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</sheets>
  <definedNames>
    <definedName name="_xlnm._FilterDatabase" localSheetId="5" hidden="1">'Call Tracker (Equity &amp; F&amp;O)'!$Q$1:$S$449</definedName>
    <definedName name="_xlnm._FilterDatabase" localSheetId="1" hidden="1">'Future Intra'!$A$9:$O$169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M7" i="7"/>
  <c r="K154"/>
  <c r="M154" s="1"/>
  <c r="K156"/>
  <c r="M156" s="1"/>
  <c r="K97"/>
  <c r="L97" s="1"/>
  <c r="K46"/>
  <c r="L46" s="1"/>
  <c r="K70"/>
  <c r="L69"/>
  <c r="K69"/>
  <c r="O25"/>
  <c r="K153"/>
  <c r="M153" s="1"/>
  <c r="O99"/>
  <c r="O24"/>
  <c r="O98"/>
  <c r="O23"/>
  <c r="O97"/>
  <c r="K90"/>
  <c r="L90" s="1"/>
  <c r="K20"/>
  <c r="L20" s="1"/>
  <c r="K146"/>
  <c r="L146" s="1"/>
  <c r="K139"/>
  <c r="L139" s="1"/>
  <c r="K145"/>
  <c r="M145" s="1"/>
  <c r="K149"/>
  <c r="M149" s="1"/>
  <c r="O96"/>
  <c r="K151"/>
  <c r="M151" s="1"/>
  <c r="K137"/>
  <c r="K148"/>
  <c r="K94"/>
  <c r="L94" s="1"/>
  <c r="K147"/>
  <c r="M147" s="1"/>
  <c r="K152"/>
  <c r="M152" s="1"/>
  <c r="K66"/>
  <c r="L66" s="1"/>
  <c r="K21"/>
  <c r="L21" s="1"/>
  <c r="O22"/>
  <c r="K150"/>
  <c r="M150" s="1"/>
  <c r="K63"/>
  <c r="L63" s="1"/>
  <c r="K65"/>
  <c r="L65" s="1"/>
  <c r="K89"/>
  <c r="L89" s="1"/>
  <c r="O95"/>
  <c r="M148"/>
  <c r="K45"/>
  <c r="L45" s="1"/>
  <c r="K64"/>
  <c r="L64" s="1"/>
  <c r="K140"/>
  <c r="M140" s="1"/>
  <c r="K44"/>
  <c r="L44" s="1"/>
  <c r="K143"/>
  <c r="M143" s="1"/>
  <c r="K85"/>
  <c r="L85" s="1"/>
  <c r="K144" l="1"/>
  <c r="M144" s="1"/>
  <c r="K324"/>
  <c r="L324" s="1"/>
  <c r="K142"/>
  <c r="M142" s="1"/>
  <c r="K141"/>
  <c r="M141" s="1"/>
  <c r="M137"/>
  <c r="L42"/>
  <c r="K43"/>
  <c r="K42"/>
  <c r="K138"/>
  <c r="L138" s="1"/>
  <c r="K11"/>
  <c r="L11" s="1"/>
  <c r="O19"/>
  <c r="K134"/>
  <c r="M134" s="1"/>
  <c r="K93"/>
  <c r="L93" s="1"/>
  <c r="K91"/>
  <c r="L91" s="1"/>
  <c r="K136"/>
  <c r="M136" s="1"/>
  <c r="K62"/>
  <c r="L62" s="1"/>
  <c r="K61"/>
  <c r="L61" s="1"/>
  <c r="O92"/>
  <c r="K135"/>
  <c r="M135" s="1"/>
  <c r="O18"/>
  <c r="K133"/>
  <c r="M133" s="1"/>
  <c r="K132"/>
  <c r="M132" s="1"/>
  <c r="K129"/>
  <c r="M129" s="1"/>
  <c r="K88"/>
  <c r="L88" s="1"/>
  <c r="K77"/>
  <c r="L77" s="1"/>
  <c r="K131"/>
  <c r="L131" s="1"/>
  <c r="K87"/>
  <c r="L87" s="1"/>
  <c r="K122"/>
  <c r="L122" s="1"/>
  <c r="K14"/>
  <c r="L14" s="1"/>
  <c r="K86"/>
  <c r="L86" s="1"/>
  <c r="K130"/>
  <c r="M130" s="1"/>
  <c r="K325"/>
  <c r="L325" s="1"/>
  <c r="K60"/>
  <c r="L60" s="1"/>
  <c r="K17"/>
  <c r="L17" s="1"/>
  <c r="K128"/>
  <c r="M128" s="1"/>
  <c r="K83"/>
  <c r="L83" s="1"/>
  <c r="L40"/>
  <c r="K126"/>
  <c r="M126" s="1"/>
  <c r="K41"/>
  <c r="K40"/>
  <c r="K124"/>
  <c r="M124" s="1"/>
  <c r="K307"/>
  <c r="L307" s="1"/>
  <c r="K120"/>
  <c r="M120" s="1"/>
  <c r="K127"/>
  <c r="M127" s="1"/>
  <c r="K125"/>
  <c r="M125" s="1"/>
  <c r="K123"/>
  <c r="M123" s="1"/>
  <c r="K15"/>
  <c r="L15" s="1"/>
  <c r="K59" l="1"/>
  <c r="L59" s="1"/>
  <c r="K58"/>
  <c r="L58" s="1"/>
  <c r="O84"/>
  <c r="K121"/>
  <c r="M121" s="1"/>
  <c r="K80"/>
  <c r="L80" s="1"/>
  <c r="K117"/>
  <c r="M117" s="1"/>
  <c r="K55" l="1"/>
  <c r="L55" s="1"/>
  <c r="K56"/>
  <c r="L56" s="1"/>
  <c r="K10"/>
  <c r="L10" s="1"/>
  <c r="O16"/>
  <c r="K57"/>
  <c r="L57" s="1"/>
  <c r="L53"/>
  <c r="K54"/>
  <c r="K53"/>
  <c r="K119"/>
  <c r="M119" s="1"/>
  <c r="K82"/>
  <c r="L82" s="1"/>
  <c r="K13"/>
  <c r="L13" s="1"/>
  <c r="K118" l="1"/>
  <c r="M118" s="1"/>
  <c r="K320"/>
  <c r="L320" s="1"/>
  <c r="L37"/>
  <c r="K37"/>
  <c r="K38"/>
  <c r="K81"/>
  <c r="L81" s="1"/>
  <c r="K116"/>
  <c r="M116" s="1"/>
  <c r="K39"/>
  <c r="L39" s="1"/>
  <c r="K113" l="1"/>
  <c r="M113" s="1"/>
  <c r="K76"/>
  <c r="L76" s="1"/>
  <c r="K78"/>
  <c r="L78" s="1"/>
  <c r="K115"/>
  <c r="M115" s="1"/>
  <c r="K114"/>
  <c r="M114" s="1"/>
  <c r="K12"/>
  <c r="L12" s="1"/>
  <c r="K112"/>
  <c r="M112" s="1"/>
  <c r="K79" l="1"/>
  <c r="L79" s="1"/>
  <c r="K305"/>
  <c r="L305" s="1"/>
  <c r="K253"/>
  <c r="L253" s="1"/>
  <c r="K213"/>
  <c r="L213" s="1"/>
  <c r="K312" l="1"/>
  <c r="L312" s="1"/>
  <c r="K275" l="1"/>
  <c r="L275" s="1"/>
  <c r="K318" l="1"/>
  <c r="L318" s="1"/>
  <c r="K314"/>
  <c r="L314" s="1"/>
  <c r="K319"/>
  <c r="L319" s="1"/>
  <c r="K321" l="1"/>
  <c r="L321" s="1"/>
  <c r="K316" l="1"/>
  <c r="L316" s="1"/>
  <c r="K266" l="1"/>
  <c r="L266" s="1"/>
  <c r="K304"/>
  <c r="L304" s="1"/>
  <c r="K223"/>
  <c r="L223" s="1"/>
  <c r="K306" l="1"/>
  <c r="L306" s="1"/>
  <c r="K233" l="1"/>
  <c r="L233" s="1"/>
  <c r="A192" l="1"/>
  <c r="A193" s="1"/>
  <c r="A194" s="1"/>
  <c r="A195" s="1"/>
  <c r="A196" s="1"/>
  <c r="A197" s="1"/>
  <c r="A198" s="1"/>
  <c r="A199" l="1"/>
  <c r="A200" s="1"/>
  <c r="A201"/>
  <c r="A202" s="1"/>
  <c r="A203" s="1"/>
  <c r="A204" s="1"/>
  <c r="A205" s="1"/>
  <c r="A206" s="1"/>
  <c r="K297" l="1"/>
  <c r="K290"/>
  <c r="K284"/>
  <c r="K279"/>
  <c r="K252"/>
  <c r="K300"/>
  <c r="K299"/>
  <c r="K296"/>
  <c r="K295"/>
  <c r="K294"/>
  <c r="K293"/>
  <c r="K292"/>
  <c r="K291"/>
  <c r="K286"/>
  <c r="K287"/>
  <c r="K288"/>
  <c r="K289"/>
  <c r="K285"/>
  <c r="K281"/>
  <c r="K282"/>
  <c r="K283"/>
  <c r="K280"/>
  <c r="K277"/>
  <c r="K276"/>
  <c r="K268"/>
  <c r="K269"/>
  <c r="K270"/>
  <c r="K271"/>
  <c r="K272"/>
  <c r="K273"/>
  <c r="K274"/>
  <c r="K267"/>
  <c r="K258"/>
  <c r="K259"/>
  <c r="K260"/>
  <c r="K261"/>
  <c r="K262"/>
  <c r="K263"/>
  <c r="K264"/>
  <c r="K265"/>
  <c r="K257"/>
  <c r="K256"/>
  <c r="K255"/>
  <c r="K249"/>
  <c r="K250"/>
  <c r="K251"/>
  <c r="K248"/>
  <c r="K242"/>
  <c r="K243"/>
  <c r="K244"/>
  <c r="K245"/>
  <c r="K246"/>
  <c r="K241"/>
  <c r="K235"/>
  <c r="K236"/>
  <c r="K237"/>
  <c r="K238"/>
  <c r="K239"/>
  <c r="K234"/>
  <c r="K225"/>
  <c r="K226"/>
  <c r="K227"/>
  <c r="K228"/>
  <c r="K229"/>
  <c r="K230"/>
  <c r="K231"/>
  <c r="K232"/>
  <c r="K224"/>
  <c r="K219"/>
  <c r="K220"/>
  <c r="K221"/>
  <c r="K222"/>
  <c r="K216"/>
  <c r="K214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190"/>
  <c r="K191"/>
  <c r="L300" l="1"/>
  <c r="L299" l="1"/>
  <c r="L237" l="1"/>
  <c r="L246"/>
  <c r="L294" l="1"/>
  <c r="L292"/>
  <c r="L291" l="1"/>
  <c r="L241" l="1"/>
  <c r="L225"/>
  <c r="L284" l="1"/>
  <c r="L296"/>
  <c r="L297"/>
  <c r="L282"/>
  <c r="L289" l="1"/>
  <c r="L279" l="1"/>
  <c r="L295"/>
  <c r="L252"/>
  <c r="L290"/>
  <c r="L276" l="1"/>
  <c r="L285"/>
  <c r="L293"/>
  <c r="L281" l="1"/>
  <c r="L239"/>
  <c r="L204"/>
  <c r="L283" l="1"/>
  <c r="L288"/>
  <c r="L267"/>
  <c r="L221" l="1"/>
  <c r="L287" l="1"/>
  <c r="L286" l="1"/>
  <c r="L272"/>
  <c r="L249" l="1"/>
  <c r="L280"/>
  <c r="L274"/>
  <c r="L277" l="1"/>
  <c r="L273"/>
  <c r="L271"/>
  <c r="L270"/>
  <c r="L269"/>
  <c r="L268"/>
  <c r="L265"/>
  <c r="L264"/>
  <c r="L263"/>
  <c r="L261"/>
  <c r="L260"/>
  <c r="L259"/>
  <c r="L258"/>
  <c r="L257"/>
  <c r="L256"/>
  <c r="L255"/>
  <c r="L251"/>
  <c r="L250"/>
  <c r="L248"/>
  <c r="L245"/>
  <c r="L244"/>
  <c r="L243"/>
  <c r="L242"/>
  <c r="L238"/>
  <c r="L236"/>
  <c r="L235"/>
  <c r="L234"/>
  <c r="L232"/>
  <c r="L231"/>
  <c r="L230"/>
  <c r="L229"/>
  <c r="L228"/>
  <c r="L227"/>
  <c r="L226"/>
  <c r="L224"/>
  <c r="L222"/>
  <c r="L220"/>
  <c r="L219"/>
  <c r="H218"/>
  <c r="F217"/>
  <c r="L216"/>
  <c r="L214"/>
  <c r="L212"/>
  <c r="L211"/>
  <c r="L210"/>
  <c r="L209"/>
  <c r="L208"/>
  <c r="L207"/>
  <c r="L206"/>
  <c r="L205"/>
  <c r="L203"/>
  <c r="L202"/>
  <c r="L201"/>
  <c r="L200"/>
  <c r="L199"/>
  <c r="L198"/>
  <c r="L197"/>
  <c r="L196"/>
  <c r="L195"/>
  <c r="L194"/>
  <c r="L193"/>
  <c r="L192"/>
  <c r="L191"/>
  <c r="L190"/>
  <c r="K218" l="1"/>
  <c r="L218" s="1"/>
  <c r="K217"/>
  <c r="L217" s="1"/>
  <c r="A207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L6" i="2" l="1"/>
  <c r="D7" i="6"/>
  <c r="K6" i="4"/>
  <c r="K6" i="3"/>
</calcChain>
</file>

<file path=xl/sharedStrings.xml><?xml version="1.0" encoding="utf-8"?>
<sst xmlns="http://schemas.openxmlformats.org/spreadsheetml/2006/main" count="8281" uniqueCount="3982">
  <si>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</si>
  <si>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</si>
  <si>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</si>
  <si>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</si>
  <si>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</si>
  <si>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</si>
  <si>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</si>
  <si>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</si>
  <si>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</si>
  <si>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</si>
  <si>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</si>
  <si>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</si>
  <si>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</si>
  <si>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</si>
  <si>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</si>
  <si>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</si>
  <si>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</si>
  <si>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</si>
  <si>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</si>
  <si>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</si>
  <si>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</si>
  <si>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</si>
  <si>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</si>
  <si>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</si>
  <si>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</si>
  <si>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</si>
  <si>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</si>
  <si>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</si>
  <si>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</si>
  <si>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</si>
  <si>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</si>
  <si>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</si>
  <si>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</si>
  <si>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</si>
  <si>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</si>
  <si>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</si>
  <si>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</si>
  <si>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</si>
  <si>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</si>
  <si>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</si>
  <si>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</si>
  <si>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</si>
  <si>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</si>
  <si>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</si>
  <si>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</si>
  <si>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</si>
  <si>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</si>
  <si>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</si>
  <si>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</si>
  <si>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</si>
  <si>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</si>
  <si>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</si>
  <si>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</si>
  <si>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</si>
  <si>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</si>
  <si>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</si>
  <si>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</si>
  <si>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</si>
  <si>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</si>
  <si>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</si>
  <si>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</si>
  <si>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</si>
  <si>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</si>
  <si>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</si>
  <si>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</si>
  <si>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</si>
  <si>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</si>
  <si>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</si>
  <si>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</si>
  <si>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</si>
  <si>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</si>
  <si>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</si>
  <si>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</si>
  <si>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</si>
  <si>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</si>
  <si>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</si>
  <si>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</si>
  <si>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</si>
  <si>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</si>
  <si>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</si>
  <si>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</si>
  <si>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</si>
  <si>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</si>
  <si>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</si>
  <si>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</si>
  <si>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</si>
  <si>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</si>
  <si>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</si>
  <si>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</si>
  <si>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</si>
  <si>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</si>
  <si>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</si>
  <si>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</si>
  <si>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</si>
  <si>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</si>
  <si>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</si>
  <si>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</si>
  <si>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</si>
  <si>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</si>
  <si>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</si>
  <si>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</si>
  <si>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</si>
  <si>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</si>
  <si>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</si>
  <si>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</si>
  <si>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</si>
  <si>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</si>
  <si>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</si>
  <si>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</si>
  <si>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</si>
  <si>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</si>
  <si>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</si>
  <si>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</si>
  <si>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</si>
  <si>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</si>
  <si>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</si>
  <si>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</si>
  <si>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</si>
  <si>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</si>
  <si>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</si>
  <si>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</si>
  <si>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</si>
  <si>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</si>
  <si>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</si>
  <si>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</si>
  <si>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</si>
  <si>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</si>
  <si>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</si>
  <si>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</si>
  <si>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</si>
  <si>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</si>
  <si>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</si>
  <si>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</si>
  <si>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</si>
  <si>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</si>
  <si>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</si>
  <si>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</si>
  <si>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</si>
  <si>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</si>
  <si>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</si>
  <si>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</si>
  <si>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</si>
  <si>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</si>
  <si>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</si>
  <si>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</si>
  <si>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</si>
  <si>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</si>
  <si>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</si>
  <si>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</si>
  <si>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</si>
  <si>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</si>
  <si>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</si>
  <si>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</si>
  <si>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</si>
  <si>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</si>
  <si>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</si>
  <si>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</si>
  <si>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</si>
  <si>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</si>
  <si>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</si>
  <si>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</si>
  <si>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</si>
  <si>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</si>
  <si>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</si>
  <si>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</si>
  <si>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</si>
  <si>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</si>
  <si>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</si>
  <si>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</si>
  <si>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</si>
  <si>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</si>
  <si>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</si>
  <si>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</si>
  <si>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</si>
  <si>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</si>
  <si>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</si>
  <si>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</si>
  <si>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</si>
  <si>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</si>
  <si>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</si>
  <si>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</si>
  <si>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</si>
  <si>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</si>
  <si>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</si>
  <si>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</si>
  <si>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</si>
  <si>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</si>
  <si>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</si>
  <si>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</si>
  <si>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</si>
  <si>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</si>
  <si>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</si>
  <si>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</si>
  <si>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</si>
  <si>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</si>
  <si>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</si>
  <si>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</si>
  <si>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</si>
  <si>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</si>
  <si>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</si>
  <si>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</si>
  <si>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</si>
  <si>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</si>
  <si>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</si>
  <si>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</si>
  <si>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</si>
  <si>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</si>
  <si>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</si>
  <si>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</si>
  <si>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</si>
  <si>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</si>
  <si>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</si>
  <si>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</si>
  <si>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</si>
  <si>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</si>
  <si>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</si>
  <si>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</si>
  <si>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</si>
  <si>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</si>
  <si>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</si>
  <si>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</si>
  <si>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</si>
  <si>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</si>
  <si>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</si>
  <si>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</si>
  <si>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</si>
  <si>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</si>
  <si>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</si>
  <si>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</si>
  <si>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</si>
  <si>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</si>
  <si>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</si>
  <si>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</si>
  <si>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</si>
  <si>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</si>
  <si>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</si>
  <si>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</si>
  <si>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</si>
  <si>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</si>
  <si>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</si>
  <si>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</si>
  <si>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</si>
  <si>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</si>
  <si>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</si>
  <si>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</si>
  <si>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</si>
  <si>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</si>
  <si>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</si>
  <si>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</si>
  <si>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</si>
  <si>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</si>
  <si>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</si>
  <si>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</si>
  <si>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</si>
  <si>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</si>
  <si>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</si>
  <si>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</si>
  <si>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</si>
  <si>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</si>
  <si>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</si>
  <si>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</si>
  <si>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</si>
  <si>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</si>
  <si>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</si>
  <si>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</si>
  <si>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</si>
  <si>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</si>
  <si>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</si>
  <si>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</si>
  <si>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</si>
  <si>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</si>
  <si>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</si>
  <si>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</si>
  <si>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</si>
  <si>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</si>
  <si>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</si>
  <si>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</si>
  <si>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</si>
  <si>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</si>
  <si>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</si>
  <si>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</si>
  <si>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</si>
  <si>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</si>
  <si>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</si>
  <si>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</si>
  <si>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</si>
  <si>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</si>
  <si>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</si>
  <si>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</si>
  <si>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</si>
  <si>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</si>
  <si>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</si>
  <si>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</si>
  <si>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</si>
  <si>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</si>
  <si>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</si>
  <si>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</si>
  <si>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</si>
  <si>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</si>
  <si>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</si>
  <si>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</si>
  <si>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</si>
  <si>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</si>
  <si>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</si>
  <si>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</si>
  <si>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</si>
  <si>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</si>
  <si>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</si>
  <si>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</si>
  <si>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</si>
  <si>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</si>
  <si>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</si>
  <si>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</si>
  <si>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</si>
  <si>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</si>
  <si>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</si>
  <si>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</si>
  <si>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</si>
  <si>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</si>
  <si>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</si>
  <si>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</si>
  <si>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</si>
  <si>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</si>
  <si>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</si>
  <si>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</si>
  <si>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</si>
  <si>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</si>
  <si>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</si>
  <si>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</si>
  <si>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</si>
  <si>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</si>
  <si>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</si>
  <si>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</si>
  <si>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</si>
  <si>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</si>
  <si>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</si>
  <si>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</si>
  <si>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</si>
  <si>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</si>
  <si>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</si>
  <si>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</si>
  <si>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</si>
  <si>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</si>
  <si>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</si>
  <si>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</si>
  <si>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</si>
  <si>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</si>
  <si>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</si>
  <si>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</si>
  <si>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</si>
  <si>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</si>
  <si>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</si>
  <si>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</si>
  <si>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</si>
  <si>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</si>
  <si>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</si>
  <si>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</si>
  <si>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</si>
  <si>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</si>
  <si>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</si>
  <si>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</si>
  <si>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</si>
  <si>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</si>
  <si>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</si>
  <si>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</si>
  <si>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</si>
  <si>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</si>
  <si>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</si>
  <si>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</si>
  <si>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</si>
  <si>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</si>
  <si>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</si>
  <si>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</si>
  <si>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</si>
  <si>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</si>
  <si>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</si>
  <si>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</si>
  <si>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</si>
  <si>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</si>
  <si>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</si>
  <si>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</si>
  <si>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</si>
  <si>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</si>
  <si>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</si>
  <si>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</si>
  <si>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</si>
  <si>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</si>
  <si>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</si>
  <si>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</si>
  <si>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</si>
  <si>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</si>
  <si>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</si>
  <si>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</si>
  <si>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</si>
  <si>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</si>
  <si>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</si>
  <si>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</si>
  <si>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</si>
  <si>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</si>
  <si>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</si>
  <si>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</si>
  <si>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</si>
  <si>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</si>
  <si>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</si>
  <si>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</si>
  <si>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</si>
  <si>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</si>
  <si>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</si>
  <si>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</si>
  <si>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</si>
  <si>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</si>
  <si>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</si>
  <si>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</si>
  <si>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</si>
  <si>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</si>
  <si>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</si>
  <si>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</si>
  <si>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</si>
  <si>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</si>
  <si>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</si>
  <si>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</si>
  <si>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</si>
  <si>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</si>
  <si>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</si>
  <si>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</si>
  <si>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</si>
  <si>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</si>
  <si>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</si>
  <si>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</si>
  <si>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</si>
  <si>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</si>
  <si>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</si>
  <si>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</si>
  <si>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</si>
  <si>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</si>
  <si>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</si>
  <si>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</si>
  <si>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</si>
  <si>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</si>
  <si>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</si>
  <si>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</si>
  <si>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</si>
  <si>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</si>
  <si>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</si>
  <si>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</si>
  <si>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</si>
  <si>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</si>
  <si>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</si>
  <si>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</si>
  <si>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</si>
  <si>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</si>
  <si>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</si>
  <si>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</si>
  <si>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</si>
  <si>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</si>
  <si>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</si>
  <si>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</si>
  <si>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</si>
  <si>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</si>
  <si>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</si>
  <si>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</si>
  <si>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</si>
  <si>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</si>
  <si>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</si>
  <si>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</si>
  <si>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</si>
  <si>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</si>
  <si>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</si>
  <si>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</si>
  <si>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</si>
  <si>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</si>
  <si>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</si>
  <si>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</si>
  <si>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</si>
  <si>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</si>
  <si>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</si>
  <si>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</si>
  <si>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</si>
  <si>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</si>
  <si>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</si>
  <si>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</si>
  <si>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</si>
  <si>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</si>
  <si>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</si>
  <si>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</si>
  <si>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</si>
  <si>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</si>
  <si>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</si>
  <si>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</si>
  <si>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</si>
  <si>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</si>
  <si>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</si>
  <si>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</si>
  <si>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</si>
  <si>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</si>
  <si>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</si>
  <si>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</si>
  <si>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</si>
  <si>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</si>
  <si>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</si>
  <si>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</si>
  <si>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</si>
  <si>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</si>
  <si>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</si>
  <si>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</si>
  <si>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</si>
  <si>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</si>
  <si>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</si>
  <si>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</si>
  <si>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</si>
  <si>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</si>
  <si>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</si>
  <si>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</si>
  <si>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</si>
  <si>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</si>
  <si>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</si>
  <si>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</si>
  <si>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</si>
  <si>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</si>
  <si>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</si>
  <si>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</si>
  <si>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</si>
  <si>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</si>
  <si>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</si>
  <si>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</si>
  <si>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</si>
  <si>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</si>
  <si>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</si>
  <si>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</si>
  <si>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</si>
  <si>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</si>
  <si>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</si>
  <si>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</si>
  <si>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</si>
  <si>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</si>
  <si>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</si>
  <si>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</si>
  <si>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</si>
  <si>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</si>
  <si>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</si>
  <si>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</si>
  <si>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</si>
  <si>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</si>
  <si>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</si>
  <si>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</si>
  <si>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</si>
  <si>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</si>
  <si>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</si>
  <si>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</si>
  <si>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</si>
  <si>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</si>
  <si>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</si>
  <si>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</si>
  <si>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</si>
  <si>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</si>
  <si>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</si>
  <si>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</si>
  <si>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</si>
  <si>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</si>
  <si>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</si>
  <si>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</si>
  <si>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</si>
  <si>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</si>
  <si>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</si>
  <si>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</si>
  <si>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</si>
  <si>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</si>
  <si>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</si>
  <si>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</si>
  <si>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</si>
  <si>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</si>
  <si>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</si>
  <si>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</si>
  <si>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</si>
  <si>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</si>
  <si>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</si>
  <si>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</si>
  <si>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</si>
  <si>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</si>
  <si>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</si>
  <si>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</si>
  <si>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</si>
  <si>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</si>
  <si>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</si>
  <si>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</si>
  <si>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</si>
  <si>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</si>
  <si>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</si>
  <si>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</si>
  <si>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</si>
  <si>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</si>
  <si>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</si>
  <si>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</si>
  <si>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</si>
  <si>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</si>
  <si>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</si>
  <si>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</si>
  <si>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</si>
  <si>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</si>
  <si>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</si>
  <si>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</si>
  <si>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</si>
  <si>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</si>
  <si>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</si>
  <si>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</si>
  <si>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</si>
  <si>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</si>
  <si>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</si>
  <si>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</si>
  <si>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</si>
  <si>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</si>
  <si>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</si>
  <si>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</si>
  <si>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</si>
  <si>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</si>
  <si>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</si>
  <si>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</si>
  <si>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</si>
  <si>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</si>
  <si>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</si>
  <si>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</si>
  <si>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</si>
  <si>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</si>
  <si>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</si>
  <si>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</si>
  <si>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</si>
  <si>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</si>
  <si>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</si>
  <si>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</si>
  <si>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</si>
  <si>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</si>
  <si>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</si>
  <si>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</si>
  <si>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</si>
  <si>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</si>
  <si>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</si>
  <si>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</si>
  <si>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</si>
  <si>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</si>
  <si>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</si>
  <si>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</si>
  <si>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</si>
  <si>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</si>
  <si>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</si>
  <si>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</si>
  <si>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</si>
  <si>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</si>
  <si>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</si>
  <si>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</si>
  <si>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</si>
  <si>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</si>
  <si>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</si>
  <si>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</si>
  <si>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</si>
  <si>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</si>
  <si>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</si>
  <si>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</si>
  <si>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</si>
  <si>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</si>
  <si>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</si>
  <si>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</si>
  <si>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</si>
  <si>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</si>
  <si>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</si>
  <si>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</si>
  <si>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</si>
  <si>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</si>
  <si>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</si>
  <si>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</si>
  <si>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</si>
  <si>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</si>
  <si>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</si>
  <si>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</si>
  <si>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</si>
  <si>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</si>
  <si>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</si>
  <si>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</si>
  <si>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</si>
  <si>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</si>
  <si>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</si>
  <si>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</si>
  <si>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</si>
  <si>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</si>
  <si>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</si>
  <si>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</si>
  <si>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</si>
  <si>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</si>
  <si>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</si>
  <si>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</si>
  <si>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</si>
  <si>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</si>
  <si>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</si>
  <si>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</si>
  <si>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</si>
  <si>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</si>
  <si>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</si>
  <si>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</si>
  <si>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</si>
  <si>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</si>
  <si>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</si>
  <si>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</si>
  <si>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</si>
  <si>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</si>
  <si>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</si>
  <si>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</si>
  <si>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</si>
  <si>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</si>
  <si>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</si>
  <si>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</si>
  <si>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</si>
  <si>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</si>
  <si>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</si>
  <si>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</si>
  <si>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</si>
  <si>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</si>
  <si>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</si>
  <si>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</si>
  <si>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</si>
  <si>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</si>
  <si>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</si>
  <si>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</si>
  <si>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</si>
  <si>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</si>
  <si>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</si>
  <si>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</si>
  <si>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</si>
  <si>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</si>
  <si>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</si>
  <si>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</si>
  <si>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</si>
  <si>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</si>
  <si>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</si>
  <si>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</si>
  <si>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</si>
  <si>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</si>
  <si>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</si>
  <si>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</si>
  <si>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</si>
  <si>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</si>
  <si>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</si>
  <si>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</si>
  <si>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</si>
  <si>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</si>
  <si>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</si>
  <si>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</si>
  <si>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</si>
  <si>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</si>
  <si>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</si>
  <si>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</si>
  <si>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</si>
  <si>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</si>
  <si>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</si>
  <si>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</si>
  <si>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</si>
  <si>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</si>
  <si>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</si>
  <si>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</si>
  <si>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</si>
  <si>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</si>
  <si>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</si>
  <si>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</si>
  <si>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</si>
  <si>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</si>
  <si>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</si>
  <si>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</si>
  <si>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</si>
  <si>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</si>
  <si>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</si>
  <si>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</si>
  <si>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</si>
  <si>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</si>
  <si>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</si>
  <si>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</si>
  <si>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</si>
  <si>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</si>
  <si>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</si>
  <si>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</si>
  <si>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</si>
  <si>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</si>
  <si>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</si>
  <si>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</si>
  <si>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</si>
  <si>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</si>
  <si>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</si>
  <si>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</si>
  <si>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</si>
  <si>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</si>
  <si>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</si>
  <si>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</si>
  <si>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</si>
  <si>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</si>
  <si>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</si>
  <si>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</si>
  <si>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</si>
  <si>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</si>
  <si>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</si>
  <si>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</si>
  <si>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</si>
  <si>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</si>
  <si>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</si>
  <si>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</si>
  <si>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</si>
  <si>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</si>
  <si>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</si>
  <si>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</si>
  <si>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</si>
  <si>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</si>
  <si>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</si>
  <si>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</si>
  <si>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</si>
  <si>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</si>
  <si>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</si>
  <si>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</si>
  <si>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</si>
  <si>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</si>
  <si>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</si>
  <si>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</si>
  <si>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</si>
  <si>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</si>
  <si>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</si>
  <si>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</si>
  <si>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</si>
  <si>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</si>
  <si>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</si>
  <si>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</si>
  <si>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</si>
  <si>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</si>
  <si>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</si>
  <si>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</si>
  <si>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</si>
  <si>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</si>
  <si>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</si>
  <si>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</si>
  <si>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</si>
  <si>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</si>
  <si>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</si>
  <si>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</si>
  <si>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</si>
  <si>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</si>
  <si>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</si>
  <si>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</si>
  <si>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</si>
  <si>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</si>
  <si>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</si>
  <si>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</si>
  <si>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</si>
  <si>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</si>
  <si>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</si>
  <si>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</si>
  <si>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</si>
  <si>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</si>
  <si>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</si>
  <si>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</si>
  <si>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</si>
  <si>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</si>
  <si>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</si>
  <si>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</si>
  <si>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</si>
  <si>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</si>
  <si>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</si>
  <si>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</si>
  <si>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</si>
  <si>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</si>
  <si>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</si>
  <si>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</si>
  <si>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</si>
  <si>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</si>
  <si>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</si>
  <si>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</si>
  <si>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</si>
  <si>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</si>
  <si>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</si>
  <si>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</si>
  <si>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</si>
  <si>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</si>
  <si>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</si>
  <si>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</si>
  <si>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</si>
  <si>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</si>
  <si>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</si>
  <si>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</si>
  <si>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</si>
  <si>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</si>
  <si>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</si>
  <si>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</si>
  <si>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</si>
  <si>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</si>
  <si>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</si>
  <si>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</si>
  <si>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</si>
  <si>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</si>
  <si>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</si>
  <si>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</si>
  <si>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</si>
  <si>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</si>
  <si>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</si>
  <si>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</si>
  <si>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</si>
  <si>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</si>
  <si>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</si>
  <si>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</si>
  <si>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</si>
  <si>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</si>
  <si>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</si>
  <si>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</si>
  <si>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</si>
  <si>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</si>
  <si>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</si>
  <si>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</si>
  <si>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</si>
  <si>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</si>
  <si>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</si>
  <si>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</si>
  <si>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</si>
  <si>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</si>
  <si>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</si>
  <si>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</si>
  <si>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</si>
  <si>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</si>
  <si>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</si>
  <si>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</si>
  <si>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</si>
  <si>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</si>
  <si>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</si>
  <si>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</si>
  <si>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</si>
  <si>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</si>
  <si>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</si>
  <si>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</si>
  <si>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</si>
  <si>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</si>
  <si>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</si>
  <si>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</si>
  <si>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</si>
  <si>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</si>
  <si>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</si>
  <si>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</si>
  <si>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</si>
  <si>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</si>
  <si>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</si>
  <si>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</si>
  <si>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</si>
  <si>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</si>
  <si>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</si>
  <si>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</si>
  <si>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</si>
  <si>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</si>
  <si>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</si>
  <si>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</si>
  <si>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</si>
  <si>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</si>
  <si>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</si>
  <si>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</si>
  <si>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</si>
  <si>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</si>
  <si>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</si>
  <si>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</si>
  <si>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</si>
  <si>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</si>
  <si>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</si>
  <si>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</si>
  <si>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</si>
  <si>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</si>
  <si>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</si>
  <si>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</si>
  <si>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</si>
  <si>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</si>
  <si>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</si>
  <si>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</si>
  <si>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</si>
  <si>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</si>
  <si>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</si>
  <si>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</si>
  <si>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</si>
  <si>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</si>
  <si>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</si>
  <si>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</si>
  <si>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</si>
  <si>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</si>
  <si>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</si>
  <si>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</si>
  <si>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</si>
  <si>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</si>
  <si>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</si>
  <si>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</si>
  <si>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</si>
  <si>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</si>
  <si>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</si>
  <si>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</si>
  <si>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</si>
  <si>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</si>
  <si>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</si>
  <si>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</si>
  <si>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</si>
  <si>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</si>
  <si>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</si>
  <si>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</si>
  <si>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</si>
  <si>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</si>
  <si>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</si>
  <si>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</si>
  <si>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</si>
  <si>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</si>
  <si>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</si>
  <si>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</si>
  <si>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</si>
  <si>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</si>
  <si>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</si>
  <si>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</si>
  <si>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</si>
  <si>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</si>
  <si>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</si>
  <si>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</si>
  <si>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</si>
  <si>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</si>
  <si>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</si>
  <si>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</si>
  <si>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</si>
  <si>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</si>
  <si>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</si>
  <si>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</si>
  <si>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</si>
  <si>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</si>
  <si>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</si>
  <si>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</si>
  <si>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</si>
  <si>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</si>
  <si>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</si>
  <si>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</si>
  <si>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</si>
  <si>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</si>
  <si>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</si>
  <si>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</si>
  <si>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</si>
  <si>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</si>
  <si>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</si>
  <si>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</si>
  <si>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</si>
  <si>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</si>
  <si>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</si>
  <si>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</si>
  <si>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</si>
  <si>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</si>
  <si>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</si>
  <si>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</si>
  <si>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</si>
  <si>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</si>
  <si>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</si>
  <si>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</si>
  <si>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</si>
  <si>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</si>
  <si>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</si>
  <si>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</si>
  <si>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</si>
  <si>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</si>
  <si>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</si>
  <si>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</si>
  <si>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</si>
  <si>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</si>
  <si>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</si>
  <si>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</si>
  <si>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</si>
  <si>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</si>
  <si>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</si>
  <si>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</si>
  <si>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</si>
  <si>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</si>
  <si>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</si>
  <si>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</si>
  <si>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</si>
  <si>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</si>
  <si>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</si>
  <si>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</si>
  <si>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</si>
  <si>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</si>
  <si>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</si>
  <si>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</si>
  <si>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</si>
  <si>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</si>
  <si>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</si>
  <si>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</si>
  <si>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</si>
  <si>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</si>
  <si>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</si>
  <si>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</si>
  <si>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</si>
  <si>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</si>
  <si>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</si>
  <si>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</si>
  <si>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</si>
  <si>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</si>
  <si>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</si>
  <si>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</si>
  <si>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</si>
  <si>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</si>
  <si>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</si>
  <si>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</si>
  <si>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</si>
  <si>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</si>
  <si>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</si>
  <si>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</si>
  <si>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</si>
  <si>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</si>
  <si>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</si>
  <si>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</si>
  <si>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</si>
  <si>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</si>
  <si>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</si>
  <si>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</si>
  <si>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</si>
  <si>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</si>
  <si>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</si>
  <si>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</si>
  <si>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</si>
  <si>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</si>
  <si>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</si>
  <si>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</si>
  <si>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</si>
  <si>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</si>
  <si>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</si>
  <si>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</si>
  <si>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</si>
  <si>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</si>
  <si>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</si>
  <si>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</si>
  <si>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</si>
  <si>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</si>
  <si>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</si>
  <si>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</si>
  <si>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</si>
  <si>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</si>
  <si>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</si>
  <si>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</si>
  <si>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</si>
  <si>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</si>
  <si>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</si>
  <si>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</si>
  <si>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</si>
  <si>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</si>
  <si>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</si>
  <si>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</si>
  <si>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</si>
  <si>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</si>
  <si>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</si>
  <si>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</si>
  <si>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</si>
  <si>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</si>
  <si>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</si>
  <si>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</si>
  <si>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</si>
  <si>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</si>
  <si>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</si>
  <si>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</si>
  <si>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</si>
  <si>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</si>
  <si>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</si>
  <si>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</si>
  <si>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</si>
  <si>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</si>
  <si>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</si>
  <si>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</si>
  <si>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</si>
  <si>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</si>
  <si>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</si>
  <si>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</si>
  <si>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</si>
  <si>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</si>
  <si>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</si>
  <si>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</si>
  <si>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</si>
  <si>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</si>
  <si>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</si>
  <si>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</si>
  <si>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</si>
  <si>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</si>
  <si>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</si>
  <si>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</si>
  <si>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</si>
  <si>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</si>
  <si>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</si>
  <si>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</si>
  <si>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</si>
  <si>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</si>
  <si>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</si>
  <si>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</si>
  <si>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</si>
  <si>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</si>
  <si>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</si>
  <si>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</si>
  <si>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</si>
  <si>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</si>
  <si>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</si>
  <si>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</si>
  <si>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</si>
  <si>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</si>
  <si>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</si>
  <si>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</si>
  <si>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</si>
  <si>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</si>
  <si>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</si>
  <si>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</si>
  <si>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</si>
  <si>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</si>
  <si>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</si>
  <si>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</si>
  <si>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</si>
  <si>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</si>
  <si>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</si>
  <si>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</si>
  <si>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</si>
  <si>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</si>
  <si>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</si>
  <si>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</si>
  <si>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</si>
  <si>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</si>
  <si>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</si>
  <si>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</si>
  <si>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</si>
  <si>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</si>
  <si>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</si>
  <si>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</si>
  <si>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</si>
  <si>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</si>
  <si>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</si>
  <si>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</si>
  <si>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</si>
  <si>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</si>
  <si>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</si>
  <si>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</si>
  <si>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</si>
  <si>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</si>
  <si>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</si>
  <si>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</si>
  <si>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</si>
  <si>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</si>
  <si>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</si>
  <si>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</si>
  <si>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</si>
  <si>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</si>
  <si>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</si>
  <si>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</si>
  <si>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</si>
  <si>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</si>
  <si>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</si>
  <si>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</si>
  <si>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</si>
  <si>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</si>
  <si>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</si>
  <si>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</si>
  <si>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</si>
  <si>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</si>
  <si>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</si>
  <si>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</si>
  <si>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</si>
  <si>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</si>
  <si>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</si>
  <si>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</si>
  <si>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</si>
  <si>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</si>
  <si>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</si>
  <si>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</si>
  <si>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</si>
  <si>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</si>
  <si>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</si>
  <si>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</si>
  <si>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</si>
  <si>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</si>
  <si>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</si>
  <si>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</si>
  <si>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</si>
  <si>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</si>
  <si>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</si>
  <si>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</si>
  <si>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</si>
  <si>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</si>
  <si>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</si>
  <si>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</si>
  <si>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</si>
  <si>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</si>
  <si>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</si>
  <si>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</si>
  <si>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</si>
  <si>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</si>
  <si>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</si>
  <si>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</si>
  <si>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</si>
  <si>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</si>
  <si>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</si>
  <si>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</si>
  <si>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</si>
  <si>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</si>
  <si>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</si>
  <si>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</si>
  <si>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</si>
  <si>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</si>
  <si>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</si>
  <si>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</si>
  <si>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</si>
  <si>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</si>
  <si>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</si>
  <si>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</si>
  <si>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</si>
  <si>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</si>
  <si>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</si>
  <si>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</si>
  <si>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</si>
  <si>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</si>
  <si>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</si>
  <si>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</si>
  <si>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</si>
  <si>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</si>
  <si>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</si>
  <si>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</si>
  <si>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</si>
  <si>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</si>
  <si>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</si>
  <si>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</si>
  <si>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</si>
  <si>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</si>
  <si>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</si>
  <si>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</si>
  <si>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</si>
  <si>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</si>
  <si>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</si>
  <si>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</si>
  <si>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</si>
  <si>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</si>
  <si>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</si>
  <si>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</si>
  <si>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</si>
  <si>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</si>
  <si>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</si>
  <si>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</si>
  <si>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</si>
  <si>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</si>
  <si>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</si>
  <si>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</si>
  <si>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</si>
  <si>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</si>
  <si>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</si>
  <si>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</si>
  <si>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</si>
  <si>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</si>
  <si>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</si>
  <si>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</si>
  <si>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</si>
  <si>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</si>
  <si>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</si>
  <si>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</si>
  <si>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</si>
  <si>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</si>
  <si>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</si>
  <si>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</si>
  <si>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</si>
  <si>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</si>
  <si>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</si>
  <si>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</si>
  <si>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</si>
  <si>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</si>
  <si>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</si>
  <si>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</si>
  <si>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</si>
  <si>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</si>
  <si>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</si>
  <si>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</si>
  <si>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</si>
  <si>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</si>
  <si>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</si>
  <si>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</si>
  <si>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</si>
  <si>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</si>
  <si>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</si>
  <si>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</si>
  <si>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</si>
  <si>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</si>
  <si>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</si>
  <si>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</si>
  <si>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</si>
  <si>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</si>
  <si>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</si>
  <si>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</si>
  <si>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</si>
  <si>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</si>
  <si>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</si>
  <si>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</si>
  <si>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</si>
  <si>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</si>
  <si>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</si>
  <si>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</si>
  <si>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</si>
  <si>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</si>
  <si>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</si>
  <si>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</si>
  <si>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</si>
  <si>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</si>
  <si>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</si>
  <si>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</si>
  <si>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</si>
  <si>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</si>
  <si>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</si>
  <si>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</si>
  <si>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</si>
  <si>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</si>
  <si>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</si>
  <si>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</si>
  <si>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</si>
  <si>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</si>
  <si>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</si>
  <si>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</si>
  <si>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</si>
  <si>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</si>
  <si>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</si>
  <si>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</si>
  <si>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</si>
  <si>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</si>
  <si>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</si>
  <si>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</si>
  <si>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</si>
  <si>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</si>
  <si>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</si>
  <si>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</si>
  <si>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</si>
  <si>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</si>
  <si>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</si>
  <si>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</si>
  <si>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</si>
  <si>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</si>
  <si>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</si>
  <si>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</si>
  <si>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</si>
  <si>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</si>
  <si>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</si>
  <si>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</si>
  <si>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</si>
  <si>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</si>
  <si>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</si>
  <si>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</si>
  <si>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</si>
  <si>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</si>
  <si>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</si>
  <si>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</si>
  <si>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</si>
  <si>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</si>
  <si>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</si>
  <si>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</si>
  <si>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</si>
  <si>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</si>
  <si>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</si>
  <si>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</si>
  <si>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</si>
  <si>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</si>
  <si>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</si>
  <si>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</si>
  <si>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</si>
  <si>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</si>
  <si>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</si>
  <si>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</si>
  <si>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</si>
  <si>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</si>
  <si>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</si>
  <si>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</si>
  <si>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</si>
  <si>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</si>
  <si>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</si>
  <si>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</si>
  <si>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</si>
  <si>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</si>
  <si>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</si>
  <si>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</si>
  <si>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</si>
  <si>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</si>
  <si>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</si>
  <si>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</si>
  <si>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</si>
  <si>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</si>
  <si>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</si>
  <si>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</si>
  <si>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</si>
  <si>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</si>
  <si>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</si>
  <si>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</si>
  <si>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</si>
  <si>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</si>
  <si>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</si>
  <si>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</si>
  <si>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</si>
  <si>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</si>
  <si>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</si>
  <si>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</si>
  <si>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</si>
  <si>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</si>
  <si>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</si>
  <si>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</si>
  <si>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</si>
  <si>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</si>
  <si>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</si>
  <si>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</si>
  <si>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</si>
  <si>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</si>
  <si>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</si>
  <si>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</si>
  <si>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</si>
  <si>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</si>
  <si>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</si>
  <si>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</si>
  <si>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</si>
  <si>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</si>
  <si>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</si>
  <si>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</si>
  <si>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</si>
  <si>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</si>
  <si>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</si>
  <si>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</si>
  <si>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</si>
  <si>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</si>
  <si>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</si>
  <si>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</si>
  <si>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</si>
  <si>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</si>
  <si>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</si>
  <si>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</si>
  <si>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</si>
  <si>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</si>
  <si>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</si>
  <si>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</si>
  <si>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</si>
  <si>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</si>
  <si>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</si>
  <si>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</si>
  <si>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</si>
  <si>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</si>
  <si>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</si>
  <si>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</si>
  <si>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</si>
  <si>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</si>
  <si>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</si>
  <si>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</si>
  <si>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</si>
  <si>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</si>
  <si>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</si>
  <si>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</si>
  <si>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</si>
  <si>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</si>
  <si>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</si>
  <si>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</si>
  <si>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</si>
  <si>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</si>
  <si>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</si>
  <si>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</si>
  <si>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</si>
  <si>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</si>
  <si>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</si>
  <si>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</si>
  <si>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</si>
  <si>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</si>
  <si>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</si>
  <si>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</si>
  <si>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</si>
  <si>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</si>
  <si>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</si>
  <si>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</si>
  <si>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</si>
  <si>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</si>
  <si>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</si>
  <si>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</si>
  <si>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</si>
  <si>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</si>
  <si>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</si>
  <si>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</si>
  <si>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</si>
  <si>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</si>
  <si>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</si>
  <si>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</si>
  <si>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</si>
  <si>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</si>
  <si>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</si>
  <si>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</si>
  <si>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</si>
  <si>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</si>
  <si>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</si>
  <si>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</si>
  <si>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</si>
  <si>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</si>
  <si>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</si>
  <si>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</si>
  <si>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</si>
  <si>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</si>
  <si>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</si>
  <si>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</si>
  <si>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</si>
  <si>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</si>
  <si>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</si>
  <si>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</si>
  <si>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</si>
  <si>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</si>
  <si>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</si>
  <si>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</si>
  <si>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</si>
  <si>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</si>
  <si>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</si>
  <si>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</si>
  <si>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</si>
  <si>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</si>
  <si>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</si>
  <si>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</si>
  <si>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</si>
  <si>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</si>
  <si>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</si>
  <si>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</si>
  <si>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</si>
  <si>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</si>
  <si>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</si>
  <si>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</si>
  <si>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</si>
  <si>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</si>
  <si>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</si>
  <si>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</si>
  <si>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</si>
  <si>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</si>
  <si>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</si>
  <si>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</si>
  <si>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</si>
  <si>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</si>
  <si>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</si>
  <si>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</si>
  <si>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</si>
  <si>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</si>
  <si>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</si>
  <si>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</si>
  <si>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</si>
  <si>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</si>
  <si>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</si>
  <si>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</si>
  <si>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</si>
  <si>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</si>
  <si>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</si>
  <si>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</si>
  <si>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</si>
  <si>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</si>
  <si>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</si>
  <si>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</si>
  <si>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</si>
  <si>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</si>
  <si>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</si>
  <si>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</si>
  <si>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</si>
  <si>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</si>
  <si>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</si>
  <si>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</si>
  <si>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</si>
  <si>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</si>
  <si>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</si>
  <si>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</si>
  <si>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</si>
  <si>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</si>
  <si>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</si>
  <si>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</si>
  <si>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</si>
  <si>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</si>
  <si>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</si>
  <si>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</si>
  <si>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</si>
  <si>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</si>
  <si>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</si>
  <si>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</si>
  <si>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</si>
  <si>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</si>
  <si>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</si>
  <si>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</si>
  <si>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</si>
  <si>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</si>
  <si>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</si>
  <si>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</si>
  <si>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</si>
  <si>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</si>
  <si>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</si>
  <si>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</si>
  <si>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</si>
  <si>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</si>
  <si>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</si>
  <si>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</si>
  <si>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</si>
  <si>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</si>
  <si>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</si>
  <si>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</si>
  <si>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</si>
  <si>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</si>
  <si>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</si>
  <si>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</si>
  <si>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</si>
  <si>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</si>
  <si>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</si>
  <si>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</si>
  <si>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</si>
  <si>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</si>
  <si>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</si>
  <si>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</si>
  <si>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</si>
  <si>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</si>
  <si>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</si>
  <si>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</si>
  <si>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</si>
  <si>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</si>
  <si>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</si>
  <si>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</si>
  <si>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</si>
  <si>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</si>
  <si>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</si>
  <si>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</si>
  <si>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</si>
  <si>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</si>
  <si>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</si>
  <si>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</si>
  <si>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</si>
  <si>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</si>
  <si>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</si>
  <si>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</si>
  <si>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</si>
  <si>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</si>
  <si>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</si>
  <si>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</si>
  <si>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</si>
  <si>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</si>
  <si>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</si>
  <si>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</si>
  <si>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</si>
  <si>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</si>
  <si>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</si>
  <si>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</si>
  <si>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</si>
  <si>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</si>
  <si>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</si>
  <si>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</si>
  <si>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</si>
  <si>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</si>
  <si>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</si>
  <si>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</si>
  <si>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</si>
  <si>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</si>
  <si>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</si>
  <si>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</si>
  <si>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</si>
  <si>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</si>
  <si>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</si>
  <si>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</si>
  <si>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</si>
  <si>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</si>
  <si>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</si>
  <si>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</si>
  <si>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</si>
  <si>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</si>
  <si>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</si>
  <si>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</si>
  <si>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</si>
  <si>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</si>
  <si>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</si>
  <si>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</si>
  <si>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</si>
  <si>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</si>
  <si>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</si>
  <si>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</si>
  <si>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</si>
  <si>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</si>
  <si>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</si>
  <si>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</si>
  <si>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</si>
  <si>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</si>
  <si>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</si>
  <si>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</si>
  <si>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</si>
  <si>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</si>
  <si>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</si>
  <si>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</si>
  <si>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</si>
  <si>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</si>
  <si>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</si>
  <si>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</si>
  <si>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</si>
  <si>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</si>
  <si>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</si>
  <si>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</si>
  <si>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</si>
  <si>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</si>
  <si>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</si>
  <si>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</si>
  <si>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</si>
  <si>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</si>
  <si>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</si>
  <si>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</si>
  <si>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</si>
  <si>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</si>
  <si>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</si>
  <si>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</si>
  <si>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</si>
  <si>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</si>
  <si>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</si>
  <si>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</si>
  <si>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</si>
  <si>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</si>
  <si>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</si>
  <si>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</si>
  <si>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</si>
  <si>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</si>
  <si>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</si>
  <si>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</si>
  <si>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</si>
  <si>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</si>
  <si>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</si>
  <si>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</si>
  <si>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</si>
  <si>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</si>
  <si>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</si>
  <si>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</si>
  <si>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</si>
  <si>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</si>
  <si>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</si>
  <si>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</si>
  <si>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</si>
  <si>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</si>
  <si>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</si>
  <si>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</si>
  <si>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</si>
  <si>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</si>
  <si>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</si>
  <si>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</si>
  <si>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</si>
  <si>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</si>
  <si>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</si>
  <si>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</si>
  <si>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</si>
  <si>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</si>
  <si>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</si>
  <si>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</si>
  <si>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</si>
  <si>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</si>
  <si>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</si>
  <si>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</si>
  <si>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</si>
  <si>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</si>
  <si>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</si>
  <si>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</si>
  <si>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</si>
  <si>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</si>
  <si>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</si>
  <si>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</si>
  <si>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</si>
  <si>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</si>
  <si>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</si>
  <si>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</si>
  <si>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</si>
  <si>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</si>
  <si>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</si>
  <si>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</si>
  <si>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</si>
  <si>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</si>
  <si>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</si>
  <si>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</si>
  <si>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</si>
  <si>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</si>
  <si>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</si>
  <si>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</si>
  <si>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</si>
  <si>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</si>
  <si>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</si>
  <si>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</si>
  <si>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</si>
  <si>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</si>
  <si>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</si>
  <si>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</si>
  <si>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</si>
  <si>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</si>
  <si>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</si>
  <si>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</si>
  <si>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</si>
  <si>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</si>
  <si>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</si>
  <si>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</si>
  <si>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</si>
  <si>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</si>
  <si>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</si>
  <si>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</si>
  <si>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</si>
  <si>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</si>
  <si>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</si>
  <si>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</si>
  <si>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</si>
  <si>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</si>
  <si>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</si>
  <si>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</si>
  <si>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</si>
  <si>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</si>
  <si>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</si>
  <si>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</si>
  <si>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</si>
  <si>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</si>
  <si>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</si>
  <si>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</si>
  <si>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</si>
  <si>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</si>
  <si>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</si>
  <si>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</si>
  <si>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</si>
  <si>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</si>
  <si>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</si>
  <si>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</si>
  <si>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</si>
  <si>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</si>
  <si>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</si>
  <si>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</si>
  <si>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</si>
  <si>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</si>
  <si>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</si>
  <si>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</si>
  <si>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</si>
  <si>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</si>
  <si>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</si>
  <si>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</si>
  <si>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</si>
  <si>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</si>
  <si>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</si>
  <si>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</si>
  <si>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</si>
  <si>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</si>
  <si>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</si>
  <si>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</si>
  <si>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</si>
  <si>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</si>
  <si>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</si>
  <si>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</si>
  <si>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</si>
  <si>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</si>
  <si>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</si>
  <si>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</si>
  <si>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</si>
  <si>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</si>
  <si>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</si>
  <si>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</si>
  <si>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</si>
  <si>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</si>
  <si>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</si>
  <si>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</si>
  <si>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</si>
  <si>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</si>
  <si>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</si>
  <si>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</si>
  <si>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</si>
  <si>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</si>
  <si>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</si>
  <si>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</si>
  <si>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</si>
  <si>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</si>
  <si>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</si>
  <si>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</si>
  <si>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</si>
  <si>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</si>
  <si>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</si>
  <si>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</si>
  <si>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</si>
  <si>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</si>
  <si>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</si>
  <si>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</si>
  <si>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</si>
  <si>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</si>
  <si>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</si>
  <si>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</si>
  <si>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</si>
  <si>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</si>
  <si>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</si>
  <si>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</si>
  <si>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</si>
  <si>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</si>
  <si>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</si>
  <si>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</si>
  <si>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</si>
  <si>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</si>
  <si>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</si>
  <si>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</si>
  <si>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</si>
  <si>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</si>
  <si>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</si>
  <si>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</si>
  <si>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</si>
  <si>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</si>
  <si>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</si>
  <si>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</si>
  <si>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</si>
  <si>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</si>
  <si>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THEMISMED</t>
  </si>
  <si>
    <t>INE083B01016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</si>
  <si>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</si>
  <si>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</si>
  <si>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</si>
  <si>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</si>
  <si>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</si>
  <si>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</si>
  <si>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</si>
  <si>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</si>
  <si>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</si>
  <si>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</si>
  <si>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</si>
  <si>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</si>
  <si>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</si>
  <si>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</si>
  <si>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</si>
  <si>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</si>
  <si>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</si>
  <si>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</si>
  <si>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</si>
  <si>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</si>
  <si>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</si>
  <si>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</si>
  <si>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</si>
  <si>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</si>
  <si>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</si>
  <si>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</si>
  <si>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</si>
  <si>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</si>
  <si>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</si>
  <si>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</si>
  <si>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</si>
  <si>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</si>
  <si>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</si>
  <si>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</si>
  <si>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</si>
  <si>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</si>
  <si>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</si>
  <si>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</si>
  <si>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</si>
  <si>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</si>
  <si>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</si>
  <si>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</si>
  <si>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</si>
  <si>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</si>
  <si>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</si>
  <si>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</si>
  <si>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</si>
  <si>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</si>
  <si>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</si>
  <si>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</si>
  <si>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</si>
  <si>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</si>
  <si>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</si>
  <si>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</si>
  <si>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</si>
  <si>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</si>
  <si>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</si>
  <si>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</si>
  <si>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</si>
  <si>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</si>
  <si>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</si>
  <si>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</si>
  <si>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</si>
  <si>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</si>
  <si>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</si>
  <si>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</si>
  <si>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</si>
  <si>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</si>
  <si>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</si>
  <si>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</si>
  <si>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</si>
  <si>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</si>
  <si>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</si>
  <si>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</si>
  <si>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</si>
  <si>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</si>
  <si>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</si>
  <si>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</si>
  <si>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</si>
  <si>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</si>
  <si>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</si>
  <si>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</si>
  <si>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</si>
  <si>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</si>
  <si>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</si>
  <si>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</si>
  <si>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</si>
  <si>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</si>
  <si>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</si>
  <si>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</si>
  <si>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</si>
  <si>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</si>
  <si>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</si>
  <si>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</si>
  <si>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</si>
  <si>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</si>
  <si>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</si>
  <si>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</si>
  <si>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</si>
  <si>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</si>
  <si>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</si>
  <si>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</si>
  <si>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</si>
  <si>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</si>
  <si>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</si>
  <si>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</si>
  <si>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</si>
  <si>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</si>
  <si>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</si>
  <si>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</si>
  <si>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</si>
  <si>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</si>
  <si>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</si>
  <si>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</si>
  <si>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</si>
  <si>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</si>
  <si>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</si>
  <si>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</si>
  <si>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</si>
  <si>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</si>
  <si>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</si>
  <si>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</si>
  <si>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</si>
  <si>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</si>
  <si>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</si>
  <si>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</si>
  <si>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</si>
  <si>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</si>
  <si>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</si>
  <si>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</si>
  <si>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</si>
  <si>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</si>
  <si>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</si>
  <si>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</si>
  <si>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</si>
  <si>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</si>
  <si>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</si>
  <si>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</si>
  <si>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</si>
  <si>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</si>
  <si>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</si>
  <si>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</si>
  <si>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</si>
  <si>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</si>
  <si>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</si>
  <si>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</si>
  <si>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</si>
  <si>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</si>
  <si>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</si>
  <si>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</si>
  <si>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</si>
  <si>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</si>
  <si>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</si>
  <si>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</si>
  <si>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</si>
  <si>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</si>
  <si>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</si>
  <si>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</si>
  <si>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</si>
  <si>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</si>
  <si>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</si>
  <si>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</si>
  <si>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</si>
  <si>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</si>
  <si>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</si>
  <si>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</si>
  <si>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</si>
  <si>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</si>
  <si>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</si>
  <si>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</si>
  <si>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</si>
  <si>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</si>
  <si>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</si>
  <si>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</si>
  <si>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</si>
  <si>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</si>
  <si>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</si>
  <si>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</si>
  <si>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</si>
  <si>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</si>
  <si>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</si>
  <si>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</si>
  <si>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</si>
  <si>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</si>
  <si>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</si>
  <si>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</si>
  <si>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</si>
  <si>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</si>
  <si>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</si>
  <si>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</si>
  <si>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</si>
  <si>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</si>
  <si>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</si>
  <si>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</si>
  <si>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</si>
  <si>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</si>
  <si>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</si>
  <si>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</si>
  <si>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</si>
  <si>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</si>
  <si>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</si>
  <si>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</si>
  <si>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</si>
  <si>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</si>
  <si>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</si>
  <si>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</si>
  <si>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</si>
  <si>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</si>
  <si>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</si>
  <si>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</si>
  <si>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</si>
  <si>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</si>
  <si>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</si>
  <si>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</si>
  <si>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</si>
  <si>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</si>
  <si>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</si>
  <si>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</si>
  <si>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</si>
  <si>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</si>
  <si>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</si>
  <si>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</si>
  <si>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</si>
  <si>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</si>
  <si>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</si>
  <si>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</si>
  <si>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</si>
  <si>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</si>
  <si>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</si>
  <si>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</si>
  <si>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</si>
  <si>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</si>
  <si>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</si>
  <si>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</si>
  <si>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</si>
  <si>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</si>
  <si>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</si>
  <si>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</si>
  <si>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</si>
  <si>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</si>
  <si>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</si>
  <si>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</si>
  <si>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</si>
  <si>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</si>
  <si>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</si>
  <si>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</si>
  <si>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</si>
  <si>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</si>
  <si>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</si>
  <si>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</si>
  <si>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</si>
  <si>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</si>
  <si>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</si>
  <si>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</si>
  <si>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</si>
  <si>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</si>
  <si>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</si>
  <si>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</si>
  <si>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</si>
  <si>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</si>
  <si>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</si>
  <si>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</si>
  <si>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</si>
  <si>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</si>
  <si>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</si>
  <si>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</si>
  <si>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</si>
  <si>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</si>
  <si>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</si>
  <si>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</si>
  <si>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</si>
  <si>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</si>
  <si>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</si>
  <si>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</si>
  <si>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</si>
  <si>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</si>
  <si>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</si>
  <si>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</si>
  <si>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</si>
  <si>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</si>
  <si>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</si>
  <si>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</si>
  <si>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</si>
  <si>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</si>
  <si>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</si>
  <si>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</si>
  <si>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</si>
  <si>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</si>
  <si>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</si>
  <si>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</si>
  <si>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</si>
  <si>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</si>
  <si>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</si>
  <si>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</si>
  <si>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</si>
  <si>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</si>
  <si>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</si>
  <si>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</si>
  <si>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</si>
  <si>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</si>
  <si>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</si>
  <si>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</si>
  <si>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</si>
  <si>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</si>
  <si>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</si>
  <si>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</si>
  <si>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</si>
  <si>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</si>
  <si>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</si>
  <si>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</si>
  <si>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</si>
  <si>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</si>
  <si>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</si>
  <si>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</si>
  <si>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</si>
  <si>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</si>
  <si>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</si>
  <si>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</si>
  <si>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</si>
  <si>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</si>
  <si>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</si>
  <si>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</si>
  <si>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</si>
  <si>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</si>
  <si>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</si>
  <si>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</si>
  <si>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</si>
  <si>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</si>
  <si>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</si>
  <si>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</si>
  <si>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</si>
  <si>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</si>
  <si>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</si>
  <si>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</si>
  <si>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</si>
  <si>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</si>
  <si>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</si>
  <si>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</si>
  <si>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</si>
  <si>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</si>
  <si>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</si>
  <si>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</si>
  <si>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</si>
  <si>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</si>
  <si>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</si>
  <si>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</si>
  <si>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</si>
  <si>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</si>
  <si>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</si>
  <si>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</si>
  <si>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</si>
  <si>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</si>
  <si>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</si>
  <si>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</si>
  <si>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</si>
  <si>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</si>
  <si>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</si>
  <si>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</si>
  <si>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</si>
  <si>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</si>
  <si>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</si>
  <si>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</si>
  <si>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</si>
  <si>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</si>
  <si>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</si>
  <si>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</si>
  <si>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</si>
  <si>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</si>
  <si>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</si>
  <si>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</si>
  <si>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</si>
  <si>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</si>
  <si>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</si>
  <si>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</si>
  <si>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</si>
  <si>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</si>
  <si>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</si>
  <si>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</si>
  <si>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</si>
  <si>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</si>
  <si>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</si>
  <si>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</si>
  <si>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</si>
  <si>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</si>
  <si>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</si>
  <si>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</si>
  <si>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</si>
  <si>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</si>
  <si>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</si>
  <si>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</si>
  <si>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</si>
  <si>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</si>
  <si>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</si>
  <si>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</si>
  <si>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</si>
  <si>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</si>
  <si>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</si>
  <si>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</si>
  <si>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</si>
  <si>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</si>
  <si>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</si>
  <si>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</si>
  <si>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</si>
  <si>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</si>
  <si>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</si>
  <si>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</si>
  <si>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</si>
  <si>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</si>
  <si>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</si>
  <si>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</si>
  <si>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</si>
  <si>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</si>
  <si>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</si>
  <si>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</si>
  <si>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</si>
  <si>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</si>
  <si>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</si>
  <si>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</si>
  <si>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</si>
  <si>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</si>
  <si>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</si>
  <si>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</si>
  <si>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</si>
  <si>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</si>
  <si>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</si>
  <si>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</si>
  <si>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</si>
  <si>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</si>
  <si>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</si>
  <si>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</si>
  <si>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</si>
  <si>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</si>
  <si>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</si>
  <si>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</si>
  <si>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</si>
  <si>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</si>
  <si>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</si>
  <si>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</si>
  <si>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</si>
  <si>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</si>
  <si>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</si>
  <si>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</si>
  <si>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</si>
  <si>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</si>
  <si>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</si>
  <si>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</si>
  <si>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</si>
  <si>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</si>
  <si>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</si>
  <si>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</si>
  <si>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</si>
  <si>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</si>
  <si>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</si>
  <si>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</si>
  <si>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</si>
  <si>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</si>
  <si>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</si>
  <si>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</si>
  <si>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</si>
  <si>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</si>
  <si>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</si>
  <si>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</si>
  <si>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</si>
  <si>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</si>
  <si>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</si>
  <si>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</si>
  <si>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</si>
  <si>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</si>
  <si>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</si>
  <si>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PDPL</t>
  </si>
  <si>
    <t>INE904D01019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</si>
  <si>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</si>
  <si>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</si>
  <si>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</si>
  <si>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</si>
  <si>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</si>
  <si>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</si>
  <si>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</si>
  <si>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</si>
  <si>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</si>
  <si>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</si>
  <si>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</si>
  <si>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</si>
  <si>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</si>
  <si>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</si>
  <si>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</si>
  <si>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</si>
  <si>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</si>
  <si>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</si>
  <si>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</si>
  <si>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</si>
  <si>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</si>
  <si>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</si>
  <si>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</si>
  <si>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</si>
  <si>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</si>
  <si>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</si>
  <si>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</si>
  <si>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</si>
  <si>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</si>
  <si>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</si>
  <si>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</si>
  <si>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</si>
  <si>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</si>
  <si>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</si>
  <si>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</si>
  <si>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</si>
  <si>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</si>
  <si>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</si>
  <si>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</si>
  <si>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</si>
  <si>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</si>
  <si>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TVVISION</t>
  </si>
  <si>
    <t>INE871L01013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</si>
  <si>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</si>
  <si>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</si>
  <si>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</si>
  <si>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</si>
  <si>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</si>
  <si>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</si>
  <si>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</si>
  <si>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</si>
  <si>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</si>
  <si>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</si>
  <si>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</si>
  <si>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</si>
  <si>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</si>
  <si>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</si>
  <si>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</si>
  <si>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</si>
  <si>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</si>
  <si>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</si>
  <si>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</si>
  <si>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</si>
  <si>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</si>
  <si>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</si>
  <si>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</si>
  <si>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</si>
  <si>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</si>
  <si>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</si>
  <si>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</si>
  <si>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</si>
  <si>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</si>
  <si>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</si>
  <si>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</si>
  <si>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</si>
  <si>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</si>
  <si>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</si>
  <si>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</si>
  <si>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</si>
  <si>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</si>
  <si>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</si>
  <si>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</si>
  <si>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</si>
  <si>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</si>
  <si>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</si>
  <si>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</si>
  <si>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</si>
  <si>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</si>
  <si>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</si>
  <si>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</si>
  <si>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</si>
  <si>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</si>
  <si>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</si>
  <si>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</si>
  <si>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</si>
  <si>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</si>
  <si>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</si>
  <si>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</si>
  <si>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</si>
  <si>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</si>
  <si>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</si>
  <si>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</si>
  <si>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</si>
  <si>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</si>
  <si>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</si>
  <si>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</si>
  <si>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</si>
  <si>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</si>
  <si>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</si>
  <si>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</si>
  <si>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</si>
  <si>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</si>
  <si>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</si>
  <si>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</si>
  <si>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</si>
  <si>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</si>
  <si>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</si>
  <si>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</si>
  <si>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</si>
  <si>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</si>
  <si>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</si>
  <si>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</si>
  <si>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</si>
  <si>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</si>
  <si>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</si>
  <si>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</si>
  <si>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</si>
  <si>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</si>
  <si>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</si>
  <si>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</si>
  <si>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</si>
  <si>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</si>
  <si>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</si>
  <si>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</si>
  <si>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</si>
  <si>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</si>
  <si>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</si>
  <si>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</si>
  <si>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</si>
  <si>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</si>
  <si>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</si>
  <si>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</si>
  <si>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</si>
  <si>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</si>
  <si>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</si>
  <si>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</si>
  <si>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</si>
  <si>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</si>
  <si>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</si>
  <si>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</si>
  <si>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</si>
  <si>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</si>
  <si>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</si>
  <si>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</si>
  <si>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</si>
  <si>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</si>
  <si>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</si>
  <si>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</si>
  <si>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</si>
  <si>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</si>
  <si>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</si>
  <si>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</si>
  <si>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</si>
  <si>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</si>
  <si>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</si>
  <si>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</si>
  <si>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</si>
  <si>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</si>
  <si>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</si>
  <si>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</si>
  <si>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</si>
  <si>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</si>
  <si>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</si>
  <si>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</si>
  <si>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</si>
  <si>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</si>
  <si>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</si>
  <si>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</si>
  <si>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</si>
  <si>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</si>
  <si>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</si>
  <si>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</si>
  <si>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</si>
  <si>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</si>
  <si>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</si>
  <si>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</si>
  <si>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</si>
  <si>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</si>
  <si>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</si>
  <si>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</si>
  <si>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</si>
  <si>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</si>
  <si>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</si>
  <si>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</si>
  <si>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</si>
  <si>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GKWLIMITED</t>
  </si>
  <si>
    <t>INE528A01020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</si>
  <si>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</si>
  <si>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</si>
  <si>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</si>
  <si>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</si>
  <si>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</si>
  <si>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</si>
  <si>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</si>
  <si>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</si>
  <si>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</si>
  <si>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</si>
  <si>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</si>
  <si>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</si>
  <si>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</si>
  <si>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</si>
  <si>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</si>
  <si>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</si>
  <si>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</si>
  <si>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</si>
  <si>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</si>
  <si>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</si>
  <si>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</si>
  <si>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</si>
  <si>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</si>
  <si>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</si>
  <si>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</si>
  <si>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</si>
  <si>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</si>
  <si>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</si>
  <si>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</si>
  <si>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</si>
  <si>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</si>
  <si>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</si>
  <si>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</si>
  <si>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</si>
  <si>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</si>
  <si>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</si>
  <si>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</si>
  <si>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</si>
  <si>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</si>
  <si>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</si>
  <si>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</si>
  <si>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</si>
  <si>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</si>
  <si>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</si>
  <si>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</si>
  <si>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</si>
  <si>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</si>
  <si>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</si>
  <si>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</si>
  <si>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</si>
  <si>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</si>
  <si>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</si>
  <si>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</si>
  <si>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</si>
  <si>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</si>
  <si>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</si>
  <si>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</si>
  <si>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</si>
  <si>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</si>
  <si>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</si>
  <si>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</si>
  <si>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</si>
  <si>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</si>
  <si>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</si>
  <si>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</si>
  <si>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</si>
  <si>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</si>
  <si>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</si>
  <si>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</si>
  <si>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</si>
  <si>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</si>
  <si>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</si>
  <si>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</si>
  <si>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</si>
  <si>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</si>
  <si>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</si>
  <si>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</si>
  <si>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</si>
  <si>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</si>
  <si>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</si>
  <si>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</si>
  <si>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</si>
  <si>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</si>
  <si>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</si>
  <si>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</si>
  <si>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</si>
  <si>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</si>
  <si>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</si>
  <si>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</si>
  <si>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</si>
  <si>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</si>
  <si>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</si>
  <si>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</si>
  <si>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</si>
  <si>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</si>
  <si>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</si>
  <si>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</si>
  <si>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</si>
  <si>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</si>
  <si>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</si>
  <si>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</si>
  <si>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</si>
  <si>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</si>
  <si>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</si>
  <si>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</si>
  <si>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</si>
  <si>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</si>
  <si>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</si>
  <si>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</si>
  <si>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520-530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</si>
  <si>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</si>
  <si>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</si>
  <si>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</si>
  <si>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</si>
  <si>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</si>
  <si>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</si>
  <si>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</si>
  <si>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</si>
  <si>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</si>
  <si>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</si>
  <si>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</si>
  <si>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</si>
  <si>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</si>
  <si>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</si>
  <si>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</si>
  <si>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</si>
  <si>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</si>
  <si>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</si>
  <si>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</si>
  <si>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</si>
  <si>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</si>
  <si>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</si>
  <si>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</si>
  <si>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</si>
  <si>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</si>
  <si>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</si>
  <si>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</si>
  <si>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</si>
  <si>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</si>
  <si>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</si>
  <si>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</si>
  <si>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</si>
  <si>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</si>
  <si>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</si>
  <si>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</si>
  <si>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</si>
  <si>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</si>
  <si>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</si>
  <si>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</si>
  <si>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</si>
  <si>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</si>
  <si>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</si>
  <si>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</si>
  <si>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</si>
  <si>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</si>
  <si>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</si>
  <si>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</si>
  <si>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</si>
  <si>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</si>
  <si>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</si>
  <si>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</si>
  <si>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</si>
  <si>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</si>
  <si>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</si>
  <si>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</si>
  <si>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</si>
  <si>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</si>
  <si>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</si>
  <si>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</si>
  <si>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</si>
  <si>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</si>
  <si>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</si>
  <si>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</si>
  <si>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</si>
  <si>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</si>
  <si>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</si>
  <si>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</si>
  <si>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</si>
  <si>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</si>
  <si>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</si>
  <si>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</si>
  <si>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</si>
  <si>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</si>
  <si>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</si>
  <si>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</si>
  <si>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</si>
  <si>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</si>
  <si>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</si>
  <si>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</si>
  <si>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</si>
  <si>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</si>
  <si>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</si>
  <si>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</si>
  <si>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</si>
  <si>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</si>
  <si>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</si>
  <si>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</si>
  <si>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</si>
  <si>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</si>
  <si>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</si>
  <si>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</si>
  <si>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</si>
  <si>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</si>
  <si>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</si>
  <si>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</si>
  <si>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</si>
  <si>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</si>
  <si>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</si>
  <si>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</si>
  <si>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</si>
  <si>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</si>
  <si>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</si>
  <si>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</si>
  <si>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</si>
  <si>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</si>
  <si>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</si>
  <si>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</si>
  <si>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</si>
  <si>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</si>
  <si>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</si>
  <si>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</si>
  <si>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</si>
  <si>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</si>
  <si>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</si>
  <si>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</si>
  <si>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</si>
  <si>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</si>
  <si>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</si>
  <si>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</si>
  <si>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</si>
  <si>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</si>
  <si>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</si>
  <si>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</si>
  <si>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</si>
  <si>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</si>
  <si>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</si>
  <si>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</si>
  <si>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</si>
  <si>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</si>
  <si>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</si>
  <si>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</si>
  <si>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</si>
  <si>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</si>
  <si>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</si>
  <si>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</si>
  <si>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</si>
  <si>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</si>
  <si>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</si>
  <si>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</si>
  <si>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</si>
  <si>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</si>
  <si>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</si>
  <si>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</si>
  <si>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</si>
  <si>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</si>
  <si>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</si>
  <si>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</si>
  <si>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</si>
  <si>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</si>
  <si>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</si>
  <si>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</si>
  <si>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</si>
  <si>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</si>
  <si>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</si>
  <si>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</si>
  <si>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</si>
  <si>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</si>
  <si>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</si>
  <si>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</si>
  <si>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</si>
  <si>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</si>
  <si>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</si>
  <si>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</si>
  <si>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</si>
  <si>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</si>
  <si>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</si>
  <si>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</si>
  <si>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</si>
  <si>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</si>
  <si>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</si>
  <si>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</si>
  <si>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</si>
  <si>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</si>
  <si>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</si>
  <si>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</si>
  <si>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</si>
  <si>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</si>
  <si>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</si>
  <si>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</si>
  <si>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</si>
  <si>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</si>
  <si>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</si>
  <si>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</si>
  <si>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</si>
  <si>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</si>
  <si>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</si>
  <si>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</si>
  <si>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</si>
  <si>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</si>
  <si>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</si>
  <si>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</si>
  <si>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</si>
  <si>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</si>
  <si>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</si>
  <si>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</si>
  <si>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</si>
  <si>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</si>
  <si>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</si>
  <si>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</si>
  <si>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</si>
  <si>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</si>
  <si>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</si>
  <si>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</si>
  <si>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</si>
  <si>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</si>
  <si>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</si>
  <si>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</si>
  <si>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</si>
  <si>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</si>
  <si>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</si>
  <si>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</si>
  <si>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</si>
  <si>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</si>
  <si>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</si>
  <si>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</si>
  <si>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</si>
  <si>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</si>
  <si>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</si>
  <si>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</si>
  <si>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</si>
  <si>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</si>
  <si>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</si>
  <si>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</si>
  <si>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</si>
  <si>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</si>
  <si>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</si>
  <si>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</si>
  <si>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</si>
  <si>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</si>
  <si>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</si>
  <si>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</si>
  <si>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</si>
  <si>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</si>
  <si>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</si>
  <si>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</si>
  <si>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</si>
  <si>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</si>
  <si>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</si>
  <si>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</si>
  <si>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</si>
  <si>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</si>
  <si>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</si>
  <si>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</si>
  <si>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</si>
  <si>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</si>
  <si>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</si>
  <si>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</si>
  <si>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</si>
  <si>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</si>
  <si>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</si>
  <si>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</si>
  <si>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</si>
  <si>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</si>
  <si>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</si>
  <si>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</si>
  <si>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</si>
  <si>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</si>
  <si>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</si>
  <si>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</si>
  <si>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</si>
  <si>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</si>
  <si>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</si>
  <si>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</si>
  <si>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</si>
  <si>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</si>
  <si>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</si>
  <si>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</si>
  <si>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</si>
  <si>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</si>
  <si>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</si>
  <si>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</si>
  <si>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</si>
  <si>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</si>
  <si>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</si>
  <si>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</si>
  <si>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</si>
  <si>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</si>
  <si>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</si>
  <si>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</si>
  <si>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</si>
  <si>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</si>
  <si>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</si>
  <si>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</si>
  <si>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</si>
  <si>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</si>
  <si>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</si>
  <si>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</si>
  <si>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</si>
  <si>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</si>
  <si>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</si>
  <si>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</si>
  <si>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</si>
  <si>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</si>
  <si>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</si>
  <si>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</si>
  <si>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</si>
  <si>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</si>
  <si>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</si>
  <si>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</si>
  <si>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</si>
  <si>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</si>
  <si>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</si>
  <si>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</si>
  <si>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</si>
  <si>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</si>
  <si>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</si>
  <si>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</si>
  <si>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</si>
  <si>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</si>
  <si>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</si>
  <si>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</si>
  <si>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</si>
  <si>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</si>
  <si>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</si>
  <si>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</si>
  <si>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</si>
  <si>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</si>
  <si>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</si>
  <si>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</si>
  <si>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</si>
  <si>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</si>
  <si>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</si>
  <si>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</si>
  <si>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</si>
  <si>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</si>
  <si>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</si>
  <si>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</si>
  <si>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</si>
  <si>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</si>
  <si>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</si>
  <si>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</si>
  <si>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</si>
  <si>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</si>
  <si>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</si>
  <si>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</si>
  <si>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</si>
  <si>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</si>
  <si>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</si>
  <si>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</si>
  <si>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</si>
  <si>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</si>
  <si>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</si>
  <si>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IRCON</t>
  </si>
  <si>
    <t>INE962Y01013</t>
  </si>
  <si>
    <t>SANGHVIFOR</t>
  </si>
  <si>
    <t>INE263L01013</t>
  </si>
  <si>
    <t>INE890A01024</t>
  </si>
  <si>
    <t>AAVAS</t>
  </si>
  <si>
    <t>INE216P01012</t>
  </si>
  <si>
    <t>BCG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</si>
  <si>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</si>
  <si>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</si>
  <si>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</si>
  <si>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</si>
  <si>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</si>
  <si>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</si>
  <si>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</si>
  <si>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</si>
  <si>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</si>
  <si>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</si>
  <si>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</si>
  <si>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</si>
  <si>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</si>
  <si>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</si>
  <si>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</si>
  <si>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</si>
  <si>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</si>
  <si>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</si>
  <si>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</si>
  <si>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</si>
  <si>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</si>
  <si>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TFL</t>
  </si>
  <si>
    <t>INE804H01012</t>
  </si>
  <si>
    <t>INE190H01024</t>
  </si>
  <si>
    <t>EMAMIREAL</t>
  </si>
  <si>
    <t>INF109KC1NT3</t>
  </si>
  <si>
    <t>ICICINXT50</t>
  </si>
  <si>
    <t>INF109KC1NS5</t>
  </si>
  <si>
    <t>NDGL</t>
  </si>
  <si>
    <t>INE756C01015</t>
  </si>
  <si>
    <t>AHLWEST</t>
  </si>
  <si>
    <t>INE915K01010</t>
  </si>
  <si>
    <t>BASML</t>
  </si>
  <si>
    <t>INE186H01014</t>
  </si>
  <si>
    <t>PODDARHOUS</t>
  </si>
  <si>
    <t>INE888B01018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</si>
  <si>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</si>
  <si>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</si>
  <si>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</si>
  <si>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</si>
  <si>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</si>
  <si>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</si>
  <si>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IDBIGOLD</t>
  </si>
  <si>
    <t>INF397L01554</t>
  </si>
  <si>
    <t>PDSMFL</t>
  </si>
  <si>
    <t>INE111Q01013</t>
  </si>
  <si>
    <t>TATASTLBSL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</si>
  <si>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</si>
  <si>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</si>
  <si>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</si>
  <si>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</si>
  <si>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</si>
  <si>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</si>
  <si>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</si>
  <si>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</si>
  <si>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ALCHEM</t>
  </si>
  <si>
    <t>INE964B01033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</si>
  <si>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</si>
  <si>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</si>
  <si>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</si>
  <si>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</si>
  <si>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</si>
  <si>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</si>
  <si>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</si>
  <si>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</si>
  <si>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</si>
  <si>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</si>
  <si>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</si>
  <si>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</si>
  <si>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</si>
  <si>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</si>
  <si>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</si>
  <si>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</si>
  <si>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</si>
  <si>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</si>
  <si>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</si>
  <si>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</si>
  <si>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</si>
  <si>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</si>
  <si>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ELAND</t>
  </si>
  <si>
    <t>INE311H01018</t>
  </si>
  <si>
    <t>ENERGYDEV</t>
  </si>
  <si>
    <t>INE306C01019</t>
  </si>
  <si>
    <t>ESSDEE</t>
  </si>
  <si>
    <t>INE825H01017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</si>
  <si>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</si>
  <si>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</si>
  <si>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</si>
  <si>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</si>
  <si>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</si>
  <si>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</si>
  <si>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</si>
  <si>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</si>
  <si>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HEXATRADEX</t>
  </si>
  <si>
    <t>INE750M01017</t>
  </si>
  <si>
    <t>IL&amp;FSENGG</t>
  </si>
  <si>
    <t>INE369I01014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</si>
  <si>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</si>
  <si>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</si>
  <si>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</si>
  <si>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</si>
  <si>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</si>
  <si>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</si>
  <si>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</si>
  <si>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</si>
  <si>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</si>
  <si>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</si>
  <si>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</si>
  <si>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</si>
  <si>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</si>
  <si>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</si>
  <si>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</si>
  <si>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</si>
  <si>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</si>
  <si>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</si>
  <si>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</si>
  <si>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</si>
  <si>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</si>
  <si>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</si>
  <si>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</si>
  <si>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</si>
  <si>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</si>
  <si>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</si>
  <si>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METKORE</t>
  </si>
  <si>
    <t>INE592I01029</t>
  </si>
  <si>
    <t>MINDTECK</t>
  </si>
  <si>
    <t>INE110B01017</t>
  </si>
  <si>
    <t>NITINFIRE</t>
  </si>
  <si>
    <t>INE489H01020</t>
  </si>
  <si>
    <t>PETRONENGG</t>
  </si>
  <si>
    <t>INE742A01019</t>
  </si>
  <si>
    <t>PILANIINVS</t>
  </si>
  <si>
    <t>INE417C01014</t>
  </si>
  <si>
    <t>PIRPHYTO</t>
  </si>
  <si>
    <t>INE122J01015</t>
  </si>
  <si>
    <t>PRAKASHSTL</t>
  </si>
  <si>
    <t>INE696K01024</t>
  </si>
  <si>
    <t>PRECOT</t>
  </si>
  <si>
    <t>INE283A01014</t>
  </si>
  <si>
    <t>RAINBOWPAP</t>
  </si>
  <si>
    <t>INE028D01025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</si>
  <si>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</si>
  <si>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</si>
  <si>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</si>
  <si>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</si>
  <si>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</si>
  <si>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</si>
  <si>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</si>
  <si>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</si>
  <si>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</si>
  <si>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</si>
  <si>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</si>
  <si>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</si>
  <si>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</si>
  <si>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</si>
  <si>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SIL</t>
  </si>
  <si>
    <t>INE173A01025</t>
  </si>
  <si>
    <t>SIMBHALS</t>
  </si>
  <si>
    <t>INE748T01016</t>
  </si>
  <si>
    <t>SITASHREE</t>
  </si>
  <si>
    <t>INE686I01011</t>
  </si>
  <si>
    <t>SMPL</t>
  </si>
  <si>
    <t>INE215G01021</t>
  </si>
  <si>
    <t>SPCENET</t>
  </si>
  <si>
    <t>INE970N01027</t>
  </si>
  <si>
    <t>SPYL</t>
  </si>
  <si>
    <t>INE268L01020</t>
  </si>
  <si>
    <t>STAMPEDE</t>
  </si>
  <si>
    <t>INE224E01028</t>
  </si>
  <si>
    <t>SUBEX</t>
  </si>
  <si>
    <t>INE754A01014</t>
  </si>
  <si>
    <t>SUNILHITEC</t>
  </si>
  <si>
    <t>INE305H01028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</si>
  <si>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</si>
  <si>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</si>
  <si>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</si>
  <si>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</si>
  <si>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</si>
  <si>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</si>
  <si>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</si>
  <si>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</si>
  <si>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</si>
  <si>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</si>
  <si>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USHERAGRO</t>
  </si>
  <si>
    <t>INE235G01011</t>
  </si>
  <si>
    <t>UTTAMSTL</t>
  </si>
  <si>
    <t>INE699A01011</t>
  </si>
  <si>
    <t>UVSL</t>
  </si>
  <si>
    <t>INE292A01023</t>
  </si>
  <si>
    <t>VIJIFIN</t>
  </si>
  <si>
    <t>INE159N01027</t>
  </si>
  <si>
    <t>WANBURY</t>
  </si>
  <si>
    <t>INE107F01022</t>
  </si>
  <si>
    <t>ZENITHBIR</t>
  </si>
  <si>
    <t>INE318D01020</t>
  </si>
  <si>
    <t>Part Profit of Rs.142.5/-</t>
  </si>
  <si>
    <t>GROBTEA</t>
  </si>
  <si>
    <t>INE646C01018</t>
  </si>
  <si>
    <t>GRPLTD</t>
  </si>
  <si>
    <t>Profit of Rs.70/-</t>
  </si>
  <si>
    <t>3PLAND</t>
  </si>
  <si>
    <t>INE105C01023</t>
  </si>
  <si>
    <t>KREBSBIO</t>
  </si>
  <si>
    <t>INE268B01013</t>
  </si>
  <si>
    <t>NSIL</t>
  </si>
  <si>
    <t>INE023A01030</t>
  </si>
  <si>
    <t>NIBL</t>
  </si>
  <si>
    <t>INE047O01014</t>
  </si>
  <si>
    <t>NILASPACES</t>
  </si>
  <si>
    <t>INE00S901012</t>
  </si>
  <si>
    <t>TREJHARA</t>
  </si>
  <si>
    <t>INE00CA01015</t>
  </si>
  <si>
    <t>21STCENMGM</t>
  </si>
  <si>
    <t>INE253B01015</t>
  </si>
  <si>
    <t>DVL</t>
  </si>
  <si>
    <t>REMSONSIND</t>
  </si>
  <si>
    <t>INE474C01015</t>
  </si>
  <si>
    <t>GANGESSECU</t>
  </si>
  <si>
    <t>INE335W01016</t>
  </si>
  <si>
    <t>890-900</t>
  </si>
  <si>
    <t>JMA</t>
  </si>
  <si>
    <t>INE412C01015</t>
  </si>
  <si>
    <t>CUBEXTUB</t>
  </si>
  <si>
    <t>INE144D01012</t>
  </si>
  <si>
    <t>ONELIFECAP</t>
  </si>
  <si>
    <t>INE912L01015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</si>
  <si>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</si>
  <si>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</si>
  <si>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</si>
  <si>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</si>
  <si>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</si>
  <si>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</si>
  <si>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</si>
  <si>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</si>
  <si>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BIL</t>
  </si>
  <si>
    <t>INE828A01016</t>
  </si>
  <si>
    <t>DALBHARAT</t>
  </si>
  <si>
    <t>INE00R701025</t>
  </si>
  <si>
    <t>BSLGOLDETF</t>
  </si>
  <si>
    <t>INF209K01HT2</t>
  </si>
  <si>
    <t>DELTAMAGNT</t>
  </si>
  <si>
    <t>INE393A01011</t>
  </si>
  <si>
    <t>CESCVENT</t>
  </si>
  <si>
    <t>INE425Y01011</t>
  </si>
  <si>
    <t>CONSOFINVT</t>
  </si>
  <si>
    <t>INE025A01027</t>
  </si>
  <si>
    <t>SAGARDEEP</t>
  </si>
  <si>
    <t>INE976T01013</t>
  </si>
  <si>
    <t>SPENCERS</t>
  </si>
  <si>
    <t>INE020801028</t>
  </si>
  <si>
    <t>UTISENSETF</t>
  </si>
  <si>
    <t>INF789FB1X58</t>
  </si>
  <si>
    <t>HNGSNGBEES</t>
  </si>
  <si>
    <t>INF732E01227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</si>
  <si>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</si>
  <si>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</si>
  <si>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</si>
  <si>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</si>
  <si>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</si>
  <si>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</si>
  <si>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</si>
  <si>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</si>
  <si>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</si>
  <si>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</si>
  <si>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SHAILJA</t>
  </si>
  <si>
    <t>PALASHSECU</t>
  </si>
  <si>
    <t>INE471W01019</t>
  </si>
  <si>
    <t>SHRIPISTON</t>
  </si>
  <si>
    <t>INE526E01018</t>
  </si>
  <si>
    <t>Loss of Rs.26.9/-</t>
  </si>
  <si>
    <t>CHALET</t>
  </si>
  <si>
    <t>INE427F01016</t>
  </si>
  <si>
    <t>PKTEA</t>
  </si>
  <si>
    <t>INE431F01018</t>
  </si>
  <si>
    <t>RADAAN</t>
  </si>
  <si>
    <t>INE874F01027</t>
  </si>
  <si>
    <t>UTINEXT50</t>
  </si>
  <si>
    <t>INF789FC1N82</t>
  </si>
  <si>
    <t>PARABDRUGS</t>
  </si>
  <si>
    <t>INE618H01016</t>
  </si>
  <si>
    <t>TCIDEVELOP</t>
  </si>
  <si>
    <t>INE662L01016</t>
  </si>
  <si>
    <t>Loss of Rs.14.40/-</t>
  </si>
  <si>
    <t>KESARENT</t>
  </si>
  <si>
    <t>INE133B01019</t>
  </si>
  <si>
    <t>BIOFILCHEM</t>
  </si>
  <si>
    <t>INE829A01014</t>
  </si>
  <si>
    <t>EQ30</t>
  </si>
  <si>
    <t>INF754K01EM9</t>
  </si>
  <si>
    <t>ROHITFERRO</t>
  </si>
  <si>
    <t>INE248H01012</t>
  </si>
  <si>
    <t>ORIENTLTD</t>
  </si>
  <si>
    <t>INE609C01024</t>
  </si>
  <si>
    <t>EUROCERA</t>
  </si>
  <si>
    <t>INE649H01011</t>
  </si>
  <si>
    <t>TANTIACONS</t>
  </si>
  <si>
    <t>INE388G01018</t>
  </si>
  <si>
    <t>MOTOGENFIN</t>
  </si>
  <si>
    <t>INE861B01015</t>
  </si>
  <si>
    <t>WIPL</t>
  </si>
  <si>
    <t>INE215F01023</t>
  </si>
  <si>
    <t>BVCL</t>
  </si>
  <si>
    <t>INE139I01011</t>
  </si>
  <si>
    <t>MAHAPEXLTD</t>
  </si>
  <si>
    <t>INE843B01013</t>
  </si>
  <si>
    <t>370-375</t>
  </si>
  <si>
    <t>HAVISHA</t>
  </si>
  <si>
    <t>INE293B01029</t>
  </si>
  <si>
    <t>INE919I01024</t>
  </si>
  <si>
    <t>RETFMID150</t>
  </si>
  <si>
    <t>INF204KB1V68</t>
  </si>
  <si>
    <t>KAUSHALYA</t>
  </si>
  <si>
    <t>INE234I01010</t>
  </si>
  <si>
    <t>SPENTEX</t>
  </si>
  <si>
    <t>INE376C01020</t>
  </si>
  <si>
    <t>WSI</t>
  </si>
  <si>
    <t>INE100D01014</t>
  </si>
  <si>
    <t>XLENERGY</t>
  </si>
  <si>
    <t>INE183H01011</t>
  </si>
  <si>
    <t>AXISNIFTY</t>
  </si>
  <si>
    <t>INF846K01ZL0</t>
  </si>
  <si>
    <t>BSLNIFTY</t>
  </si>
  <si>
    <t>INF209K01IR4</t>
  </si>
  <si>
    <t>IMPEXFERRO</t>
  </si>
  <si>
    <t>INE691G01015</t>
  </si>
  <si>
    <t>KALYANIFRG</t>
  </si>
  <si>
    <t>INE314G01014</t>
  </si>
  <si>
    <t>LICNETFGSC</t>
  </si>
  <si>
    <t>INF767K01MV5</t>
  </si>
  <si>
    <t>SEPOWER</t>
  </si>
  <si>
    <t>INE735M01018</t>
  </si>
  <si>
    <t>335-345</t>
  </si>
  <si>
    <t>Loss of Rs.158/-</t>
  </si>
  <si>
    <t>Loss of Rs.92.5/-</t>
  </si>
  <si>
    <t>Loss of Rs.64.5/-</t>
  </si>
  <si>
    <t>500-510</t>
  </si>
  <si>
    <t>BSOFT</t>
  </si>
  <si>
    <t>TOWER RESEARCH CAPITAL MARKETS INDIA PRIVATE LIMITED</t>
  </si>
  <si>
    <t>SALORAINTL</t>
  </si>
  <si>
    <t>INE924A01013</t>
  </si>
  <si>
    <t>TORNTPHARM MAR FUT</t>
  </si>
  <si>
    <t>Profit of Rs.17.5/-</t>
  </si>
  <si>
    <t>LT Mar 1320 CE</t>
  </si>
  <si>
    <t>LT Mar 1360 CE</t>
  </si>
  <si>
    <t>BATAINDIA MAR FUT</t>
  </si>
  <si>
    <t xml:space="preserve">BATAINDIA MAR 1240 PE </t>
  </si>
  <si>
    <t>435-425</t>
  </si>
  <si>
    <t xml:space="preserve">Retail Research Technical Calls &amp; Fundamental Performance Report for the month of March -2019 </t>
  </si>
  <si>
    <t>BCP</t>
  </si>
  <si>
    <t>ANUP</t>
  </si>
  <si>
    <t>ANGIND</t>
  </si>
  <si>
    <t>INE017D01010</t>
  </si>
  <si>
    <t>INE294Z01018</t>
  </si>
  <si>
    <t>CYBERMEDIA</t>
  </si>
  <si>
    <t>INE278G01037</t>
  </si>
  <si>
    <t>IVZINGOLD</t>
  </si>
  <si>
    <t>INF205K01361</t>
  </si>
  <si>
    <t>SABEVENTS</t>
  </si>
  <si>
    <t>INE860T01019</t>
  </si>
  <si>
    <t>SGL</t>
  </si>
  <si>
    <t>INE353H01010</t>
  </si>
  <si>
    <t>SHARIABEES</t>
  </si>
  <si>
    <t>INF732E01128</t>
  </si>
  <si>
    <t>WELINV</t>
  </si>
  <si>
    <t>INE389K01018</t>
  </si>
  <si>
    <t>INDUSINDBK MAR FUT</t>
  </si>
  <si>
    <t>1550-1560</t>
  </si>
  <si>
    <t>Profit of Rs.18.5/-</t>
  </si>
  <si>
    <t>Profit of Rs.3.25/-</t>
  </si>
  <si>
    <t>TATAMOTORS MAR FUT</t>
  </si>
  <si>
    <t>Loss of Rs 6.5/-</t>
  </si>
  <si>
    <t>UnSuccessful</t>
  </si>
  <si>
    <t>ASIANPAINT MAR FUT</t>
  </si>
  <si>
    <t>Profit of Rs.11/-</t>
  </si>
  <si>
    <t>NIFTY 07-Mar 10850 PE</t>
  </si>
  <si>
    <t>80-100</t>
  </si>
  <si>
    <t>Profit of Rs.11.5/-</t>
  </si>
  <si>
    <t>NIFTY MAR</t>
  </si>
  <si>
    <t>Profit of Rs.9/-</t>
  </si>
  <si>
    <t>Loss of Rs 22.5/-</t>
  </si>
  <si>
    <t>COLPAL MAR FUT</t>
  </si>
  <si>
    <t>ARIHANT</t>
  </si>
  <si>
    <t>INE413D01011</t>
  </si>
  <si>
    <t>TARAPUR</t>
  </si>
  <si>
    <t>INE747K01017</t>
  </si>
  <si>
    <t>TIMESGTY</t>
  </si>
  <si>
    <t>INE289C01025</t>
  </si>
  <si>
    <t>Loss of Rs.125/-</t>
  </si>
  <si>
    <t>Profit of Rs.4.5/-</t>
  </si>
  <si>
    <t>38-37</t>
  </si>
  <si>
    <t>PIDILITIND MAR FUT</t>
  </si>
  <si>
    <t>Loss of Rs.21/-</t>
  </si>
  <si>
    <t>HDFCBANK MAR 2100 CE</t>
  </si>
  <si>
    <t>7500-7600</t>
  </si>
  <si>
    <t>SUNPHARMA MAR FUT</t>
  </si>
  <si>
    <t>Profit of Rs.9.5/-</t>
  </si>
  <si>
    <t>BLUECOAST</t>
  </si>
  <si>
    <t>INE472B01011</t>
  </si>
  <si>
    <t>KHAITANLTD</t>
  </si>
  <si>
    <t>INE731C01018</t>
  </si>
  <si>
    <t>HINDUNILVR MAR FUT</t>
  </si>
  <si>
    <t>Profit of Rs.20/-</t>
  </si>
  <si>
    <t>Profit of Rs.1.4/-</t>
  </si>
  <si>
    <t>345-335</t>
  </si>
  <si>
    <t>Profit of Rs.14/-</t>
  </si>
  <si>
    <t>Profit of Rs.5/-</t>
  </si>
  <si>
    <t>BSOFT MAR FUT</t>
  </si>
  <si>
    <t>ASHOKLEY 90 PE MAR</t>
  </si>
  <si>
    <t>Profit of Rs.0.45/-</t>
  </si>
  <si>
    <t>825-830</t>
  </si>
  <si>
    <t>720-730</t>
  </si>
  <si>
    <t>Profit of Rs.7.5/-</t>
  </si>
  <si>
    <t>Loss of Rs.52/-</t>
  </si>
  <si>
    <t>ACHINTYA SECURITIES PVT. LTD.</t>
  </si>
  <si>
    <t>JIKIND</t>
  </si>
  <si>
    <t>INE026B01049</t>
  </si>
  <si>
    <t>Loss of Rs 22/-</t>
  </si>
  <si>
    <t>Profit of Rs.15/-</t>
  </si>
  <si>
    <t>990-980</t>
  </si>
  <si>
    <t>Loss of Rs 4.5/-</t>
  </si>
  <si>
    <t>1318-1322</t>
  </si>
  <si>
    <t>1250-1240</t>
  </si>
  <si>
    <t xml:space="preserve">ULTRACEMCO MAR FUT </t>
  </si>
  <si>
    <t>ULTRACEMCO MAR 3800 PE</t>
  </si>
  <si>
    <t>GAIL 320 PE MAR</t>
  </si>
  <si>
    <t>Loss of Rs.0.8/-</t>
  </si>
  <si>
    <t>Profit of Rs.12/-</t>
  </si>
  <si>
    <t>375-370</t>
  </si>
  <si>
    <t>LT 1340 PE MAR</t>
  </si>
  <si>
    <t>45-50</t>
  </si>
  <si>
    <t>Profit of Rs.6/-</t>
  </si>
  <si>
    <t>AMARAJABAT MAR FUT</t>
  </si>
  <si>
    <t>63-61</t>
  </si>
  <si>
    <t>1860-1880</t>
  </si>
  <si>
    <t>TATACHEM MAR FUT</t>
  </si>
  <si>
    <t>AMBUJACEM MAR FUT</t>
  </si>
  <si>
    <t>218-220</t>
  </si>
  <si>
    <t>Profit of Rs.12.5/-</t>
  </si>
  <si>
    <t>INFY MAR FUT</t>
  </si>
  <si>
    <t>700-695</t>
  </si>
  <si>
    <t>Profit of Rs.6.5/-</t>
  </si>
  <si>
    <t>Neutral</t>
  </si>
  <si>
    <t>Part Profit of Rs.26.5/-</t>
  </si>
  <si>
    <t>Profit of Rs11.5/-</t>
  </si>
  <si>
    <t>UBL MAR FUT</t>
  </si>
  <si>
    <t>1600-1620</t>
  </si>
  <si>
    <t>Loss of Rs.69.5/-</t>
  </si>
  <si>
    <t>NIFTY 14-Mar 11150 PE</t>
  </si>
  <si>
    <t>Loss of Rs 5.8/-</t>
  </si>
  <si>
    <t>AGROPHOS</t>
  </si>
  <si>
    <t>INE740V01019</t>
  </si>
  <si>
    <t>ARVINDFASN</t>
  </si>
  <si>
    <t>INE955V01021</t>
  </si>
  <si>
    <t>KEYCORPSER</t>
  </si>
  <si>
    <t>INE681C01015</t>
  </si>
  <si>
    <t>Loss of Rs.30.2/-</t>
  </si>
  <si>
    <t>HCLTECH  MAR FUT</t>
  </si>
  <si>
    <t>Loss of Rs.3/-</t>
  </si>
  <si>
    <t>Loss of Rs.12/-</t>
  </si>
  <si>
    <t>Part Profit of Rs.135/-</t>
  </si>
  <si>
    <t>APOLLOHOSP MAR FUT</t>
  </si>
  <si>
    <t>Loss of Rs 25/-</t>
  </si>
  <si>
    <t>Profit of Rs.48/-</t>
  </si>
  <si>
    <t>Profit of Rs.10/-</t>
  </si>
  <si>
    <t>257-255</t>
  </si>
  <si>
    <t>Profit of Rs.36/-</t>
  </si>
  <si>
    <t>Profit of Rs.55.5/-</t>
  </si>
  <si>
    <t>ASHARI</t>
  </si>
  <si>
    <t>MAN50ETF</t>
  </si>
  <si>
    <t>INF769K01EG9</t>
  </si>
  <si>
    <t>PRADIP</t>
  </si>
  <si>
    <t>INE495J01015</t>
  </si>
  <si>
    <t>WINSOME</t>
  </si>
  <si>
    <t>INE784B01035</t>
  </si>
  <si>
    <t>Profit of Rs.6.75/-</t>
  </si>
  <si>
    <t>MINDTREE MAR FUT</t>
  </si>
  <si>
    <t>192-194</t>
  </si>
  <si>
    <t xml:space="preserve">164-168 </t>
  </si>
  <si>
    <t>740-750</t>
  </si>
  <si>
    <t>CEATLTD MAR FUT</t>
  </si>
  <si>
    <t>39-38</t>
  </si>
  <si>
    <t>HAVELLS MAR FUT</t>
  </si>
  <si>
    <t>Profit of Rs.7/-</t>
  </si>
  <si>
    <t>390-393</t>
  </si>
  <si>
    <t>HCLTECH MAR FUT</t>
  </si>
  <si>
    <t>NIFTY 14-Mar 11350 PE</t>
  </si>
  <si>
    <t>Profit of Rs.17/-</t>
  </si>
  <si>
    <t>Loss of Rs.48/-</t>
  </si>
  <si>
    <t>A</t>
  </si>
  <si>
    <t>INDIGO MAR FUT</t>
  </si>
  <si>
    <t>NIFTY 20-MAR 11300 PE</t>
  </si>
  <si>
    <t>Loss of Rs.1.45/-</t>
  </si>
  <si>
    <t>610-620</t>
  </si>
  <si>
    <t>255-252</t>
  </si>
  <si>
    <t>BANKNIFTY MAR FUT</t>
  </si>
  <si>
    <t>BANKNIFTY 28-MAR 29000 PE</t>
  </si>
  <si>
    <t>BIOCON MAR FUT</t>
  </si>
  <si>
    <t>ACC MAR FUT</t>
  </si>
  <si>
    <t>3380-3410</t>
  </si>
  <si>
    <t>3650-3700</t>
  </si>
  <si>
    <t>TVSMOTOR MAR FUT</t>
  </si>
  <si>
    <t>Loss of Rs.40.7/-</t>
  </si>
  <si>
    <t>BANARBEADS</t>
  </si>
  <si>
    <t>INE655B01011</t>
  </si>
  <si>
    <t>BHAGYAPROP</t>
  </si>
  <si>
    <t>INE363W01018</t>
  </si>
  <si>
    <t>INTEGRA</t>
  </si>
  <si>
    <t>INE418N01027</t>
  </si>
  <si>
    <t>LICNFNHGP</t>
  </si>
  <si>
    <t>INF767K01PC8</t>
  </si>
  <si>
    <t>NKIND</t>
  </si>
  <si>
    <t>INE542C01019</t>
  </si>
  <si>
    <t>TNTELE</t>
  </si>
  <si>
    <t>INE141D01018</t>
  </si>
  <si>
    <t>Loss of Rs.305/-</t>
  </si>
  <si>
    <t>Loss of Rs 23/-</t>
  </si>
  <si>
    <t>Loss of Rs 12/-</t>
  </si>
  <si>
    <t>HDFC MAR FUT</t>
  </si>
  <si>
    <t>550 - 555</t>
  </si>
  <si>
    <t>338.50-341.50</t>
  </si>
  <si>
    <t>Loss of Rs.9.25/-</t>
  </si>
  <si>
    <t>110-108</t>
  </si>
  <si>
    <t>SAHYOGMULT</t>
  </si>
  <si>
    <t>LICNETFSEN</t>
  </si>
  <si>
    <t>INF767K01OT5</t>
  </si>
  <si>
    <t>NTL</t>
  </si>
  <si>
    <t>INE333I01036</t>
  </si>
  <si>
    <t>Loss of Rs 15/-</t>
  </si>
  <si>
    <t>Nifty MAR FUT</t>
  </si>
  <si>
    <t xml:space="preserve"> SBIN</t>
  </si>
  <si>
    <t>285 -280</t>
  </si>
  <si>
    <t>146 -144</t>
  </si>
  <si>
    <t>Profit of Rs.14.5/-</t>
  </si>
  <si>
    <t>Profit of Rs.7.75/-</t>
  </si>
  <si>
    <t>Loss of Rs.  -13.1/-</t>
  </si>
  <si>
    <t>TCS 2050 CE MAR</t>
  </si>
  <si>
    <t>TECHM MAR FUT</t>
  </si>
  <si>
    <t>Profit of Rs.8/-</t>
  </si>
  <si>
    <t>Loss of Rs 5/-</t>
  </si>
  <si>
    <t>BPCL MAR FUT</t>
  </si>
  <si>
    <t>UPASAFN</t>
  </si>
  <si>
    <t>Jet Airways (India) Ltd.</t>
  </si>
  <si>
    <t>ABSLNN50ET</t>
  </si>
  <si>
    <t>INF209KB1B87</t>
  </si>
  <si>
    <t>EUROMULTI</t>
  </si>
  <si>
    <t>INE063J01011</t>
  </si>
  <si>
    <t>STINDIA</t>
  </si>
  <si>
    <t>INE090C01019</t>
  </si>
  <si>
    <t>Profit of Rs.18/-</t>
  </si>
  <si>
    <t>NIFTY 20-Mar 11500 PE</t>
  </si>
  <si>
    <t>Loss of Rs.8/-</t>
  </si>
  <si>
    <t>Loss of Rs.31/-</t>
  </si>
  <si>
    <t>IBULHSGFIN MAR FUT</t>
  </si>
  <si>
    <t>2610-2630</t>
  </si>
  <si>
    <t>2850-2900</t>
  </si>
  <si>
    <t>AUROPHARMA MAR FUT</t>
  </si>
  <si>
    <t>TATASTEEL 510 PE MAR</t>
  </si>
  <si>
    <t>Profit of Rs.1.85/-</t>
  </si>
  <si>
    <t>Loss of Rs.70/-</t>
  </si>
  <si>
    <t>Loss of Rs 19.5/-</t>
  </si>
  <si>
    <t>JAGAN NATH</t>
  </si>
  <si>
    <t>KESHAV SHARES &amp; STOCKS LTD.</t>
  </si>
  <si>
    <t>RMDRIP</t>
  </si>
  <si>
    <t>R M Drip &amp; Sprink Sys Ltd</t>
  </si>
  <si>
    <t>JAIHINDPRO</t>
  </si>
  <si>
    <t>INE343D01010</t>
  </si>
  <si>
    <t>LFIC</t>
  </si>
  <si>
    <t>INE850E01012</t>
  </si>
  <si>
    <t>MASKINVEST</t>
  </si>
  <si>
    <t>INE885F01015</t>
  </si>
  <si>
    <t>199-201</t>
  </si>
  <si>
    <t>210-214</t>
  </si>
  <si>
    <t>Loss of Rs 29.5/-</t>
  </si>
  <si>
    <t>TCS 2000 CE MAR</t>
  </si>
  <si>
    <t>28-30</t>
  </si>
  <si>
    <t>TCS 2050 CE</t>
  </si>
  <si>
    <t>12.5-13.5</t>
  </si>
  <si>
    <t>Profit of Rs.57.5/-</t>
  </si>
  <si>
    <t>Loss of Rs 18/-</t>
  </si>
  <si>
    <t>AKASHDEEP</t>
  </si>
  <si>
    <t>SIRIUS ADVISORS PRIVATE LIMITED.</t>
  </si>
  <si>
    <t>SEEMA GARG</t>
  </si>
  <si>
    <t>SHREE MALLIKARJUN TRAD INVEST PRIVATE LIMITED</t>
  </si>
  <si>
    <t>GTNTEX</t>
  </si>
  <si>
    <t>INE302H01017</t>
  </si>
  <si>
    <t>MODIRUBBER</t>
  </si>
  <si>
    <t>INE832A01018</t>
  </si>
  <si>
    <t>PAEL</t>
  </si>
  <si>
    <t>INE766A01018</t>
  </si>
  <si>
    <t>REGENCERAM</t>
  </si>
  <si>
    <t>INE277C01012</t>
  </si>
  <si>
    <t>TECHIN</t>
  </si>
  <si>
    <t>INE778A01021</t>
  </si>
  <si>
    <t>Part Profit of Rs.4.25/-</t>
  </si>
  <si>
    <t>Profit of Rs.43/-</t>
  </si>
  <si>
    <t>ENGINERSIN MAR FUT</t>
  </si>
  <si>
    <t>KOTAKBANK 1320 CE MAR</t>
  </si>
  <si>
    <t>KOTAKBANK 1340 CE</t>
  </si>
  <si>
    <t>750-760</t>
  </si>
  <si>
    <t>6590-6610</t>
  </si>
  <si>
    <t>7000-7100</t>
  </si>
  <si>
    <t>612.50-613.50</t>
  </si>
  <si>
    <t>200-202</t>
  </si>
  <si>
    <t>190-187</t>
  </si>
  <si>
    <t>136.30-137.30</t>
  </si>
  <si>
    <t>125-120</t>
  </si>
  <si>
    <t>1664-1674</t>
  </si>
  <si>
    <t>DHANVARSHA</t>
  </si>
  <si>
    <t>TRUVALUE AGRO VENTURES PRIVATE LIMITED</t>
  </si>
  <si>
    <t>GLEAM</t>
  </si>
  <si>
    <t>R S SERVICES PRIVATE LIMITED</t>
  </si>
  <si>
    <t>OBRSESY</t>
  </si>
  <si>
    <t>SUNIL GIRDHARILAL RAHEJA</t>
  </si>
  <si>
    <t>HEENA ULLASH SHAH</t>
  </si>
  <si>
    <t>RADHEY</t>
  </si>
  <si>
    <t>ZODIAC VANIJYA PRIVATE LIMITED</t>
  </si>
  <si>
    <t>RUDRAVEERYA DEVELOPERS LIMITED</t>
  </si>
  <si>
    <t>SANBLUE</t>
  </si>
  <si>
    <t>ARVIND SHANTILAL SHAH</t>
  </si>
  <si>
    <t>SKYGOLD</t>
  </si>
  <si>
    <t>SPICY</t>
  </si>
  <si>
    <t>Agro Phos India Limited</t>
  </si>
  <si>
    <t>Aro Granite Industries Li</t>
  </si>
  <si>
    <t>A.P.T. PORTFOLIO PRIVATE LIMITED</t>
  </si>
  <si>
    <t>PG Electroplast Ltd</t>
  </si>
  <si>
    <t>SUREFIN FINANCIAL CONSULTANTS PVT LTD.</t>
  </si>
  <si>
    <t>NIFTYEES</t>
  </si>
  <si>
    <t>INF754K01EK3</t>
  </si>
  <si>
    <t>UMESLTD</t>
  </si>
  <si>
    <t>INE240C01028</t>
  </si>
  <si>
    <t>UTISXN50</t>
  </si>
  <si>
    <t>INF789F1AHR6</t>
  </si>
  <si>
    <t>Loss of Rs 16/-</t>
  </si>
  <si>
    <t>160-162</t>
  </si>
  <si>
    <t>NIFTY APR</t>
  </si>
  <si>
    <t>Profit of Rs.4/-</t>
  </si>
  <si>
    <t>BATAINDIA APR FUT</t>
  </si>
  <si>
    <t>Loss of Rs.141/-</t>
  </si>
  <si>
    <t>Profit of Rs.20.5/-</t>
  </si>
  <si>
    <t>Loss of Rs 2.7/-</t>
  </si>
  <si>
    <t>AANCHALISP</t>
  </si>
  <si>
    <t>MIKER FINANCIAL CONSULTANTS PRIVATE LIMITED</t>
  </si>
  <si>
    <t>AARTECH</t>
  </si>
  <si>
    <t>VIJAYA DEVI DESHLAHRA</t>
  </si>
  <si>
    <t>GIRIRAJ PRASAD AGRAWAL</t>
  </si>
  <si>
    <t>ACEMEN</t>
  </si>
  <si>
    <t>AVNISH HARAKHCHAND GUDHKA</t>
  </si>
  <si>
    <t>NISHU FINLEASE PVT. LTD.</t>
  </si>
  <si>
    <t>GARNET INTERNATIONAL LIMITED</t>
  </si>
  <si>
    <t>AKCAPIT</t>
  </si>
  <si>
    <t>FAMILY HOME CONSULTANCY SERVICES PRIVATE LIMITED</t>
  </si>
  <si>
    <t>YOGESH KUMAR SHARMA</t>
  </si>
  <si>
    <t>GYAN CHAND AGGARWAL</t>
  </si>
  <si>
    <t>MANOJKUMAR GUNVANTRAI SOMANI</t>
  </si>
  <si>
    <t>ASYAINFO</t>
  </si>
  <si>
    <t>HETAL MANISH JHAVERI</t>
  </si>
  <si>
    <t>MANISH SURENDRABHAI JHAVERI</t>
  </si>
  <si>
    <t>ATISHAY</t>
  </si>
  <si>
    <t>ARCH FINANCE LIMITED</t>
  </si>
  <si>
    <t>AXITA</t>
  </si>
  <si>
    <t>AMBICA COTSEEDS LIMITED</t>
  </si>
  <si>
    <t>SANGHVI ASSOCIATES</t>
  </si>
  <si>
    <t>RELITRADE STOCK BROKING PVT LTD</t>
  </si>
  <si>
    <t>BCPL</t>
  </si>
  <si>
    <t>NEWEDGE VINIMAY PRIVATE LIMITED .</t>
  </si>
  <si>
    <t>BRIDGESE</t>
  </si>
  <si>
    <t>HEM ARCADE LIMITED</t>
  </si>
  <si>
    <t>VISHAL PRAGNESHBHAI SHAH</t>
  </si>
  <si>
    <t>DEEP</t>
  </si>
  <si>
    <t>NNM SECURITIES PVT LTD</t>
  </si>
  <si>
    <t>KHICHADIA RAMESHBHAI DEVR AJBHAI</t>
  </si>
  <si>
    <t>AMIT KEJRIWAL AND SONS</t>
  </si>
  <si>
    <t>MALAY ROHITKUMAR BHUW</t>
  </si>
  <si>
    <t>RAJ KUMAR PATNI</t>
  </si>
  <si>
    <t>GYAN TRADERS LIMITED</t>
  </si>
  <si>
    <t>ESSARSEC</t>
  </si>
  <si>
    <t>VIPUL JAYANTILAL MODI</t>
  </si>
  <si>
    <t>PRAKASH KANTILAL SHAH</t>
  </si>
  <si>
    <t>PRATIMA PRAKASH SHAH</t>
  </si>
  <si>
    <t>RISHU AGARWAL</t>
  </si>
  <si>
    <t>DAYA BANSAL</t>
  </si>
  <si>
    <t>GOLECHA</t>
  </si>
  <si>
    <t>SAVITA KEDIA</t>
  </si>
  <si>
    <t>GOLKUNDIA</t>
  </si>
  <si>
    <t>ARVIND KANTIKUMAR DADHA</t>
  </si>
  <si>
    <t>NEVERLOOSE PROPERTIES &amp; INVESTMENT PRIVATE LIMITED</t>
  </si>
  <si>
    <t>GREYCELLS</t>
  </si>
  <si>
    <t>M/SLKPPANDAY</t>
  </si>
  <si>
    <t>LKPFINANCELIMITED</t>
  </si>
  <si>
    <t>GUJHYSPIN</t>
  </si>
  <si>
    <t>KARAMSHI KHIMJI PIR</t>
  </si>
  <si>
    <t>HAZOOR</t>
  </si>
  <si>
    <t>VEDINI VINIMAY PRIVATE LIMITED</t>
  </si>
  <si>
    <t>ASHISH SHAH</t>
  </si>
  <si>
    <t>IFINSEC</t>
  </si>
  <si>
    <t>ASHA DEVI GOYAL</t>
  </si>
  <si>
    <t>JIYAECO</t>
  </si>
  <si>
    <t>RAHUL SHARMA</t>
  </si>
  <si>
    <t>JSHL</t>
  </si>
  <si>
    <t>NITIN JAISWAL</t>
  </si>
  <si>
    <t>SIDHARTH SEHGAL &amp; SONS HUF</t>
  </si>
  <si>
    <t>NIDHI PORWAL</t>
  </si>
  <si>
    <t>KEL</t>
  </si>
  <si>
    <t>NHL SALES AGENCY LLP</t>
  </si>
  <si>
    <t>KENVI</t>
  </si>
  <si>
    <t>VIVIDOFFSET PRINTERS PRIVATELIMITED</t>
  </si>
  <si>
    <t>VEERAM VENDORS PRIVATELIMITED</t>
  </si>
  <si>
    <t>UTI MUTUAL FUND</t>
  </si>
  <si>
    <t>MACK</t>
  </si>
  <si>
    <t>JAVERI FISCAL SERVICES LIMITED</t>
  </si>
  <si>
    <t>RESHMA HARSH JAVERI</t>
  </si>
  <si>
    <t>MAYUKH</t>
  </si>
  <si>
    <t>SWAMINATHAN KRISHNAN</t>
  </si>
  <si>
    <t>OBCL</t>
  </si>
  <si>
    <t>A. G. SHARES AND SECURITIES LIMITED</t>
  </si>
  <si>
    <t>OPCHAINS</t>
  </si>
  <si>
    <t>GIRRAJ KISHOR AGARWAL (HUF)</t>
  </si>
  <si>
    <t>AJAY KUMAR AGARWAL</t>
  </si>
  <si>
    <t>ASHOK KUMAR GOYAL</t>
  </si>
  <si>
    <t>PALMJEWELS</t>
  </si>
  <si>
    <t>DHANESHBHAI PARSHOTTAMDAS SONI</t>
  </si>
  <si>
    <t>VISHWAMURTE TRAD INVEST PE LTD</t>
  </si>
  <si>
    <t>RAJESHKUMAR VITHALBHAI PATEL</t>
  </si>
  <si>
    <t>JAGDISH BANSILAL KANJANI</t>
  </si>
  <si>
    <t>MANOHARLAL BANSILAL KANJANI</t>
  </si>
  <si>
    <t>RESHMA MANOHARLAL KANJANI</t>
  </si>
  <si>
    <t>DIPESH MANOHARLAL KANJANI</t>
  </si>
  <si>
    <t>SNEHAL MANOHARLAL KANJANI</t>
  </si>
  <si>
    <t>KANJANI DIPESH MANOHARLAL (HUF)</t>
  </si>
  <si>
    <t>AMRAPALI FINCAP PVT LTD</t>
  </si>
  <si>
    <t>CHIRAG YASHVANTBHAI THAKKAR</t>
  </si>
  <si>
    <t>SUNNY RASHMIKANT THAKKAR</t>
  </si>
  <si>
    <t>JIGNESH LALBHAI SHAH HUF</t>
  </si>
  <si>
    <t>DHIRAJLAL KASALCHAND SHAH</t>
  </si>
  <si>
    <t>KAMLESH BALCHAND SHAH HUF</t>
  </si>
  <si>
    <t>PRECISIO</t>
  </si>
  <si>
    <t>HARDEEP SINGH BANGA</t>
  </si>
  <si>
    <t>VEENA KANODIA</t>
  </si>
  <si>
    <t>NIKHIL KANODIA</t>
  </si>
  <si>
    <t>QUINTEGRA</t>
  </si>
  <si>
    <t>ROHAN RAMESH MORBIA</t>
  </si>
  <si>
    <t>RANJEET</t>
  </si>
  <si>
    <t>JIGNESH BABULAL SHAH H.U.F</t>
  </si>
  <si>
    <t>BEELINE BROKING LIMITED</t>
  </si>
  <si>
    <t>RIBATEX</t>
  </si>
  <si>
    <t>REKHA DAGAR</t>
  </si>
  <si>
    <t>RSTL</t>
  </si>
  <si>
    <t>PRIYANKA GUPTA</t>
  </si>
  <si>
    <t>SANJIV DHIRESHBHAI SHAH</t>
  </si>
  <si>
    <t>SCANPRO</t>
  </si>
  <si>
    <t>ALKA CHANDRA</t>
  </si>
  <si>
    <t>SANJAY SHARMA</t>
  </si>
  <si>
    <t>PRIYANKA BADALIA</t>
  </si>
  <si>
    <t>SGRL</t>
  </si>
  <si>
    <t>HIMANSHU SHAH</t>
  </si>
  <si>
    <t>KUSUM AGARWAL</t>
  </si>
  <si>
    <t>SAJANKUMAR RAMESHWARLAL BAJAJ</t>
  </si>
  <si>
    <t>SONAL</t>
  </si>
  <si>
    <t>VISHAL SHARMA</t>
  </si>
  <si>
    <t>CHAUHAN VIJAY</t>
  </si>
  <si>
    <t>SPRAYKING</t>
  </si>
  <si>
    <t>BABU RAMESH SALUNKHE</t>
  </si>
  <si>
    <t>SUMEDHA</t>
  </si>
  <si>
    <t>VAKHARIA JASHWANTLAL</t>
  </si>
  <si>
    <t>TDSL</t>
  </si>
  <si>
    <t>ATUL KANODIA</t>
  </si>
  <si>
    <t>MADHU KANODIA</t>
  </si>
  <si>
    <t>TOYAMIND</t>
  </si>
  <si>
    <t>HANIF AMIR MANJEE</t>
  </si>
  <si>
    <t>TUTIALKA</t>
  </si>
  <si>
    <t>DELHI IRON AND STEEL COMPANY PRIVATE LIMITED</t>
  </si>
  <si>
    <t>VIJAY KUMAR AGGARWAL</t>
  </si>
  <si>
    <t>HEINEKEN INTERNATIONAL B V</t>
  </si>
  <si>
    <t>RECOVERY OFFICER I DRT II</t>
  </si>
  <si>
    <t>JILESH NAVIN CHHEDA</t>
  </si>
  <si>
    <t>VIEL</t>
  </si>
  <si>
    <t>SHAH DHIRAJLAL KASALCHAND HUF</t>
  </si>
  <si>
    <t>VMS</t>
  </si>
  <si>
    <t>MANOJKUMAR JAIN</t>
  </si>
  <si>
    <t>WAA</t>
  </si>
  <si>
    <t>MINABEN HASMUKHLAL SHAH</t>
  </si>
  <si>
    <t>TAPASYA KAMALKUMAR SHETH</t>
  </si>
  <si>
    <t>WSIND</t>
  </si>
  <si>
    <t>EAST SAIL</t>
  </si>
  <si>
    <t>M/S VRANDAVAN ASSOCIATES</t>
  </si>
  <si>
    <t>SWETA KAMLESH SHAH</t>
  </si>
  <si>
    <t>YOGISUNG</t>
  </si>
  <si>
    <t>EUROPLUS ONE REALITY PRIVATE LIMITED</t>
  </si>
  <si>
    <t>SHIVA SHAKTI ENCLAVES PRIVATE LIMITED</t>
  </si>
  <si>
    <t>YUKEN</t>
  </si>
  <si>
    <t>SHAZIA SULTANA</t>
  </si>
  <si>
    <t>FAZAL NABI SHAIK</t>
  </si>
  <si>
    <t>AAKASH</t>
  </si>
  <si>
    <t>Aakash Exploration Ser L</t>
  </si>
  <si>
    <t>RIDDHESHKUMAR GIRISHBHAI BHANDARI</t>
  </si>
  <si>
    <t>ADF Foods Limited</t>
  </si>
  <si>
    <t>NISARG AJAYKUMAR VAKHARIA</t>
  </si>
  <si>
    <t>Agarwal Inds Corp Ltd.</t>
  </si>
  <si>
    <t>NISHU FINLEASE PVT LTD</t>
  </si>
  <si>
    <t>AIRAN</t>
  </si>
  <si>
    <t>Airan Limited</t>
  </si>
  <si>
    <t>KHANDWALA ENTERPRISE (P)TD.</t>
  </si>
  <si>
    <t>Bharat Road Network Ltd</t>
  </si>
  <si>
    <t>GMR BUSINESS &amp; CONSULTANCY LLP</t>
  </si>
  <si>
    <t>FELIX</t>
  </si>
  <si>
    <t>Felix Industries Ltd.</t>
  </si>
  <si>
    <t>SILKON TRADES LLP</t>
  </si>
  <si>
    <t>Jindal Cotex Ltd</t>
  </si>
  <si>
    <t>SAPAN ANIL SHAH</t>
  </si>
  <si>
    <t>Khadim India Limited</t>
  </si>
  <si>
    <t>KHAITANELE</t>
  </si>
  <si>
    <t>Khaitan Electricals Ltd</t>
  </si>
  <si>
    <t>JINTAN INVESTMENT ADVISORY PRIVATE LIMITED</t>
  </si>
  <si>
    <t>Kridhan Infra Limited</t>
  </si>
  <si>
    <t>THE INDIAMAN FUND MAURITIUS LIMITED</t>
  </si>
  <si>
    <t>Reliance Capital Limited</t>
  </si>
  <si>
    <t>SURANI</t>
  </si>
  <si>
    <t>Surani Steel Tubes Ltd.</t>
  </si>
  <si>
    <t>BHAVIK KIRITKUMAR SHAH</t>
  </si>
  <si>
    <t>BHAVIK KIRITKUMAR SHAH HUF</t>
  </si>
  <si>
    <t>Suzlon Energy Limited</t>
  </si>
  <si>
    <t>SHARE INDIA SECURITIES LIMITED</t>
  </si>
  <si>
    <t>UNITEDPOLY</t>
  </si>
  <si>
    <t>United Polyfab Guj. Ltd.</t>
  </si>
  <si>
    <t>DHANSHREE BARTER PVT LTD</t>
  </si>
  <si>
    <t>Visesh Infotecnics Limite</t>
  </si>
  <si>
    <t>BP FINTRADE PRIVATE LIMITED</t>
  </si>
  <si>
    <t>Windsor Machines Limited</t>
  </si>
  <si>
    <t>AVTAR INSTALMENTS PRIVATE LIMITED</t>
  </si>
  <si>
    <t>PUNI  SANGHAVI</t>
  </si>
  <si>
    <t>ABHINANDAN LEASING AND FINANCE PRIVATE LIMITED</t>
  </si>
  <si>
    <t>SONAL R KHANDWALA</t>
  </si>
  <si>
    <t>GMR ENTERPRISES PRIVATE LIMITED</t>
  </si>
  <si>
    <t>Dynamatic Tech. Ltd.</t>
  </si>
  <si>
    <t>UDAYANT JAYANT MALHOUTRA</t>
  </si>
  <si>
    <t>SHAKUNTALA J PATEL</t>
  </si>
  <si>
    <t>SHAH GIRABEN ATULBHAI</t>
  </si>
  <si>
    <t>GLAXO FINANCE PRIVATE LIMITED</t>
  </si>
  <si>
    <t>AQUARIUS CAPITAL MAURITIUS LIMITED</t>
  </si>
  <si>
    <t>REAL MARKETING PVT LTD</t>
  </si>
  <si>
    <t>AANAND HARIKISHAN CHAUDHARY</t>
  </si>
  <si>
    <t>ALPHA LEON ENTERPRISES LLP</t>
  </si>
  <si>
    <t>BALAXI</t>
  </si>
  <si>
    <t>INE618N01014</t>
  </si>
  <si>
    <t>CRMFGETF</t>
  </si>
  <si>
    <t>INF760K01BR1</t>
  </si>
  <si>
    <t>EBANK</t>
  </si>
  <si>
    <t>INF754K01EL1</t>
  </si>
  <si>
    <t>GUJRAFFIA</t>
  </si>
  <si>
    <t>INE610B01024</t>
  </si>
  <si>
    <t>HOTELRUGBY</t>
  </si>
  <si>
    <t>INE275F01019</t>
  </si>
  <si>
    <t>IITL</t>
  </si>
  <si>
    <t>INE886A01014</t>
  </si>
  <si>
    <t>INE761A01019</t>
  </si>
  <si>
    <t>MELSTAR</t>
  </si>
  <si>
    <t>INE817A01019</t>
  </si>
  <si>
    <t>NETF</t>
  </si>
  <si>
    <t>INF277K015R5</t>
  </si>
  <si>
    <t>NORBTEAEXP</t>
  </si>
  <si>
    <t>INE369C01017</t>
  </si>
  <si>
    <t>RAMGOPOLY</t>
  </si>
  <si>
    <t>INE410D01017</t>
  </si>
  <si>
    <t>VIMALOIL</t>
  </si>
  <si>
    <t>INE067D01015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</si>
</sst>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0"/>
        <bgColor indexed="3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40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67" fillId="69" borderId="32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0" fillId="29" borderId="0" xfId="0" applyFill="1" applyBorder="1"/>
    <xf numFmtId="0" fontId="24" fillId="71" borderId="0" xfId="38" applyFont="1" applyFill="1" applyBorder="1" applyAlignment="1">
      <alignment horizontal="center" vertical="center" wrapText="1"/>
    </xf>
    <xf numFmtId="0" fontId="24" fillId="8" borderId="48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" fontId="0" fillId="0" borderId="0" xfId="0" applyNumberFormat="1" applyFont="1" applyFill="1" applyBorder="1"/>
    <xf numFmtId="10" fontId="67" fillId="69" borderId="32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167" fontId="4" fillId="65" borderId="47" xfId="0" applyNumberFormat="1" applyFont="1" applyFill="1" applyBorder="1" applyAlignment="1">
      <alignment horizontal="center" vertical="center"/>
    </xf>
    <xf numFmtId="0" fontId="4" fillId="61" borderId="49" xfId="38" applyFont="1" applyFill="1" applyBorder="1"/>
    <xf numFmtId="0" fontId="24" fillId="8" borderId="51" xfId="38" applyFont="1" applyFill="1" applyBorder="1" applyAlignment="1">
      <alignment horizontal="center" vertical="center" wrapText="1"/>
    </xf>
    <xf numFmtId="166" fontId="67" fillId="0" borderId="32" xfId="0" applyNumberFormat="1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67" fillId="0" borderId="16" xfId="0" applyFont="1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32" fillId="24" borderId="16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69" fillId="69" borderId="16" xfId="0" applyFont="1" applyFill="1" applyBorder="1"/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0" fontId="0" fillId="69" borderId="16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166" fontId="24" fillId="69" borderId="32" xfId="0" applyNumberFormat="1" applyFont="1" applyFill="1" applyBorder="1" applyAlignment="1">
      <alignment horizontal="center" vertical="center"/>
    </xf>
    <xf numFmtId="166" fontId="0" fillId="0" borderId="16" xfId="0" applyNumberFormat="1" applyFill="1" applyBorder="1" applyAlignment="1">
      <alignment horizontal="left" vertical="center"/>
    </xf>
    <xf numFmtId="166" fontId="0" fillId="0" borderId="32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66" fontId="0" fillId="72" borderId="16" xfId="0" applyNumberFormat="1" applyFont="1" applyFill="1" applyBorder="1" applyAlignment="1">
      <alignment horizontal="center" vertical="center"/>
    </xf>
    <xf numFmtId="0" fontId="69" fillId="72" borderId="16" xfId="0" applyFont="1" applyFill="1" applyBorder="1"/>
    <xf numFmtId="0" fontId="0" fillId="72" borderId="16" xfId="0" applyFill="1" applyBorder="1" applyAlignment="1">
      <alignment horizontal="center"/>
    </xf>
    <xf numFmtId="0" fontId="69" fillId="72" borderId="16" xfId="0" applyFont="1" applyFill="1" applyBorder="1" applyAlignment="1">
      <alignment horizontal="center"/>
    </xf>
    <xf numFmtId="0" fontId="67" fillId="72" borderId="16" xfId="0" applyFont="1" applyFill="1" applyBorder="1" applyAlignment="1">
      <alignment horizontal="center"/>
    </xf>
    <xf numFmtId="10" fontId="67" fillId="72" borderId="16" xfId="45" applyNumberFormat="1" applyFont="1" applyFill="1" applyBorder="1" applyAlignment="1" applyProtection="1">
      <alignment horizontal="center" vertical="center" wrapText="1"/>
    </xf>
    <xf numFmtId="166" fontId="24" fillId="72" borderId="16" xfId="0" applyNumberFormat="1" applyFont="1" applyFill="1" applyBorder="1" applyAlignment="1">
      <alignment horizontal="center" vertical="center"/>
    </xf>
    <xf numFmtId="166" fontId="24" fillId="69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167" fontId="0" fillId="0" borderId="16" xfId="0" applyNumberFormat="1" applyFont="1" applyFill="1" applyBorder="1" applyAlignment="1">
      <alignment horizontal="center" vertical="center" wrapText="1"/>
    </xf>
    <xf numFmtId="0" fontId="67" fillId="72" borderId="32" xfId="0" applyFont="1" applyFill="1" applyBorder="1" applyAlignment="1">
      <alignment horizontal="center"/>
    </xf>
    <xf numFmtId="167" fontId="0" fillId="72" borderId="16" xfId="0" applyNumberFormat="1" applyFont="1" applyFill="1" applyBorder="1" applyAlignment="1">
      <alignment horizontal="center" vertical="center" wrapText="1"/>
    </xf>
    <xf numFmtId="0" fontId="67" fillId="72" borderId="16" xfId="0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center" vertical="center"/>
    </xf>
    <xf numFmtId="166" fontId="0" fillId="72" borderId="53" xfId="0" applyNumberFormat="1" applyFont="1" applyFill="1" applyBorder="1" applyAlignment="1">
      <alignment horizontal="center" vertical="center"/>
    </xf>
    <xf numFmtId="166" fontId="0" fillId="72" borderId="16" xfId="0" applyNumberFormat="1" applyFont="1" applyFill="1" applyBorder="1" applyAlignment="1">
      <alignment horizontal="left" vertical="center"/>
    </xf>
    <xf numFmtId="0" fontId="67" fillId="72" borderId="30" xfId="0" applyFont="1" applyFill="1" applyBorder="1" applyAlignment="1">
      <alignment horizontal="center" vertical="center"/>
    </xf>
    <xf numFmtId="0" fontId="0" fillId="72" borderId="16" xfId="0" applyFill="1" applyBorder="1" applyAlignment="1">
      <alignment horizontal="center" vertical="center"/>
    </xf>
    <xf numFmtId="0" fontId="69" fillId="72" borderId="16" xfId="0" applyFont="1" applyFill="1" applyBorder="1" applyAlignment="1">
      <alignment horizontal="center" vertical="center"/>
    </xf>
    <xf numFmtId="0" fontId="0" fillId="72" borderId="29" xfId="0" applyFont="1" applyFill="1" applyBorder="1" applyAlignment="1">
      <alignment horizontal="center" vertical="center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166" fontId="0" fillId="72" borderId="16" xfId="0" applyNumberFormat="1" applyFill="1" applyBorder="1" applyAlignment="1">
      <alignment horizontal="left" vertical="center"/>
    </xf>
    <xf numFmtId="0" fontId="67" fillId="69" borderId="16" xfId="0" applyFont="1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24" borderId="16" xfId="0" applyFill="1" applyBorder="1" applyAlignment="1">
      <alignment horizontal="left"/>
    </xf>
    <xf numFmtId="166" fontId="0" fillId="0" borderId="32" xfId="0" applyNumberFormat="1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 vertical="center"/>
    </xf>
    <xf numFmtId="0" fontId="69" fillId="73" borderId="16" xfId="0" applyFont="1" applyFill="1" applyBorder="1"/>
    <xf numFmtId="0" fontId="0" fillId="73" borderId="16" xfId="0" applyFill="1" applyBorder="1" applyAlignment="1">
      <alignment horizontal="center"/>
    </xf>
    <xf numFmtId="0" fontId="0" fillId="73" borderId="16" xfId="0" applyFont="1" applyFill="1" applyBorder="1" applyAlignment="1">
      <alignment horizontal="center"/>
    </xf>
    <xf numFmtId="0" fontId="67" fillId="73" borderId="16" xfId="0" applyFont="1" applyFill="1" applyBorder="1" applyAlignment="1">
      <alignment horizontal="center"/>
    </xf>
    <xf numFmtId="10" fontId="67" fillId="73" borderId="16" xfId="45" applyNumberFormat="1" applyFont="1" applyFill="1" applyBorder="1" applyAlignment="1" applyProtection="1">
      <alignment horizontal="center" vertical="center" wrapText="1"/>
    </xf>
    <xf numFmtId="166" fontId="0" fillId="72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28" fillId="72" borderId="16" xfId="38" applyFont="1" applyFill="1" applyBorder="1" applyAlignment="1">
      <alignment horizontal="center" vertical="center" wrapText="1"/>
    </xf>
    <xf numFmtId="165" fontId="0" fillId="72" borderId="16" xfId="0" applyNumberFormat="1" applyFill="1" applyBorder="1" applyAlignment="1">
      <alignment horizontal="center" vertical="center"/>
    </xf>
    <xf numFmtId="15" fontId="0" fillId="72" borderId="16" xfId="0" applyNumberFormat="1" applyFill="1" applyBorder="1" applyAlignment="1">
      <alignment horizontal="center" vertical="center"/>
    </xf>
    <xf numFmtId="0" fontId="0" fillId="72" borderId="16" xfId="38" applyFont="1" applyFill="1" applyBorder="1" applyAlignment="1">
      <alignment horizontal="center" vertical="top"/>
    </xf>
    <xf numFmtId="0" fontId="0" fillId="72" borderId="16" xfId="0" applyFill="1" applyBorder="1" applyAlignment="1">
      <alignment horizontal="center" vertical="top"/>
    </xf>
    <xf numFmtId="10" fontId="67" fillId="72" borderId="32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0" fontId="0" fillId="0" borderId="16" xfId="0" applyFont="1" applyBorder="1"/>
    <xf numFmtId="166" fontId="0" fillId="72" borderId="32" xfId="0" applyNumberFormat="1" applyFont="1" applyFill="1" applyBorder="1" applyAlignment="1">
      <alignment horizontal="center" vertical="center"/>
    </xf>
    <xf numFmtId="166" fontId="0" fillId="72" borderId="32" xfId="0" applyNumberFormat="1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72" borderId="32" xfId="0" applyNumberFormat="1" applyFont="1" applyFill="1" applyBorder="1" applyAlignment="1">
      <alignment horizontal="center" vertical="center"/>
    </xf>
    <xf numFmtId="10" fontId="67" fillId="0" borderId="32" xfId="45" applyNumberFormat="1" applyFont="1" applyFill="1" applyBorder="1" applyAlignment="1" applyProtection="1">
      <alignment horizontal="center" vertical="center" wrapText="1"/>
    </xf>
    <xf numFmtId="166" fontId="0" fillId="72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28" fillId="74" borderId="16" xfId="38" applyFont="1" applyFill="1" applyBorder="1" applyAlignment="1">
      <alignment horizontal="center" vertical="center" wrapText="1"/>
    </xf>
    <xf numFmtId="165" fontId="0" fillId="74" borderId="16" xfId="0" applyNumberFormat="1" applyFill="1" applyBorder="1" applyAlignment="1">
      <alignment horizontal="center" vertical="center"/>
    </xf>
    <xf numFmtId="15" fontId="0" fillId="74" borderId="16" xfId="0" applyNumberFormat="1" applyFill="1" applyBorder="1" applyAlignment="1">
      <alignment horizontal="center" vertical="center"/>
    </xf>
    <xf numFmtId="0" fontId="69" fillId="74" borderId="16" xfId="0" applyFont="1" applyFill="1" applyBorder="1"/>
    <xf numFmtId="0" fontId="0" fillId="74" borderId="16" xfId="38" applyFont="1" applyFill="1" applyBorder="1" applyAlignment="1">
      <alignment horizontal="center" vertical="top"/>
    </xf>
    <xf numFmtId="0" fontId="0" fillId="74" borderId="16" xfId="0" applyFill="1" applyBorder="1" applyAlignment="1">
      <alignment horizontal="center" vertical="top"/>
    </xf>
    <xf numFmtId="0" fontId="67" fillId="74" borderId="32" xfId="0" applyFont="1" applyFill="1" applyBorder="1" applyAlignment="1">
      <alignment horizontal="center"/>
    </xf>
    <xf numFmtId="10" fontId="67" fillId="74" borderId="32" xfId="45" applyNumberFormat="1" applyFont="1" applyFill="1" applyBorder="1" applyAlignment="1" applyProtection="1">
      <alignment horizontal="center" vertical="center" wrapText="1"/>
    </xf>
    <xf numFmtId="166" fontId="0" fillId="74" borderId="32" xfId="0" applyNumberFormat="1" applyFont="1" applyFill="1" applyBorder="1" applyAlignment="1">
      <alignment horizontal="center" vertical="center"/>
    </xf>
    <xf numFmtId="0" fontId="0" fillId="74" borderId="16" xfId="0" applyFont="1" applyFill="1" applyBorder="1" applyAlignment="1">
      <alignment horizontal="right"/>
    </xf>
    <xf numFmtId="167" fontId="0" fillId="0" borderId="53" xfId="0" applyNumberFormat="1" applyFont="1" applyFill="1" applyBorder="1" applyAlignment="1">
      <alignment horizontal="center" vertical="center" wrapText="1"/>
    </xf>
    <xf numFmtId="166" fontId="0" fillId="69" borderId="32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67" fillId="72" borderId="32" xfId="0" applyFont="1" applyFill="1" applyBorder="1" applyAlignment="1">
      <alignment horizontal="center" vertical="center"/>
    </xf>
    <xf numFmtId="0" fontId="67" fillId="72" borderId="46" xfId="0" applyFont="1" applyFill="1" applyBorder="1" applyAlignment="1">
      <alignment horizontal="center" vertical="center"/>
    </xf>
    <xf numFmtId="0" fontId="0" fillId="72" borderId="32" xfId="0" applyFill="1" applyBorder="1" applyAlignment="1">
      <alignment horizontal="center" vertical="center"/>
    </xf>
    <xf numFmtId="0" fontId="0" fillId="72" borderId="46" xfId="0" applyFill="1" applyBorder="1" applyAlignment="1">
      <alignment horizontal="center" vertical="center"/>
    </xf>
    <xf numFmtId="167" fontId="0" fillId="72" borderId="52" xfId="0" applyNumberFormat="1" applyFont="1" applyFill="1" applyBorder="1" applyAlignment="1">
      <alignment horizontal="center" vertical="center" wrapText="1"/>
    </xf>
    <xf numFmtId="167" fontId="0" fillId="72" borderId="50" xfId="0" applyNumberFormat="1" applyFont="1" applyFill="1" applyBorder="1" applyAlignment="1">
      <alignment horizontal="center" vertical="center" wrapText="1"/>
    </xf>
    <xf numFmtId="0" fontId="0" fillId="72" borderId="32" xfId="0" applyFont="1" applyFill="1" applyBorder="1" applyAlignment="1">
      <alignment horizontal="center" vertical="center"/>
    </xf>
    <xf numFmtId="0" fontId="0" fillId="72" borderId="46" xfId="0" applyFont="1" applyFill="1" applyBorder="1" applyAlignment="1">
      <alignment horizontal="center" vertical="center"/>
    </xf>
    <xf numFmtId="166" fontId="0" fillId="72" borderId="32" xfId="0" applyNumberFormat="1" applyFont="1" applyFill="1" applyBorder="1" applyAlignment="1">
      <alignment horizontal="center" vertical="center"/>
    </xf>
    <xf numFmtId="166" fontId="0" fillId="72" borderId="4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0" fillId="69" borderId="52" xfId="0" applyNumberFormat="1" applyFont="1" applyFill="1" applyBorder="1" applyAlignment="1">
      <alignment horizontal="center" vertical="center" wrapText="1"/>
    </xf>
    <xf numFmtId="167" fontId="0" fillId="69" borderId="50" xfId="0" applyNumberFormat="1" applyFont="1" applyFill="1" applyBorder="1" applyAlignment="1">
      <alignment horizontal="center" vertical="center" wrapText="1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0" borderId="32" xfId="0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167" fontId="0" fillId="0" borderId="52" xfId="0" applyNumberFormat="1" applyFont="1" applyFill="1" applyBorder="1" applyAlignment="1">
      <alignment horizontal="center" vertical="center" wrapText="1"/>
    </xf>
    <xf numFmtId="167" fontId="0" fillId="0" borderId="50" xfId="0" applyNumberFormat="1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211</xdr:row>
      <xdr:rowOff>123824</xdr:rowOff>
    </xdr:from>
    <xdr:to>
      <xdr:col>11</xdr:col>
      <xdr:colOff>323850</xdr:colOff>
      <xdr:row>226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216</xdr:row>
      <xdr:rowOff>123825</xdr:rowOff>
    </xdr:from>
    <xdr:to>
      <xdr:col>4</xdr:col>
      <xdr:colOff>523875</xdr:colOff>
      <xdr:row>221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168087</xdr:colOff>
      <xdr:row>215</xdr:row>
      <xdr:rowOff>121584</xdr:rowOff>
    </xdr:from>
    <xdr:to>
      <xdr:col>9</xdr:col>
      <xdr:colOff>187137</xdr:colOff>
      <xdr:row>223</xdr:row>
      <xdr:rowOff>21851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29116" y="34691731"/>
          <a:ext cx="3963521" cy="1155326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222</xdr:row>
      <xdr:rowOff>0</xdr:rowOff>
    </xdr:from>
    <xdr:to>
      <xdr:col>2</xdr:col>
      <xdr:colOff>504825</xdr:colOff>
      <xdr:row>225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550931</xdr:colOff>
      <xdr:row>510</xdr:row>
      <xdr:rowOff>104053</xdr:rowOff>
    </xdr:from>
    <xdr:to>
      <xdr:col>12</xdr:col>
      <xdr:colOff>403574</xdr:colOff>
      <xdr:row>523</xdr:row>
      <xdr:rowOff>92847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16843" y="81010524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235884</xdr:colOff>
      <xdr:row>510</xdr:row>
      <xdr:rowOff>22411</xdr:rowOff>
    </xdr:from>
    <xdr:to>
      <xdr:col>4</xdr:col>
      <xdr:colOff>188259</xdr:colOff>
      <xdr:row>513</xdr:row>
      <xdr:rowOff>127185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7737" y="80928882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D20" sqref="D20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43552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335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37"/>
  <sheetViews>
    <sheetView zoomScale="85" zoomScaleNormal="85" workbookViewId="0">
      <pane ySplit="10" topLeftCell="A11" activePane="bottomLeft" state="frozen"/>
      <selection activeCell="C16" sqref="C16"/>
      <selection pane="bottomLeft" activeCell="H32" sqref="H32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233</v>
      </c>
    </row>
    <row r="6" spans="1:15" ht="16.5" customHeight="1" thickBot="1">
      <c r="A6" s="21" t="s">
        <v>12</v>
      </c>
      <c r="B6" s="21"/>
      <c r="L6" s="10">
        <f>Main!B10</f>
        <v>43552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99" t="s">
        <v>13</v>
      </c>
      <c r="B9" s="501" t="s">
        <v>1933</v>
      </c>
      <c r="C9" s="501" t="s">
        <v>14</v>
      </c>
      <c r="D9" s="111" t="s">
        <v>15</v>
      </c>
      <c r="E9" s="23" t="s">
        <v>16</v>
      </c>
      <c r="F9" s="496" t="s">
        <v>17</v>
      </c>
      <c r="G9" s="497"/>
      <c r="H9" s="498"/>
      <c r="I9" s="496" t="s">
        <v>18</v>
      </c>
      <c r="J9" s="497"/>
      <c r="K9" s="498"/>
      <c r="L9" s="23"/>
      <c r="M9" s="24"/>
      <c r="N9" s="24"/>
      <c r="O9" s="24"/>
    </row>
    <row r="10" spans="1:15" ht="59.25" customHeight="1">
      <c r="A10" s="500"/>
      <c r="B10" s="502" t="s">
        <v>1933</v>
      </c>
      <c r="C10" s="502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358</v>
      </c>
      <c r="O10" s="76" t="s">
        <v>2747</v>
      </c>
    </row>
    <row r="11" spans="1:15" ht="15">
      <c r="A11" s="130">
        <v>1</v>
      </c>
      <c r="B11" s="114" t="s">
        <v>1952</v>
      </c>
      <c r="C11" s="130" t="s">
        <v>29</v>
      </c>
      <c r="D11" s="133">
        <v>30040.9</v>
      </c>
      <c r="E11" s="133">
        <v>30032.149999999998</v>
      </c>
      <c r="F11" s="134">
        <v>29789.299999999996</v>
      </c>
      <c r="G11" s="134">
        <v>29537.699999999997</v>
      </c>
      <c r="H11" s="134">
        <v>29294.849999999995</v>
      </c>
      <c r="I11" s="134">
        <v>30283.749999999996</v>
      </c>
      <c r="J11" s="134">
        <v>30526.599999999995</v>
      </c>
      <c r="K11" s="134">
        <v>30778.199999999997</v>
      </c>
      <c r="L11" s="132">
        <v>30275</v>
      </c>
      <c r="M11" s="132">
        <v>29780.55</v>
      </c>
      <c r="N11" s="151">
        <v>2727340</v>
      </c>
      <c r="O11" s="344">
        <v>-6.5134230948528812E-2</v>
      </c>
    </row>
    <row r="12" spans="1:15" ht="15">
      <c r="A12" s="130">
        <v>2</v>
      </c>
      <c r="B12" s="114" t="s">
        <v>1952</v>
      </c>
      <c r="C12" s="130" t="s">
        <v>28</v>
      </c>
      <c r="D12" s="135">
        <v>11458.1</v>
      </c>
      <c r="E12" s="135">
        <v>11484.283333333335</v>
      </c>
      <c r="F12" s="136">
        <v>11394.866666666669</v>
      </c>
      <c r="G12" s="136">
        <v>11331.633333333333</v>
      </c>
      <c r="H12" s="136">
        <v>11242.216666666667</v>
      </c>
      <c r="I12" s="136">
        <v>11547.51666666667</v>
      </c>
      <c r="J12" s="136">
        <v>11636.933333333338</v>
      </c>
      <c r="K12" s="136">
        <v>11700.166666666672</v>
      </c>
      <c r="L12" s="131">
        <v>11573.7</v>
      </c>
      <c r="M12" s="131">
        <v>11421.05</v>
      </c>
      <c r="N12" s="151">
        <v>25845225</v>
      </c>
      <c r="O12" s="344">
        <v>3.3670488154587286E-2</v>
      </c>
    </row>
    <row r="13" spans="1:15" ht="15">
      <c r="A13" s="130">
        <v>3</v>
      </c>
      <c r="B13" s="114" t="s">
        <v>1952</v>
      </c>
      <c r="C13" s="130" t="s">
        <v>244</v>
      </c>
      <c r="D13" s="135">
        <v>15358</v>
      </c>
      <c r="E13" s="135">
        <v>15386</v>
      </c>
      <c r="F13" s="136">
        <v>15282</v>
      </c>
      <c r="G13" s="136">
        <v>15206</v>
      </c>
      <c r="H13" s="136">
        <v>15102</v>
      </c>
      <c r="I13" s="136">
        <v>15462</v>
      </c>
      <c r="J13" s="136">
        <v>15566</v>
      </c>
      <c r="K13" s="136">
        <v>15642</v>
      </c>
      <c r="L13" s="131">
        <v>15490</v>
      </c>
      <c r="M13" s="131">
        <v>15310</v>
      </c>
      <c r="N13" s="151">
        <v>19800</v>
      </c>
      <c r="O13" s="344">
        <v>-3.1784841075794622E-2</v>
      </c>
    </row>
    <row r="14" spans="1:15" ht="15">
      <c r="A14" s="130">
        <v>4</v>
      </c>
      <c r="B14" s="114" t="s">
        <v>1935</v>
      </c>
      <c r="C14" s="130" t="s">
        <v>30</v>
      </c>
      <c r="D14" s="135">
        <v>1603.45</v>
      </c>
      <c r="E14" s="135">
        <v>1597.2833333333335</v>
      </c>
      <c r="F14" s="136">
        <v>1578.5666666666671</v>
      </c>
      <c r="G14" s="136">
        <v>1553.6833333333336</v>
      </c>
      <c r="H14" s="136">
        <v>1534.9666666666672</v>
      </c>
      <c r="I14" s="136">
        <v>1622.166666666667</v>
      </c>
      <c r="J14" s="136">
        <v>1640.8833333333337</v>
      </c>
      <c r="K14" s="136">
        <v>1665.7666666666669</v>
      </c>
      <c r="L14" s="131">
        <v>1616</v>
      </c>
      <c r="M14" s="131">
        <v>1572.4</v>
      </c>
      <c r="N14" s="151">
        <v>2552800</v>
      </c>
      <c r="O14" s="344">
        <v>-2.281427040269484E-2</v>
      </c>
    </row>
    <row r="15" spans="1:15" ht="15">
      <c r="A15" s="130">
        <v>5</v>
      </c>
      <c r="B15" s="114" t="s">
        <v>1936</v>
      </c>
      <c r="C15" s="130" t="s">
        <v>31</v>
      </c>
      <c r="D15" s="135">
        <v>137.94999999999999</v>
      </c>
      <c r="E15" s="135">
        <v>138.51666666666665</v>
      </c>
      <c r="F15" s="136">
        <v>135.58333333333331</v>
      </c>
      <c r="G15" s="136">
        <v>133.21666666666667</v>
      </c>
      <c r="H15" s="136">
        <v>130.28333333333333</v>
      </c>
      <c r="I15" s="136">
        <v>140.8833333333333</v>
      </c>
      <c r="J15" s="136">
        <v>143.81666666666663</v>
      </c>
      <c r="K15" s="136">
        <v>146.18333333333328</v>
      </c>
      <c r="L15" s="131">
        <v>141.44999999999999</v>
      </c>
      <c r="M15" s="131">
        <v>136.15</v>
      </c>
      <c r="N15" s="151">
        <v>40536000</v>
      </c>
      <c r="O15" s="344">
        <v>-1.4681575109382596E-2</v>
      </c>
    </row>
    <row r="16" spans="1:15" ht="15">
      <c r="A16" s="130">
        <v>6</v>
      </c>
      <c r="B16" s="114" t="s">
        <v>1936</v>
      </c>
      <c r="C16" s="130" t="s">
        <v>32</v>
      </c>
      <c r="D16" s="135">
        <v>366.75</v>
      </c>
      <c r="E16" s="135">
        <v>367.95</v>
      </c>
      <c r="F16" s="136">
        <v>363.9</v>
      </c>
      <c r="G16" s="136">
        <v>361.05</v>
      </c>
      <c r="H16" s="136">
        <v>357</v>
      </c>
      <c r="I16" s="136">
        <v>370.79999999999995</v>
      </c>
      <c r="J16" s="136">
        <v>374.85</v>
      </c>
      <c r="K16" s="136">
        <v>377.69999999999993</v>
      </c>
      <c r="L16" s="131">
        <v>372</v>
      </c>
      <c r="M16" s="131">
        <v>365.1</v>
      </c>
      <c r="N16" s="151">
        <v>24952500</v>
      </c>
      <c r="O16" s="344">
        <v>-2.9651954112385769E-2</v>
      </c>
    </row>
    <row r="17" spans="1:15" ht="15">
      <c r="A17" s="130">
        <v>7</v>
      </c>
      <c r="B17" s="114" t="s">
        <v>1937</v>
      </c>
      <c r="C17" s="130" t="s">
        <v>33</v>
      </c>
      <c r="D17" s="135">
        <v>46.95</v>
      </c>
      <c r="E17" s="135">
        <v>47.383333333333333</v>
      </c>
      <c r="F17" s="136">
        <v>46.066666666666663</v>
      </c>
      <c r="G17" s="136">
        <v>45.18333333333333</v>
      </c>
      <c r="H17" s="136">
        <v>43.86666666666666</v>
      </c>
      <c r="I17" s="136">
        <v>48.266666666666666</v>
      </c>
      <c r="J17" s="136">
        <v>49.583333333333343</v>
      </c>
      <c r="K17" s="136">
        <v>50.466666666666669</v>
      </c>
      <c r="L17" s="131">
        <v>48.7</v>
      </c>
      <c r="M17" s="131">
        <v>46.5</v>
      </c>
      <c r="N17" s="151">
        <v>175700000</v>
      </c>
      <c r="O17" s="344">
        <v>1.1863625892651462E-2</v>
      </c>
    </row>
    <row r="18" spans="1:15" ht="15">
      <c r="A18" s="130">
        <v>8</v>
      </c>
      <c r="B18" s="114" t="s">
        <v>1938</v>
      </c>
      <c r="C18" s="130" t="s">
        <v>232</v>
      </c>
      <c r="D18" s="135">
        <v>996.7</v>
      </c>
      <c r="E18" s="135">
        <v>998.13333333333333</v>
      </c>
      <c r="F18" s="136">
        <v>973.56666666666661</v>
      </c>
      <c r="G18" s="136">
        <v>950.43333333333328</v>
      </c>
      <c r="H18" s="136">
        <v>925.86666666666656</v>
      </c>
      <c r="I18" s="136">
        <v>1021.2666666666667</v>
      </c>
      <c r="J18" s="136">
        <v>1045.8333333333335</v>
      </c>
      <c r="K18" s="136">
        <v>1068.9666666666667</v>
      </c>
      <c r="L18" s="131">
        <v>1022.7</v>
      </c>
      <c r="M18" s="131">
        <v>975</v>
      </c>
      <c r="N18" s="151">
        <v>885000</v>
      </c>
      <c r="O18" s="344">
        <v>1.697792869269949E-3</v>
      </c>
    </row>
    <row r="19" spans="1:15" ht="15">
      <c r="A19" s="130">
        <v>9</v>
      </c>
      <c r="B19" s="114" t="s">
        <v>1939</v>
      </c>
      <c r="C19" s="130" t="s">
        <v>34</v>
      </c>
      <c r="D19" s="135">
        <v>52.4</v>
      </c>
      <c r="E19" s="135">
        <v>52</v>
      </c>
      <c r="F19" s="136">
        <v>51.35</v>
      </c>
      <c r="G19" s="136">
        <v>50.300000000000004</v>
      </c>
      <c r="H19" s="136">
        <v>49.650000000000006</v>
      </c>
      <c r="I19" s="136">
        <v>53.05</v>
      </c>
      <c r="J19" s="136">
        <v>53.7</v>
      </c>
      <c r="K19" s="136">
        <v>54.749999999999993</v>
      </c>
      <c r="L19" s="131">
        <v>52.65</v>
      </c>
      <c r="M19" s="131">
        <v>50.95</v>
      </c>
      <c r="N19" s="151">
        <v>25558000</v>
      </c>
      <c r="O19" s="344">
        <v>-2.5367833587011668E-3</v>
      </c>
    </row>
    <row r="20" spans="1:15" ht="15">
      <c r="A20" s="130">
        <v>10</v>
      </c>
      <c r="B20" s="114" t="s">
        <v>1940</v>
      </c>
      <c r="C20" s="130" t="s">
        <v>186</v>
      </c>
      <c r="D20" s="135">
        <v>724.85</v>
      </c>
      <c r="E20" s="135">
        <v>721.61666666666667</v>
      </c>
      <c r="F20" s="136">
        <v>711.23333333333335</v>
      </c>
      <c r="G20" s="136">
        <v>697.61666666666667</v>
      </c>
      <c r="H20" s="136">
        <v>687.23333333333335</v>
      </c>
      <c r="I20" s="136">
        <v>735.23333333333335</v>
      </c>
      <c r="J20" s="136">
        <v>745.61666666666679</v>
      </c>
      <c r="K20" s="136">
        <v>759.23333333333335</v>
      </c>
      <c r="L20" s="131">
        <v>732</v>
      </c>
      <c r="M20" s="131">
        <v>708</v>
      </c>
      <c r="N20" s="151">
        <v>1665300</v>
      </c>
      <c r="O20" s="344">
        <v>0.50856055802155997</v>
      </c>
    </row>
    <row r="21" spans="1:15" ht="15">
      <c r="A21" s="130">
        <v>11</v>
      </c>
      <c r="B21" s="114" t="s">
        <v>1935</v>
      </c>
      <c r="C21" s="130" t="s">
        <v>35</v>
      </c>
      <c r="D21" s="135">
        <v>232.65</v>
      </c>
      <c r="E21" s="135">
        <v>234.13333333333335</v>
      </c>
      <c r="F21" s="136">
        <v>229.56666666666672</v>
      </c>
      <c r="G21" s="136">
        <v>226.48333333333338</v>
      </c>
      <c r="H21" s="136">
        <v>221.91666666666674</v>
      </c>
      <c r="I21" s="136">
        <v>237.2166666666667</v>
      </c>
      <c r="J21" s="136">
        <v>241.78333333333336</v>
      </c>
      <c r="K21" s="136">
        <v>244.86666666666667</v>
      </c>
      <c r="L21" s="131">
        <v>238.7</v>
      </c>
      <c r="M21" s="131">
        <v>231.05</v>
      </c>
      <c r="N21" s="151">
        <v>10927500</v>
      </c>
      <c r="O21" s="344">
        <v>-1.7311151079136691E-2</v>
      </c>
    </row>
    <row r="22" spans="1:15" ht="15">
      <c r="A22" s="130">
        <v>12</v>
      </c>
      <c r="B22" s="114" t="s">
        <v>1936</v>
      </c>
      <c r="C22" s="130" t="s">
        <v>37</v>
      </c>
      <c r="D22" s="135">
        <v>1155.3499999999999</v>
      </c>
      <c r="E22" s="135">
        <v>1162.2833333333333</v>
      </c>
      <c r="F22" s="136">
        <v>1145.1666666666665</v>
      </c>
      <c r="G22" s="136">
        <v>1134.9833333333331</v>
      </c>
      <c r="H22" s="136">
        <v>1117.8666666666663</v>
      </c>
      <c r="I22" s="136">
        <v>1172.4666666666667</v>
      </c>
      <c r="J22" s="136">
        <v>1189.5833333333335</v>
      </c>
      <c r="K22" s="136">
        <v>1199.7666666666669</v>
      </c>
      <c r="L22" s="131">
        <v>1179.4000000000001</v>
      </c>
      <c r="M22" s="131">
        <v>1152.0999999999999</v>
      </c>
      <c r="N22" s="151">
        <v>1564000</v>
      </c>
      <c r="O22" s="344">
        <v>3.2343234323432342E-2</v>
      </c>
    </row>
    <row r="23" spans="1:15" ht="15">
      <c r="A23" s="130">
        <v>13</v>
      </c>
      <c r="B23" s="114" t="s">
        <v>1940</v>
      </c>
      <c r="C23" s="130" t="s">
        <v>38</v>
      </c>
      <c r="D23" s="135">
        <v>214.2</v>
      </c>
      <c r="E23" s="135">
        <v>214.73333333333335</v>
      </c>
      <c r="F23" s="136">
        <v>211.66666666666669</v>
      </c>
      <c r="G23" s="136">
        <v>209.13333333333333</v>
      </c>
      <c r="H23" s="136">
        <v>206.06666666666666</v>
      </c>
      <c r="I23" s="136">
        <v>217.26666666666671</v>
      </c>
      <c r="J23" s="136">
        <v>220.33333333333337</v>
      </c>
      <c r="K23" s="136">
        <v>222.86666666666673</v>
      </c>
      <c r="L23" s="131">
        <v>217.8</v>
      </c>
      <c r="M23" s="131">
        <v>212.2</v>
      </c>
      <c r="N23" s="151">
        <v>12573000</v>
      </c>
      <c r="O23" s="344">
        <v>-7.1349434965654782E-2</v>
      </c>
    </row>
    <row r="24" spans="1:15" ht="15">
      <c r="A24" s="130">
        <v>14</v>
      </c>
      <c r="B24" s="114" t="s">
        <v>1934</v>
      </c>
      <c r="C24" s="130" t="s">
        <v>39</v>
      </c>
      <c r="D24" s="135">
        <v>88.25</v>
      </c>
      <c r="E24" s="135">
        <v>88.983333333333334</v>
      </c>
      <c r="F24" s="136">
        <v>86.966666666666669</v>
      </c>
      <c r="G24" s="136">
        <v>85.683333333333337</v>
      </c>
      <c r="H24" s="136">
        <v>83.666666666666671</v>
      </c>
      <c r="I24" s="136">
        <v>90.266666666666666</v>
      </c>
      <c r="J24" s="136">
        <v>92.283333333333346</v>
      </c>
      <c r="K24" s="136">
        <v>93.566666666666663</v>
      </c>
      <c r="L24" s="131">
        <v>91</v>
      </c>
      <c r="M24" s="131">
        <v>87.7</v>
      </c>
      <c r="N24" s="151">
        <v>5630000</v>
      </c>
      <c r="O24" s="344">
        <v>-7.248764415156507E-2</v>
      </c>
    </row>
    <row r="25" spans="1:15" ht="15">
      <c r="A25" s="130">
        <v>15</v>
      </c>
      <c r="B25" s="114" t="s">
        <v>1940</v>
      </c>
      <c r="C25" s="130" t="s">
        <v>40</v>
      </c>
      <c r="D25" s="135">
        <v>85.7</v>
      </c>
      <c r="E25" s="135">
        <v>86.34999999999998</v>
      </c>
      <c r="F25" s="136">
        <v>84.69999999999996</v>
      </c>
      <c r="G25" s="136">
        <v>83.699999999999974</v>
      </c>
      <c r="H25" s="136">
        <v>82.049999999999955</v>
      </c>
      <c r="I25" s="136">
        <v>87.349999999999966</v>
      </c>
      <c r="J25" s="136">
        <v>88.999999999999972</v>
      </c>
      <c r="K25" s="136">
        <v>89.999999999999972</v>
      </c>
      <c r="L25" s="131">
        <v>88</v>
      </c>
      <c r="M25" s="131">
        <v>85.35</v>
      </c>
      <c r="N25" s="151">
        <v>72592000</v>
      </c>
      <c r="O25" s="344">
        <v>3.0433795139677491E-2</v>
      </c>
    </row>
    <row r="26" spans="1:15" ht="15">
      <c r="A26" s="130">
        <v>16</v>
      </c>
      <c r="B26" s="114" t="s">
        <v>1941</v>
      </c>
      <c r="C26" s="130" t="s">
        <v>41</v>
      </c>
      <c r="D26" s="135">
        <v>1474.15</v>
      </c>
      <c r="E26" s="135">
        <v>1479.5</v>
      </c>
      <c r="F26" s="136">
        <v>1461.5</v>
      </c>
      <c r="G26" s="136">
        <v>1448.85</v>
      </c>
      <c r="H26" s="136">
        <v>1430.85</v>
      </c>
      <c r="I26" s="136">
        <v>1492.15</v>
      </c>
      <c r="J26" s="136">
        <v>1510.15</v>
      </c>
      <c r="K26" s="136">
        <v>1522.8000000000002</v>
      </c>
      <c r="L26" s="131">
        <v>1497.5</v>
      </c>
      <c r="M26" s="131">
        <v>1466.85</v>
      </c>
      <c r="N26" s="151">
        <v>6300000</v>
      </c>
      <c r="O26" s="344">
        <v>-3.8637612158945248E-2</v>
      </c>
    </row>
    <row r="27" spans="1:15" ht="15">
      <c r="A27" s="130">
        <v>17</v>
      </c>
      <c r="B27" s="114" t="s">
        <v>1938</v>
      </c>
      <c r="C27" s="130" t="s">
        <v>42</v>
      </c>
      <c r="D27" s="135">
        <v>777.35</v>
      </c>
      <c r="E27" s="135">
        <v>779.65</v>
      </c>
      <c r="F27" s="136">
        <v>769.69999999999993</v>
      </c>
      <c r="G27" s="136">
        <v>762.05</v>
      </c>
      <c r="H27" s="136">
        <v>752.09999999999991</v>
      </c>
      <c r="I27" s="136">
        <v>787.3</v>
      </c>
      <c r="J27" s="136">
        <v>797.25</v>
      </c>
      <c r="K27" s="136">
        <v>804.9</v>
      </c>
      <c r="L27" s="131">
        <v>789.6</v>
      </c>
      <c r="M27" s="131">
        <v>772</v>
      </c>
      <c r="N27" s="151">
        <v>16425000</v>
      </c>
      <c r="O27" s="344">
        <v>-7.7327372681689124E-3</v>
      </c>
    </row>
    <row r="28" spans="1:15" ht="15">
      <c r="A28" s="130">
        <v>18</v>
      </c>
      <c r="B28" s="114" t="s">
        <v>1939</v>
      </c>
      <c r="C28" s="130" t="s">
        <v>43</v>
      </c>
      <c r="D28" s="135">
        <v>760.75</v>
      </c>
      <c r="E28" s="135">
        <v>762.80000000000007</v>
      </c>
      <c r="F28" s="136">
        <v>754.30000000000018</v>
      </c>
      <c r="G28" s="136">
        <v>747.85000000000014</v>
      </c>
      <c r="H28" s="136">
        <v>739.35000000000025</v>
      </c>
      <c r="I28" s="136">
        <v>769.25000000000011</v>
      </c>
      <c r="J28" s="136">
        <v>777.74999999999989</v>
      </c>
      <c r="K28" s="136">
        <v>784.2</v>
      </c>
      <c r="L28" s="131">
        <v>771.3</v>
      </c>
      <c r="M28" s="131">
        <v>756.35</v>
      </c>
      <c r="N28" s="151">
        <v>37128000</v>
      </c>
      <c r="O28" s="344">
        <v>-2.5603879948351338E-2</v>
      </c>
    </row>
    <row r="29" spans="1:15" ht="15">
      <c r="A29" s="130">
        <v>19</v>
      </c>
      <c r="B29" s="114" t="s">
        <v>1940</v>
      </c>
      <c r="C29" s="130" t="s">
        <v>44</v>
      </c>
      <c r="D29" s="135">
        <v>2976.65</v>
      </c>
      <c r="E29" s="135">
        <v>2970.6333333333332</v>
      </c>
      <c r="F29" s="136">
        <v>2948.0166666666664</v>
      </c>
      <c r="G29" s="136">
        <v>2919.3833333333332</v>
      </c>
      <c r="H29" s="136">
        <v>2896.7666666666664</v>
      </c>
      <c r="I29" s="136">
        <v>2999.2666666666664</v>
      </c>
      <c r="J29" s="136">
        <v>3021.8833333333332</v>
      </c>
      <c r="K29" s="136">
        <v>3050.5166666666664</v>
      </c>
      <c r="L29" s="131">
        <v>2993.25</v>
      </c>
      <c r="M29" s="131">
        <v>2942</v>
      </c>
      <c r="N29" s="151">
        <v>4011250</v>
      </c>
      <c r="O29" s="344">
        <v>-9.9620197995143505E-4</v>
      </c>
    </row>
    <row r="30" spans="1:15" ht="15">
      <c r="A30" s="130">
        <v>20</v>
      </c>
      <c r="B30" s="114" t="s">
        <v>1936</v>
      </c>
      <c r="C30" s="130" t="s">
        <v>188</v>
      </c>
      <c r="D30" s="135">
        <v>7000.15</v>
      </c>
      <c r="E30" s="135">
        <v>7025.5</v>
      </c>
      <c r="F30" s="136">
        <v>6961</v>
      </c>
      <c r="G30" s="136">
        <v>6921.85</v>
      </c>
      <c r="H30" s="136">
        <v>6857.35</v>
      </c>
      <c r="I30" s="136">
        <v>7064.65</v>
      </c>
      <c r="J30" s="136">
        <v>7129.15</v>
      </c>
      <c r="K30" s="136">
        <v>7168.2999999999993</v>
      </c>
      <c r="L30" s="131">
        <v>7090</v>
      </c>
      <c r="M30" s="131">
        <v>6986.35</v>
      </c>
      <c r="N30" s="151">
        <v>735125</v>
      </c>
      <c r="O30" s="344">
        <v>-6.9314764994461153E-2</v>
      </c>
    </row>
    <row r="31" spans="1:15" ht="15">
      <c r="A31" s="130">
        <v>21</v>
      </c>
      <c r="B31" s="114" t="s">
        <v>1942</v>
      </c>
      <c r="C31" s="130" t="s">
        <v>187</v>
      </c>
      <c r="D31" s="135">
        <v>2948.6</v>
      </c>
      <c r="E31" s="135">
        <v>2965.1833333333329</v>
      </c>
      <c r="F31" s="136">
        <v>2916.3666666666659</v>
      </c>
      <c r="G31" s="136">
        <v>2884.1333333333328</v>
      </c>
      <c r="H31" s="136">
        <v>2835.3166666666657</v>
      </c>
      <c r="I31" s="136">
        <v>2997.4166666666661</v>
      </c>
      <c r="J31" s="136">
        <v>3046.2333333333327</v>
      </c>
      <c r="K31" s="136">
        <v>3078.4666666666662</v>
      </c>
      <c r="L31" s="131">
        <v>3014</v>
      </c>
      <c r="M31" s="131">
        <v>2932.95</v>
      </c>
      <c r="N31" s="151">
        <v>5817000</v>
      </c>
      <c r="O31" s="344">
        <v>-1.781342338539468E-2</v>
      </c>
    </row>
    <row r="32" spans="1:15" ht="15">
      <c r="A32" s="130">
        <v>22</v>
      </c>
      <c r="B32" s="114" t="s">
        <v>1936</v>
      </c>
      <c r="C32" s="130" t="s">
        <v>521</v>
      </c>
      <c r="D32" s="135">
        <v>960.9</v>
      </c>
      <c r="E32" s="135">
        <v>954.51666666666677</v>
      </c>
      <c r="F32" s="136">
        <v>936.43333333333351</v>
      </c>
      <c r="G32" s="136">
        <v>911.9666666666667</v>
      </c>
      <c r="H32" s="136">
        <v>893.88333333333344</v>
      </c>
      <c r="I32" s="136">
        <v>978.98333333333358</v>
      </c>
      <c r="J32" s="136">
        <v>997.06666666666683</v>
      </c>
      <c r="K32" s="136">
        <v>1021.5333333333336</v>
      </c>
      <c r="L32" s="131">
        <v>972.6</v>
      </c>
      <c r="M32" s="131">
        <v>930.05</v>
      </c>
      <c r="N32" s="151">
        <v>1788000</v>
      </c>
      <c r="O32" s="344">
        <v>-8.9405453732677696E-4</v>
      </c>
    </row>
    <row r="33" spans="1:15" ht="15">
      <c r="A33" s="130">
        <v>23</v>
      </c>
      <c r="B33" s="114" t="s">
        <v>1939</v>
      </c>
      <c r="C33" s="130" t="s">
        <v>45</v>
      </c>
      <c r="D33" s="135">
        <v>121.75</v>
      </c>
      <c r="E33" s="135">
        <v>121.96666666666665</v>
      </c>
      <c r="F33" s="136">
        <v>120.23333333333331</v>
      </c>
      <c r="G33" s="136">
        <v>118.71666666666665</v>
      </c>
      <c r="H33" s="136">
        <v>116.98333333333331</v>
      </c>
      <c r="I33" s="136">
        <v>123.48333333333331</v>
      </c>
      <c r="J33" s="136">
        <v>125.21666666666665</v>
      </c>
      <c r="K33" s="136">
        <v>126.73333333333331</v>
      </c>
      <c r="L33" s="131">
        <v>123.7</v>
      </c>
      <c r="M33" s="131">
        <v>120.45</v>
      </c>
      <c r="N33" s="151">
        <v>63736000</v>
      </c>
      <c r="O33" s="344">
        <v>-4.1506256015399423E-2</v>
      </c>
    </row>
    <row r="34" spans="1:15" ht="15">
      <c r="A34" s="130">
        <v>24</v>
      </c>
      <c r="B34" s="114" t="s">
        <v>1939</v>
      </c>
      <c r="C34" s="130" t="s">
        <v>46</v>
      </c>
      <c r="D34" s="135">
        <v>103.3</v>
      </c>
      <c r="E34" s="135">
        <v>102.93333333333332</v>
      </c>
      <c r="F34" s="136">
        <v>101.96666666666664</v>
      </c>
      <c r="G34" s="136">
        <v>100.63333333333331</v>
      </c>
      <c r="H34" s="136">
        <v>99.666666666666629</v>
      </c>
      <c r="I34" s="136">
        <v>104.26666666666665</v>
      </c>
      <c r="J34" s="136">
        <v>105.23333333333332</v>
      </c>
      <c r="K34" s="136">
        <v>106.56666666666666</v>
      </c>
      <c r="L34" s="131">
        <v>103.9</v>
      </c>
      <c r="M34" s="131">
        <v>101.6</v>
      </c>
      <c r="N34" s="151">
        <v>24588000</v>
      </c>
      <c r="O34" s="344">
        <v>-2.3820867079561697E-2</v>
      </c>
    </row>
    <row r="35" spans="1:15" ht="15">
      <c r="A35" s="130">
        <v>25</v>
      </c>
      <c r="B35" s="114" t="s">
        <v>1941</v>
      </c>
      <c r="C35" s="130" t="s">
        <v>47</v>
      </c>
      <c r="D35" s="135">
        <v>1367.75</v>
      </c>
      <c r="E35" s="135">
        <v>1368.45</v>
      </c>
      <c r="F35" s="136">
        <v>1353.5</v>
      </c>
      <c r="G35" s="136">
        <v>1339.25</v>
      </c>
      <c r="H35" s="136">
        <v>1324.3</v>
      </c>
      <c r="I35" s="136">
        <v>1382.7</v>
      </c>
      <c r="J35" s="136">
        <v>1397.6500000000003</v>
      </c>
      <c r="K35" s="136">
        <v>1411.9</v>
      </c>
      <c r="L35" s="131">
        <v>1383.4</v>
      </c>
      <c r="M35" s="131">
        <v>1354.2</v>
      </c>
      <c r="N35" s="151">
        <v>2284150</v>
      </c>
      <c r="O35" s="344">
        <v>4.1374122367101307E-2</v>
      </c>
    </row>
    <row r="36" spans="1:15" ht="15">
      <c r="A36" s="130">
        <v>26</v>
      </c>
      <c r="B36" s="114" t="s">
        <v>1944</v>
      </c>
      <c r="C36" s="130" t="s">
        <v>189</v>
      </c>
      <c r="D36" s="135">
        <v>92.15</v>
      </c>
      <c r="E36" s="135">
        <v>92.649999999999991</v>
      </c>
      <c r="F36" s="136">
        <v>90.949999999999989</v>
      </c>
      <c r="G36" s="136">
        <v>89.75</v>
      </c>
      <c r="H36" s="136">
        <v>88.05</v>
      </c>
      <c r="I36" s="136">
        <v>93.84999999999998</v>
      </c>
      <c r="J36" s="136">
        <v>95.55</v>
      </c>
      <c r="K36" s="136">
        <v>96.749999999999972</v>
      </c>
      <c r="L36" s="131">
        <v>94.35</v>
      </c>
      <c r="M36" s="131">
        <v>91.45</v>
      </c>
      <c r="N36" s="151">
        <v>36696000</v>
      </c>
      <c r="O36" s="344">
        <v>2.0013342228152101E-2</v>
      </c>
    </row>
    <row r="37" spans="1:15" ht="15">
      <c r="A37" s="130">
        <v>27</v>
      </c>
      <c r="B37" s="114" t="s">
        <v>1948</v>
      </c>
      <c r="C37" s="130" t="s">
        <v>238</v>
      </c>
      <c r="D37" s="135">
        <v>961.6</v>
      </c>
      <c r="E37" s="135">
        <v>967.7166666666667</v>
      </c>
      <c r="F37" s="136">
        <v>947.03333333333342</v>
      </c>
      <c r="G37" s="136">
        <v>932.4666666666667</v>
      </c>
      <c r="H37" s="136">
        <v>911.78333333333342</v>
      </c>
      <c r="I37" s="136">
        <v>982.28333333333342</v>
      </c>
      <c r="J37" s="136">
        <v>1002.9666666666668</v>
      </c>
      <c r="K37" s="136">
        <v>1017.5333333333334</v>
      </c>
      <c r="L37" s="131">
        <v>988.4</v>
      </c>
      <c r="M37" s="131">
        <v>953.15</v>
      </c>
      <c r="N37" s="151">
        <v>1792000</v>
      </c>
      <c r="O37" s="344">
        <v>1.1857707509881422E-2</v>
      </c>
    </row>
    <row r="38" spans="1:15" ht="15">
      <c r="A38" s="130">
        <v>28</v>
      </c>
      <c r="B38" s="114" t="s">
        <v>1936</v>
      </c>
      <c r="C38" s="130" t="s">
        <v>553</v>
      </c>
      <c r="D38" s="135">
        <v>322.85000000000002</v>
      </c>
      <c r="E38" s="135">
        <v>323.05</v>
      </c>
      <c r="F38" s="136">
        <v>319.45000000000005</v>
      </c>
      <c r="G38" s="136">
        <v>316.05</v>
      </c>
      <c r="H38" s="136">
        <v>312.45000000000005</v>
      </c>
      <c r="I38" s="136">
        <v>326.45000000000005</v>
      </c>
      <c r="J38" s="136">
        <v>330.05000000000007</v>
      </c>
      <c r="K38" s="136">
        <v>333.45000000000005</v>
      </c>
      <c r="L38" s="131">
        <v>326.64999999999998</v>
      </c>
      <c r="M38" s="131">
        <v>319.64999999999998</v>
      </c>
      <c r="N38" s="151">
        <v>3311000</v>
      </c>
      <c r="O38" s="344">
        <v>-1.5696533682145193E-2</v>
      </c>
    </row>
    <row r="39" spans="1:15" ht="15">
      <c r="A39" s="130">
        <v>29</v>
      </c>
      <c r="B39" s="114" t="s">
        <v>1942</v>
      </c>
      <c r="C39" s="130" t="s">
        <v>1828</v>
      </c>
      <c r="D39" s="135">
        <v>1134.9000000000001</v>
      </c>
      <c r="E39" s="135">
        <v>1122.8166666666668</v>
      </c>
      <c r="F39" s="136">
        <v>1107.4333333333336</v>
      </c>
      <c r="G39" s="136">
        <v>1079.9666666666667</v>
      </c>
      <c r="H39" s="136">
        <v>1064.5833333333335</v>
      </c>
      <c r="I39" s="136">
        <v>1150.2833333333338</v>
      </c>
      <c r="J39" s="136">
        <v>1165.666666666667</v>
      </c>
      <c r="K39" s="136">
        <v>1193.1333333333339</v>
      </c>
      <c r="L39" s="131">
        <v>1138.2</v>
      </c>
      <c r="M39" s="131">
        <v>1095.3499999999999</v>
      </c>
      <c r="N39" s="151">
        <v>4475000</v>
      </c>
      <c r="O39" s="344">
        <v>6.5227170490328385E-3</v>
      </c>
    </row>
    <row r="40" spans="1:15" ht="15">
      <c r="A40" s="130">
        <v>30</v>
      </c>
      <c r="B40" s="114" t="s">
        <v>1940</v>
      </c>
      <c r="C40" s="130" t="s">
        <v>48</v>
      </c>
      <c r="D40" s="135">
        <v>492.45</v>
      </c>
      <c r="E40" s="135">
        <v>493.43333333333339</v>
      </c>
      <c r="F40" s="136">
        <v>486.11666666666679</v>
      </c>
      <c r="G40" s="136">
        <v>479.78333333333342</v>
      </c>
      <c r="H40" s="136">
        <v>472.46666666666681</v>
      </c>
      <c r="I40" s="136">
        <v>499.76666666666677</v>
      </c>
      <c r="J40" s="136">
        <v>507.08333333333337</v>
      </c>
      <c r="K40" s="136">
        <v>513.41666666666674</v>
      </c>
      <c r="L40" s="131">
        <v>500.75</v>
      </c>
      <c r="M40" s="131">
        <v>487.1</v>
      </c>
      <c r="N40" s="151">
        <v>10699200</v>
      </c>
      <c r="O40" s="344">
        <v>-4.132692952083101E-3</v>
      </c>
    </row>
    <row r="41" spans="1:15" ht="15">
      <c r="A41" s="130">
        <v>31</v>
      </c>
      <c r="B41" s="114" t="s">
        <v>1943</v>
      </c>
      <c r="C41" s="130" t="s">
        <v>49</v>
      </c>
      <c r="D41" s="135">
        <v>322.60000000000002</v>
      </c>
      <c r="E41" s="135">
        <v>325.7166666666667</v>
      </c>
      <c r="F41" s="136">
        <v>317.88333333333338</v>
      </c>
      <c r="G41" s="136">
        <v>313.16666666666669</v>
      </c>
      <c r="H41" s="136">
        <v>305.33333333333337</v>
      </c>
      <c r="I41" s="136">
        <v>330.43333333333339</v>
      </c>
      <c r="J41" s="136">
        <v>338.26666666666665</v>
      </c>
      <c r="K41" s="136">
        <v>342.98333333333341</v>
      </c>
      <c r="L41" s="131">
        <v>333.55</v>
      </c>
      <c r="M41" s="131">
        <v>321</v>
      </c>
      <c r="N41" s="151">
        <v>36065500</v>
      </c>
      <c r="O41" s="344">
        <v>8.413347276357069E-3</v>
      </c>
    </row>
    <row r="42" spans="1:15" ht="15">
      <c r="A42" s="130">
        <v>32</v>
      </c>
      <c r="B42" s="114" t="s">
        <v>1944</v>
      </c>
      <c r="C42" s="130" t="s">
        <v>50</v>
      </c>
      <c r="D42" s="135">
        <v>71.45</v>
      </c>
      <c r="E42" s="135">
        <v>71.5</v>
      </c>
      <c r="F42" s="136">
        <v>70.150000000000006</v>
      </c>
      <c r="G42" s="136">
        <v>68.850000000000009</v>
      </c>
      <c r="H42" s="136">
        <v>67.500000000000014</v>
      </c>
      <c r="I42" s="136">
        <v>72.8</v>
      </c>
      <c r="J42" s="136">
        <v>74.149999999999991</v>
      </c>
      <c r="K42" s="136">
        <v>75.449999999999989</v>
      </c>
      <c r="L42" s="131">
        <v>72.849999999999994</v>
      </c>
      <c r="M42" s="131">
        <v>70.2</v>
      </c>
      <c r="N42" s="151">
        <v>59752500</v>
      </c>
      <c r="O42" s="344">
        <v>2.0494428077366466E-2</v>
      </c>
    </row>
    <row r="43" spans="1:15" ht="15">
      <c r="A43" s="130">
        <v>33</v>
      </c>
      <c r="B43" s="114" t="s">
        <v>1938</v>
      </c>
      <c r="C43" s="130" t="s">
        <v>51</v>
      </c>
      <c r="D43" s="135">
        <v>603.15</v>
      </c>
      <c r="E43" s="135">
        <v>607.38333333333333</v>
      </c>
      <c r="F43" s="136">
        <v>595.76666666666665</v>
      </c>
      <c r="G43" s="136">
        <v>588.38333333333333</v>
      </c>
      <c r="H43" s="136">
        <v>576.76666666666665</v>
      </c>
      <c r="I43" s="136">
        <v>614.76666666666665</v>
      </c>
      <c r="J43" s="136">
        <v>626.38333333333321</v>
      </c>
      <c r="K43" s="136">
        <v>633.76666666666665</v>
      </c>
      <c r="L43" s="131">
        <v>619</v>
      </c>
      <c r="M43" s="131">
        <v>600</v>
      </c>
      <c r="N43" s="151">
        <v>6293700</v>
      </c>
      <c r="O43" s="344">
        <v>0.1080652828394866</v>
      </c>
    </row>
    <row r="44" spans="1:15" ht="15">
      <c r="A44" s="130">
        <v>34</v>
      </c>
      <c r="B44" s="114" t="s">
        <v>1940</v>
      </c>
      <c r="C44" s="130" t="s">
        <v>52</v>
      </c>
      <c r="D44" s="135">
        <v>17987.05</v>
      </c>
      <c r="E44" s="135">
        <v>18057.8</v>
      </c>
      <c r="F44" s="136">
        <v>17841.449999999997</v>
      </c>
      <c r="G44" s="136">
        <v>17695.849999999999</v>
      </c>
      <c r="H44" s="136">
        <v>17479.499999999996</v>
      </c>
      <c r="I44" s="136">
        <v>18203.399999999998</v>
      </c>
      <c r="J44" s="136">
        <v>18419.749999999996</v>
      </c>
      <c r="K44" s="136">
        <v>18565.349999999999</v>
      </c>
      <c r="L44" s="131">
        <v>18274.150000000001</v>
      </c>
      <c r="M44" s="131">
        <v>17912.2</v>
      </c>
      <c r="N44" s="151">
        <v>158820</v>
      </c>
      <c r="O44" s="344">
        <v>5.4791791193464834E-2</v>
      </c>
    </row>
    <row r="45" spans="1:15" ht="15">
      <c r="A45" s="130">
        <v>35</v>
      </c>
      <c r="B45" s="114" t="s">
        <v>1945</v>
      </c>
      <c r="C45" s="130" t="s">
        <v>53</v>
      </c>
      <c r="D45" s="135">
        <v>379.45</v>
      </c>
      <c r="E45" s="135">
        <v>381.7833333333333</v>
      </c>
      <c r="F45" s="136">
        <v>375.36666666666662</v>
      </c>
      <c r="G45" s="136">
        <v>371.2833333333333</v>
      </c>
      <c r="H45" s="136">
        <v>364.86666666666662</v>
      </c>
      <c r="I45" s="136">
        <v>385.86666666666662</v>
      </c>
      <c r="J45" s="136">
        <v>392.28333333333336</v>
      </c>
      <c r="K45" s="136">
        <v>396.36666666666662</v>
      </c>
      <c r="L45" s="131">
        <v>388.2</v>
      </c>
      <c r="M45" s="131">
        <v>377.7</v>
      </c>
      <c r="N45" s="151">
        <v>9343800</v>
      </c>
      <c r="O45" s="344">
        <v>-4.2250922509225089E-2</v>
      </c>
    </row>
    <row r="46" spans="1:15" ht="15">
      <c r="A46" s="130">
        <v>36</v>
      </c>
      <c r="B46" s="114" t="s">
        <v>1941</v>
      </c>
      <c r="C46" s="130" t="s">
        <v>191</v>
      </c>
      <c r="D46" s="135">
        <v>3101.55</v>
      </c>
      <c r="E46" s="135">
        <v>3097.2666666666664</v>
      </c>
      <c r="F46" s="136">
        <v>3079.583333333333</v>
      </c>
      <c r="G46" s="136">
        <v>3057.6166666666668</v>
      </c>
      <c r="H46" s="136">
        <v>3039.9333333333334</v>
      </c>
      <c r="I46" s="136">
        <v>3119.2333333333327</v>
      </c>
      <c r="J46" s="136">
        <v>3136.9166666666661</v>
      </c>
      <c r="K46" s="136">
        <v>3158.8833333333323</v>
      </c>
      <c r="L46" s="131">
        <v>3114.95</v>
      </c>
      <c r="M46" s="131">
        <v>3075.3</v>
      </c>
      <c r="N46" s="151">
        <v>3236200</v>
      </c>
      <c r="O46" s="344">
        <v>2.1012115093387178E-2</v>
      </c>
    </row>
    <row r="47" spans="1:15" ht="15">
      <c r="A47" s="130">
        <v>37</v>
      </c>
      <c r="B47" s="114" t="s">
        <v>1938</v>
      </c>
      <c r="C47" s="130" t="s">
        <v>193</v>
      </c>
      <c r="D47" s="135">
        <v>331.15</v>
      </c>
      <c r="E47" s="135">
        <v>334.5333333333333</v>
      </c>
      <c r="F47" s="136">
        <v>327.11666666666662</v>
      </c>
      <c r="G47" s="136">
        <v>323.08333333333331</v>
      </c>
      <c r="H47" s="136">
        <v>315.66666666666663</v>
      </c>
      <c r="I47" s="136">
        <v>338.56666666666661</v>
      </c>
      <c r="J47" s="136">
        <v>345.98333333333335</v>
      </c>
      <c r="K47" s="136">
        <v>350.01666666666659</v>
      </c>
      <c r="L47" s="131">
        <v>341.95</v>
      </c>
      <c r="M47" s="131">
        <v>330.5</v>
      </c>
      <c r="N47" s="151">
        <v>12086400</v>
      </c>
      <c r="O47" s="344">
        <v>1.0703773080010704E-2</v>
      </c>
    </row>
    <row r="48" spans="1:15" ht="15">
      <c r="A48" s="130">
        <v>38</v>
      </c>
      <c r="B48" s="114" t="s">
        <v>1939</v>
      </c>
      <c r="C48" s="130" t="s">
        <v>54</v>
      </c>
      <c r="D48" s="135">
        <v>285.8</v>
      </c>
      <c r="E48" s="135">
        <v>284.39999999999998</v>
      </c>
      <c r="F48" s="136">
        <v>281.04999999999995</v>
      </c>
      <c r="G48" s="136">
        <v>276.29999999999995</v>
      </c>
      <c r="H48" s="136">
        <v>272.94999999999993</v>
      </c>
      <c r="I48" s="136">
        <v>289.14999999999998</v>
      </c>
      <c r="J48" s="136">
        <v>292.5</v>
      </c>
      <c r="K48" s="136">
        <v>297.25</v>
      </c>
      <c r="L48" s="131">
        <v>287.75</v>
      </c>
      <c r="M48" s="131">
        <v>279.64999999999998</v>
      </c>
      <c r="N48" s="151">
        <v>13838000</v>
      </c>
      <c r="O48" s="344">
        <v>-2.4806201550387597E-2</v>
      </c>
    </row>
    <row r="49" spans="1:15" ht="15">
      <c r="A49" s="130">
        <v>39</v>
      </c>
      <c r="B49" s="114" t="s">
        <v>1936</v>
      </c>
      <c r="C49" s="130" t="s">
        <v>601</v>
      </c>
      <c r="D49" s="135">
        <v>336.5</v>
      </c>
      <c r="E49" s="135">
        <v>338.96666666666664</v>
      </c>
      <c r="F49" s="136">
        <v>331.93333333333328</v>
      </c>
      <c r="G49" s="136">
        <v>327.36666666666662</v>
      </c>
      <c r="H49" s="136">
        <v>320.33333333333326</v>
      </c>
      <c r="I49" s="136">
        <v>343.5333333333333</v>
      </c>
      <c r="J49" s="136">
        <v>350.56666666666672</v>
      </c>
      <c r="K49" s="136">
        <v>355.13333333333333</v>
      </c>
      <c r="L49" s="131">
        <v>346</v>
      </c>
      <c r="M49" s="131">
        <v>334.4</v>
      </c>
      <c r="N49" s="151">
        <v>4669200</v>
      </c>
      <c r="O49" s="344">
        <v>-6.252258764004337E-2</v>
      </c>
    </row>
    <row r="50" spans="1:15" ht="15">
      <c r="A50" s="130">
        <v>40</v>
      </c>
      <c r="B50" s="114" t="s">
        <v>1945</v>
      </c>
      <c r="C50" s="130" t="s">
        <v>230</v>
      </c>
      <c r="D50" s="135">
        <v>164.6</v>
      </c>
      <c r="E50" s="135">
        <v>164.58333333333334</v>
      </c>
      <c r="F50" s="136">
        <v>163.11666666666667</v>
      </c>
      <c r="G50" s="136">
        <v>161.63333333333333</v>
      </c>
      <c r="H50" s="136">
        <v>160.16666666666666</v>
      </c>
      <c r="I50" s="136">
        <v>166.06666666666669</v>
      </c>
      <c r="J50" s="136">
        <v>167.53333333333333</v>
      </c>
      <c r="K50" s="136">
        <v>169.01666666666671</v>
      </c>
      <c r="L50" s="131">
        <v>166.05</v>
      </c>
      <c r="M50" s="131">
        <v>163.1</v>
      </c>
      <c r="N50" s="151">
        <v>6888400</v>
      </c>
      <c r="O50" s="344">
        <v>-2.0309477756286266E-2</v>
      </c>
    </row>
    <row r="51" spans="1:15" ht="15">
      <c r="A51" s="130">
        <v>41</v>
      </c>
      <c r="B51" s="114" t="s">
        <v>1940</v>
      </c>
      <c r="C51" s="130" t="s">
        <v>229</v>
      </c>
      <c r="D51" s="135">
        <v>1084.3</v>
      </c>
      <c r="E51" s="135">
        <v>1090.9166666666667</v>
      </c>
      <c r="F51" s="136">
        <v>1070.8833333333334</v>
      </c>
      <c r="G51" s="136">
        <v>1057.4666666666667</v>
      </c>
      <c r="H51" s="136">
        <v>1037.4333333333334</v>
      </c>
      <c r="I51" s="136">
        <v>1104.3333333333335</v>
      </c>
      <c r="J51" s="136">
        <v>1124.3666666666668</v>
      </c>
      <c r="K51" s="136">
        <v>1137.7833333333335</v>
      </c>
      <c r="L51" s="131">
        <v>1110.95</v>
      </c>
      <c r="M51" s="131">
        <v>1077.5</v>
      </c>
      <c r="N51" s="151">
        <v>1192800</v>
      </c>
      <c r="O51" s="344">
        <v>-9.0853658536585363E-2</v>
      </c>
    </row>
    <row r="52" spans="1:15" ht="15">
      <c r="A52" s="130">
        <v>42</v>
      </c>
      <c r="B52" s="114" t="s">
        <v>1934</v>
      </c>
      <c r="C52" s="130" t="s">
        <v>55</v>
      </c>
      <c r="D52" s="135">
        <v>898.65</v>
      </c>
      <c r="E52" s="135">
        <v>906.16666666666663</v>
      </c>
      <c r="F52" s="136">
        <v>887.23333333333323</v>
      </c>
      <c r="G52" s="136">
        <v>875.81666666666661</v>
      </c>
      <c r="H52" s="136">
        <v>856.88333333333321</v>
      </c>
      <c r="I52" s="136">
        <v>917.58333333333326</v>
      </c>
      <c r="J52" s="136">
        <v>936.51666666666665</v>
      </c>
      <c r="K52" s="136">
        <v>947.93333333333328</v>
      </c>
      <c r="L52" s="131">
        <v>925.1</v>
      </c>
      <c r="M52" s="131">
        <v>894.75</v>
      </c>
      <c r="N52" s="151">
        <v>4293600</v>
      </c>
      <c r="O52" s="344">
        <v>-3.4668825037096992E-2</v>
      </c>
    </row>
    <row r="53" spans="1:15" ht="15">
      <c r="A53" s="130">
        <v>43</v>
      </c>
      <c r="B53" s="114" t="s">
        <v>1937</v>
      </c>
      <c r="C53" s="130" t="s">
        <v>56</v>
      </c>
      <c r="D53" s="135">
        <v>716.25</v>
      </c>
      <c r="E53" s="135">
        <v>716.1</v>
      </c>
      <c r="F53" s="136">
        <v>707.2</v>
      </c>
      <c r="G53" s="136">
        <v>698.15</v>
      </c>
      <c r="H53" s="136">
        <v>689.25</v>
      </c>
      <c r="I53" s="136">
        <v>725.15000000000009</v>
      </c>
      <c r="J53" s="136">
        <v>734.05</v>
      </c>
      <c r="K53" s="136">
        <v>743.10000000000014</v>
      </c>
      <c r="L53" s="131">
        <v>725</v>
      </c>
      <c r="M53" s="131">
        <v>707.05</v>
      </c>
      <c r="N53" s="151">
        <v>1566950</v>
      </c>
      <c r="O53" s="344">
        <v>-1.9951840385276916E-2</v>
      </c>
    </row>
    <row r="54" spans="1:15" ht="15">
      <c r="A54" s="130">
        <v>44</v>
      </c>
      <c r="B54" s="114" t="s">
        <v>1937</v>
      </c>
      <c r="C54" s="130" t="s">
        <v>2000</v>
      </c>
      <c r="D54" s="135">
        <v>42.95</v>
      </c>
      <c r="E54" s="135">
        <v>43.35</v>
      </c>
      <c r="F54" s="136">
        <v>42.300000000000004</v>
      </c>
      <c r="G54" s="136">
        <v>41.650000000000006</v>
      </c>
      <c r="H54" s="136">
        <v>40.600000000000009</v>
      </c>
      <c r="I54" s="136">
        <v>44</v>
      </c>
      <c r="J54" s="136">
        <v>45.05</v>
      </c>
      <c r="K54" s="136">
        <v>45.699999999999996</v>
      </c>
      <c r="L54" s="131">
        <v>44.4</v>
      </c>
      <c r="M54" s="131">
        <v>42.7</v>
      </c>
      <c r="N54" s="151">
        <v>37956000</v>
      </c>
      <c r="O54" s="344">
        <v>-0.15178331992491284</v>
      </c>
    </row>
    <row r="55" spans="1:15" ht="15">
      <c r="A55" s="130">
        <v>45</v>
      </c>
      <c r="B55" s="49" t="s">
        <v>1936</v>
      </c>
      <c r="C55" s="130" t="s">
        <v>627</v>
      </c>
      <c r="D55" s="135">
        <v>260.5</v>
      </c>
      <c r="E55" s="135">
        <v>261.7166666666667</v>
      </c>
      <c r="F55" s="136">
        <v>256.83333333333337</v>
      </c>
      <c r="G55" s="136">
        <v>253.16666666666669</v>
      </c>
      <c r="H55" s="136">
        <v>248.28333333333336</v>
      </c>
      <c r="I55" s="136">
        <v>265.38333333333338</v>
      </c>
      <c r="J55" s="136">
        <v>270.26666666666671</v>
      </c>
      <c r="K55" s="136">
        <v>273.93333333333339</v>
      </c>
      <c r="L55" s="131">
        <v>266.60000000000002</v>
      </c>
      <c r="M55" s="131">
        <v>258.05</v>
      </c>
      <c r="N55" s="151">
        <v>1564200</v>
      </c>
      <c r="O55" s="344">
        <v>-5.9523809523809521E-2</v>
      </c>
    </row>
    <row r="56" spans="1:15" ht="15">
      <c r="A56" s="130">
        <v>46</v>
      </c>
      <c r="B56" s="114" t="s">
        <v>1936</v>
      </c>
      <c r="C56" s="130" t="s">
        <v>629</v>
      </c>
      <c r="D56" s="135">
        <v>1426.4</v>
      </c>
      <c r="E56" s="135">
        <v>1425.8333333333333</v>
      </c>
      <c r="F56" s="136">
        <v>1387.6666666666665</v>
      </c>
      <c r="G56" s="136">
        <v>1348.9333333333332</v>
      </c>
      <c r="H56" s="136">
        <v>1310.7666666666664</v>
      </c>
      <c r="I56" s="136">
        <v>1464.5666666666666</v>
      </c>
      <c r="J56" s="136">
        <v>1502.7333333333331</v>
      </c>
      <c r="K56" s="136">
        <v>1541.4666666666667</v>
      </c>
      <c r="L56" s="131">
        <v>1464</v>
      </c>
      <c r="M56" s="131">
        <v>1387.1</v>
      </c>
      <c r="N56" s="151">
        <v>889000</v>
      </c>
      <c r="O56" s="344">
        <v>3.6130536130536128E-2</v>
      </c>
    </row>
    <row r="57" spans="1:15" ht="15">
      <c r="A57" s="130">
        <v>47</v>
      </c>
      <c r="B57" s="114" t="s">
        <v>1938</v>
      </c>
      <c r="C57" s="130" t="s">
        <v>57</v>
      </c>
      <c r="D57" s="135">
        <v>526.29999999999995</v>
      </c>
      <c r="E57" s="135">
        <v>527.98333333333323</v>
      </c>
      <c r="F57" s="136">
        <v>520.41666666666652</v>
      </c>
      <c r="G57" s="136">
        <v>514.5333333333333</v>
      </c>
      <c r="H57" s="136">
        <v>506.96666666666658</v>
      </c>
      <c r="I57" s="136">
        <v>533.86666666666645</v>
      </c>
      <c r="J57" s="136">
        <v>541.43333333333328</v>
      </c>
      <c r="K57" s="136">
        <v>547.31666666666638</v>
      </c>
      <c r="L57" s="131">
        <v>535.54999999999995</v>
      </c>
      <c r="M57" s="131">
        <v>522.1</v>
      </c>
      <c r="N57" s="151">
        <v>9499000</v>
      </c>
      <c r="O57" s="344">
        <v>-4.7150041911148367E-3</v>
      </c>
    </row>
    <row r="58" spans="1:15" ht="15">
      <c r="A58" s="130">
        <v>48</v>
      </c>
      <c r="B58" s="114" t="s">
        <v>1936</v>
      </c>
      <c r="C58" s="130" t="s">
        <v>58</v>
      </c>
      <c r="D58" s="135">
        <v>234.05</v>
      </c>
      <c r="E58" s="135">
        <v>235.06666666666669</v>
      </c>
      <c r="F58" s="136">
        <v>232.43333333333339</v>
      </c>
      <c r="G58" s="136">
        <v>230.81666666666669</v>
      </c>
      <c r="H58" s="136">
        <v>228.18333333333339</v>
      </c>
      <c r="I58" s="136">
        <v>236.68333333333339</v>
      </c>
      <c r="J58" s="136">
        <v>239.31666666666666</v>
      </c>
      <c r="K58" s="136">
        <v>240.93333333333339</v>
      </c>
      <c r="L58" s="131">
        <v>237.7</v>
      </c>
      <c r="M58" s="131">
        <v>233.45</v>
      </c>
      <c r="N58" s="151">
        <v>47733400</v>
      </c>
      <c r="O58" s="344">
        <v>-1.188632844521359E-2</v>
      </c>
    </row>
    <row r="59" spans="1:15" ht="15">
      <c r="A59" s="130">
        <v>49</v>
      </c>
      <c r="B59" s="114" t="s">
        <v>1941</v>
      </c>
      <c r="C59" s="130" t="s">
        <v>59</v>
      </c>
      <c r="D59" s="135">
        <v>1265.2</v>
      </c>
      <c r="E59" s="135">
        <v>1267.3999999999999</v>
      </c>
      <c r="F59" s="136">
        <v>1258.4999999999998</v>
      </c>
      <c r="G59" s="136">
        <v>1251.8</v>
      </c>
      <c r="H59" s="136">
        <v>1242.8999999999999</v>
      </c>
      <c r="I59" s="136">
        <v>1274.0999999999997</v>
      </c>
      <c r="J59" s="136">
        <v>1282.9999999999998</v>
      </c>
      <c r="K59" s="136">
        <v>1289.6999999999996</v>
      </c>
      <c r="L59" s="131">
        <v>1276.3</v>
      </c>
      <c r="M59" s="131">
        <v>1260.7</v>
      </c>
      <c r="N59" s="151">
        <v>1802500</v>
      </c>
      <c r="O59" s="344">
        <v>8.2223962411902898E-3</v>
      </c>
    </row>
    <row r="60" spans="1:15" ht="15">
      <c r="A60" s="130">
        <v>50</v>
      </c>
      <c r="B60" s="114" t="s">
        <v>1936</v>
      </c>
      <c r="C60" s="130" t="s">
        <v>194</v>
      </c>
      <c r="D60" s="135">
        <v>503.35</v>
      </c>
      <c r="E60" s="135">
        <v>505.56666666666661</v>
      </c>
      <c r="F60" s="136">
        <v>499.68333333333322</v>
      </c>
      <c r="G60" s="136">
        <v>496.01666666666659</v>
      </c>
      <c r="H60" s="136">
        <v>490.13333333333321</v>
      </c>
      <c r="I60" s="136">
        <v>509.23333333333323</v>
      </c>
      <c r="J60" s="136">
        <v>515.11666666666667</v>
      </c>
      <c r="K60" s="136">
        <v>518.7833333333333</v>
      </c>
      <c r="L60" s="131">
        <v>511.45</v>
      </c>
      <c r="M60" s="131">
        <v>501.9</v>
      </c>
      <c r="N60" s="151">
        <v>1597386</v>
      </c>
      <c r="O60" s="344">
        <v>7.805907172995781E-2</v>
      </c>
    </row>
    <row r="61" spans="1:15" ht="15">
      <c r="A61" s="130">
        <v>51</v>
      </c>
      <c r="B61" s="114" t="s">
        <v>1944</v>
      </c>
      <c r="C61" s="130" t="s">
        <v>344</v>
      </c>
      <c r="D61" s="135">
        <v>740.7</v>
      </c>
      <c r="E61" s="135">
        <v>739.4666666666667</v>
      </c>
      <c r="F61" s="136">
        <v>732.93333333333339</v>
      </c>
      <c r="G61" s="136">
        <v>725.16666666666674</v>
      </c>
      <c r="H61" s="136">
        <v>718.63333333333344</v>
      </c>
      <c r="I61" s="136">
        <v>747.23333333333335</v>
      </c>
      <c r="J61" s="136">
        <v>753.76666666666665</v>
      </c>
      <c r="K61" s="136">
        <v>761.5333333333333</v>
      </c>
      <c r="L61" s="131">
        <v>746</v>
      </c>
      <c r="M61" s="131">
        <v>731.7</v>
      </c>
      <c r="N61" s="151">
        <v>1508500</v>
      </c>
      <c r="O61" s="344">
        <v>-7.7877620881471973E-2</v>
      </c>
    </row>
    <row r="62" spans="1:15" ht="15">
      <c r="A62" s="130">
        <v>52</v>
      </c>
      <c r="B62" s="114" t="s">
        <v>1941</v>
      </c>
      <c r="C62" s="130" t="s">
        <v>60</v>
      </c>
      <c r="D62" s="135">
        <v>412.3</v>
      </c>
      <c r="E62" s="135">
        <v>416.75</v>
      </c>
      <c r="F62" s="136">
        <v>405.55</v>
      </c>
      <c r="G62" s="136">
        <v>398.8</v>
      </c>
      <c r="H62" s="136">
        <v>387.6</v>
      </c>
      <c r="I62" s="136">
        <v>423.5</v>
      </c>
      <c r="J62" s="136">
        <v>434.70000000000005</v>
      </c>
      <c r="K62" s="136">
        <v>441.45</v>
      </c>
      <c r="L62" s="131">
        <v>427.95</v>
      </c>
      <c r="M62" s="131">
        <v>410</v>
      </c>
      <c r="N62" s="151">
        <v>11692500</v>
      </c>
      <c r="O62" s="344">
        <v>6.1989100817438691E-2</v>
      </c>
    </row>
    <row r="63" spans="1:15" ht="15">
      <c r="A63" s="130">
        <v>53</v>
      </c>
      <c r="B63" s="114" t="s">
        <v>1939</v>
      </c>
      <c r="C63" s="130" t="s">
        <v>365</v>
      </c>
      <c r="D63" s="135">
        <v>203.85</v>
      </c>
      <c r="E63" s="135">
        <v>203.36666666666667</v>
      </c>
      <c r="F63" s="136">
        <v>200.33333333333334</v>
      </c>
      <c r="G63" s="136">
        <v>196.81666666666666</v>
      </c>
      <c r="H63" s="136">
        <v>193.78333333333333</v>
      </c>
      <c r="I63" s="136">
        <v>206.88333333333335</v>
      </c>
      <c r="J63" s="136">
        <v>209.91666666666666</v>
      </c>
      <c r="K63" s="136">
        <v>213.43333333333337</v>
      </c>
      <c r="L63" s="131">
        <v>206.4</v>
      </c>
      <c r="M63" s="131">
        <v>199.85</v>
      </c>
      <c r="N63" s="151">
        <v>6187500</v>
      </c>
      <c r="O63" s="344">
        <v>-6.1433447098976107E-2</v>
      </c>
    </row>
    <row r="64" spans="1:15" ht="15">
      <c r="A64" s="130">
        <v>54</v>
      </c>
      <c r="B64" s="114" t="s">
        <v>1942</v>
      </c>
      <c r="C64" s="130" t="s">
        <v>231</v>
      </c>
      <c r="D64" s="135">
        <v>136.85</v>
      </c>
      <c r="E64" s="135">
        <v>137.61666666666665</v>
      </c>
      <c r="F64" s="136">
        <v>134.5333333333333</v>
      </c>
      <c r="G64" s="136">
        <v>132.21666666666667</v>
      </c>
      <c r="H64" s="136">
        <v>129.13333333333333</v>
      </c>
      <c r="I64" s="136">
        <v>139.93333333333328</v>
      </c>
      <c r="J64" s="136">
        <v>143.01666666666659</v>
      </c>
      <c r="K64" s="136">
        <v>145.33333333333326</v>
      </c>
      <c r="L64" s="131">
        <v>140.69999999999999</v>
      </c>
      <c r="M64" s="131">
        <v>135.30000000000001</v>
      </c>
      <c r="N64" s="151">
        <v>20947500</v>
      </c>
      <c r="O64" s="344">
        <v>-7.6083360899768443E-2</v>
      </c>
    </row>
    <row r="65" spans="1:15" ht="15">
      <c r="A65" s="130">
        <v>55</v>
      </c>
      <c r="B65" s="114" t="s">
        <v>1946</v>
      </c>
      <c r="C65" s="130" t="s">
        <v>61</v>
      </c>
      <c r="D65" s="135">
        <v>36.35</v>
      </c>
      <c r="E65" s="135">
        <v>36.483333333333334</v>
      </c>
      <c r="F65" s="136">
        <v>35.416666666666671</v>
      </c>
      <c r="G65" s="136">
        <v>34.483333333333334</v>
      </c>
      <c r="H65" s="136">
        <v>33.416666666666671</v>
      </c>
      <c r="I65" s="136">
        <v>37.416666666666671</v>
      </c>
      <c r="J65" s="136">
        <v>38.483333333333334</v>
      </c>
      <c r="K65" s="136">
        <v>39.416666666666671</v>
      </c>
      <c r="L65" s="131">
        <v>37.549999999999997</v>
      </c>
      <c r="M65" s="131">
        <v>35.549999999999997</v>
      </c>
      <c r="N65" s="151">
        <v>64648000</v>
      </c>
      <c r="O65" s="344">
        <v>-3.9462736241530967E-2</v>
      </c>
    </row>
    <row r="66" spans="1:15" ht="15">
      <c r="A66" s="130">
        <v>56</v>
      </c>
      <c r="B66" s="114" t="s">
        <v>1938</v>
      </c>
      <c r="C66" s="130" t="s">
        <v>62</v>
      </c>
      <c r="D66" s="135">
        <v>1670.55</v>
      </c>
      <c r="E66" s="135">
        <v>1686.1666666666667</v>
      </c>
      <c r="F66" s="136">
        <v>1650.7833333333335</v>
      </c>
      <c r="G66" s="136">
        <v>1631.0166666666669</v>
      </c>
      <c r="H66" s="136">
        <v>1595.6333333333337</v>
      </c>
      <c r="I66" s="136">
        <v>1705.9333333333334</v>
      </c>
      <c r="J66" s="136">
        <v>1741.3166666666666</v>
      </c>
      <c r="K66" s="136">
        <v>1761.0833333333333</v>
      </c>
      <c r="L66" s="131">
        <v>1721.55</v>
      </c>
      <c r="M66" s="131">
        <v>1666.4</v>
      </c>
      <c r="N66" s="151">
        <v>2849200</v>
      </c>
      <c r="O66" s="344">
        <v>-2.7709527709527709E-2</v>
      </c>
    </row>
    <row r="67" spans="1:15" ht="15">
      <c r="A67" s="130">
        <v>57</v>
      </c>
      <c r="B67" s="114" t="s">
        <v>1947</v>
      </c>
      <c r="C67" s="130" t="s">
        <v>63</v>
      </c>
      <c r="D67" s="135">
        <v>190.6</v>
      </c>
      <c r="E67" s="135">
        <v>193.29999999999998</v>
      </c>
      <c r="F67" s="136">
        <v>187.29999999999995</v>
      </c>
      <c r="G67" s="136">
        <v>183.99999999999997</v>
      </c>
      <c r="H67" s="136">
        <v>177.99999999999994</v>
      </c>
      <c r="I67" s="136">
        <v>196.59999999999997</v>
      </c>
      <c r="J67" s="136">
        <v>202.60000000000002</v>
      </c>
      <c r="K67" s="136">
        <v>205.89999999999998</v>
      </c>
      <c r="L67" s="131">
        <v>199.3</v>
      </c>
      <c r="M67" s="131">
        <v>190</v>
      </c>
      <c r="N67" s="151">
        <v>32999200</v>
      </c>
      <c r="O67" s="344">
        <v>7.6596827551106958E-2</v>
      </c>
    </row>
    <row r="68" spans="1:15" ht="15">
      <c r="A68" s="130">
        <v>58</v>
      </c>
      <c r="B68" s="114" t="s">
        <v>1938</v>
      </c>
      <c r="C68" s="130" t="s">
        <v>64</v>
      </c>
      <c r="D68" s="135">
        <v>2769.75</v>
      </c>
      <c r="E68" s="135">
        <v>2779.7166666666667</v>
      </c>
      <c r="F68" s="136">
        <v>2741.1333333333332</v>
      </c>
      <c r="G68" s="136">
        <v>2712.5166666666664</v>
      </c>
      <c r="H68" s="136">
        <v>2673.9333333333329</v>
      </c>
      <c r="I68" s="136">
        <v>2808.3333333333335</v>
      </c>
      <c r="J68" s="136">
        <v>2846.9166666666665</v>
      </c>
      <c r="K68" s="136">
        <v>2875.5333333333338</v>
      </c>
      <c r="L68" s="131">
        <v>2818.3</v>
      </c>
      <c r="M68" s="131">
        <v>2751.1</v>
      </c>
      <c r="N68" s="151">
        <v>3585500</v>
      </c>
      <c r="O68" s="344">
        <v>-4.773919394462519E-2</v>
      </c>
    </row>
    <row r="69" spans="1:15" ht="15">
      <c r="A69" s="130">
        <v>59</v>
      </c>
      <c r="B69" s="114" t="s">
        <v>1940</v>
      </c>
      <c r="C69" s="130" t="s">
        <v>65</v>
      </c>
      <c r="D69" s="135">
        <v>21007.95</v>
      </c>
      <c r="E69" s="135">
        <v>21134.733333333334</v>
      </c>
      <c r="F69" s="136">
        <v>20776.016666666666</v>
      </c>
      <c r="G69" s="136">
        <v>20544.083333333332</v>
      </c>
      <c r="H69" s="136">
        <v>20185.366666666665</v>
      </c>
      <c r="I69" s="136">
        <v>21366.666666666668</v>
      </c>
      <c r="J69" s="136">
        <v>21725.383333333335</v>
      </c>
      <c r="K69" s="136">
        <v>21957.316666666669</v>
      </c>
      <c r="L69" s="131">
        <v>21493.45</v>
      </c>
      <c r="M69" s="131">
        <v>20902.8</v>
      </c>
      <c r="N69" s="151">
        <v>422600</v>
      </c>
      <c r="O69" s="344">
        <v>-2.0739195921677674E-2</v>
      </c>
    </row>
    <row r="70" spans="1:15" ht="15">
      <c r="A70" s="130">
        <v>60</v>
      </c>
      <c r="B70" s="114" t="s">
        <v>1948</v>
      </c>
      <c r="C70" s="130" t="s">
        <v>66</v>
      </c>
      <c r="D70" s="135">
        <v>116.45</v>
      </c>
      <c r="E70" s="135">
        <v>116.38333333333334</v>
      </c>
      <c r="F70" s="136">
        <v>114.61666666666667</v>
      </c>
      <c r="G70" s="136">
        <v>112.78333333333333</v>
      </c>
      <c r="H70" s="136">
        <v>111.01666666666667</v>
      </c>
      <c r="I70" s="136">
        <v>118.21666666666668</v>
      </c>
      <c r="J70" s="136">
        <v>119.98333333333336</v>
      </c>
      <c r="K70" s="136">
        <v>121.81666666666669</v>
      </c>
      <c r="L70" s="131">
        <v>118.15</v>
      </c>
      <c r="M70" s="131">
        <v>114.55</v>
      </c>
      <c r="N70" s="151">
        <v>9684200</v>
      </c>
      <c r="O70" s="344">
        <v>-3.7489812550937245E-2</v>
      </c>
    </row>
    <row r="71" spans="1:15" ht="15">
      <c r="A71" s="130">
        <v>61</v>
      </c>
      <c r="B71" s="114" t="s">
        <v>1942</v>
      </c>
      <c r="C71" s="130" t="s">
        <v>721</v>
      </c>
      <c r="D71" s="135">
        <v>134.4</v>
      </c>
      <c r="E71" s="135">
        <v>134.5</v>
      </c>
      <c r="F71" s="136">
        <v>132.5</v>
      </c>
      <c r="G71" s="136">
        <v>130.6</v>
      </c>
      <c r="H71" s="136">
        <v>128.6</v>
      </c>
      <c r="I71" s="136">
        <v>136.4</v>
      </c>
      <c r="J71" s="136">
        <v>138.4</v>
      </c>
      <c r="K71" s="136">
        <v>140.30000000000001</v>
      </c>
      <c r="L71" s="131">
        <v>136.5</v>
      </c>
      <c r="M71" s="131">
        <v>132.6</v>
      </c>
      <c r="N71" s="151">
        <v>13284000</v>
      </c>
      <c r="O71" s="344">
        <v>1.2059089538739825E-3</v>
      </c>
    </row>
    <row r="72" spans="1:15" ht="15">
      <c r="A72" s="130">
        <v>62</v>
      </c>
      <c r="B72" s="114" t="s">
        <v>1940</v>
      </c>
      <c r="C72" s="130" t="s">
        <v>727</v>
      </c>
      <c r="D72" s="135">
        <v>819.4</v>
      </c>
      <c r="E72" s="135">
        <v>816.0333333333333</v>
      </c>
      <c r="F72" s="136">
        <v>805.16666666666663</v>
      </c>
      <c r="G72" s="136">
        <v>790.93333333333328</v>
      </c>
      <c r="H72" s="136">
        <v>780.06666666666661</v>
      </c>
      <c r="I72" s="136">
        <v>830.26666666666665</v>
      </c>
      <c r="J72" s="136">
        <v>841.13333333333344</v>
      </c>
      <c r="K72" s="136">
        <v>855.36666666666667</v>
      </c>
      <c r="L72" s="131">
        <v>826.9</v>
      </c>
      <c r="M72" s="131">
        <v>801.8</v>
      </c>
      <c r="N72" s="151">
        <v>2594900</v>
      </c>
      <c r="O72" s="344">
        <v>-5.7530962844586496E-2</v>
      </c>
    </row>
    <row r="73" spans="1:15" ht="15">
      <c r="A73" s="130">
        <v>63</v>
      </c>
      <c r="B73" s="114" t="s">
        <v>1940</v>
      </c>
      <c r="C73" s="130" t="s">
        <v>67</v>
      </c>
      <c r="D73" s="135">
        <v>226.45</v>
      </c>
      <c r="E73" s="135">
        <v>226.76666666666665</v>
      </c>
      <c r="F73" s="136">
        <v>224.73333333333329</v>
      </c>
      <c r="G73" s="136">
        <v>223.01666666666665</v>
      </c>
      <c r="H73" s="136">
        <v>220.98333333333329</v>
      </c>
      <c r="I73" s="136">
        <v>228.48333333333329</v>
      </c>
      <c r="J73" s="136">
        <v>230.51666666666665</v>
      </c>
      <c r="K73" s="136">
        <v>232.23333333333329</v>
      </c>
      <c r="L73" s="131">
        <v>228.8</v>
      </c>
      <c r="M73" s="131">
        <v>225.05</v>
      </c>
      <c r="N73" s="151">
        <v>6604000</v>
      </c>
      <c r="O73" s="344">
        <v>-1.0191846522781775E-2</v>
      </c>
    </row>
    <row r="74" spans="1:15" ht="15">
      <c r="A74" s="130">
        <v>64</v>
      </c>
      <c r="B74" s="114" t="s">
        <v>1939</v>
      </c>
      <c r="C74" s="130" t="s">
        <v>68</v>
      </c>
      <c r="D74" s="135">
        <v>92.05</v>
      </c>
      <c r="E74" s="135">
        <v>91.899999999999991</v>
      </c>
      <c r="F74" s="136">
        <v>90.899999999999977</v>
      </c>
      <c r="G74" s="136">
        <v>89.749999999999986</v>
      </c>
      <c r="H74" s="136">
        <v>88.749999999999972</v>
      </c>
      <c r="I74" s="136">
        <v>93.049999999999983</v>
      </c>
      <c r="J74" s="136">
        <v>94.050000000000011</v>
      </c>
      <c r="K74" s="136">
        <v>95.199999999999989</v>
      </c>
      <c r="L74" s="131">
        <v>92.9</v>
      </c>
      <c r="M74" s="131">
        <v>90.75</v>
      </c>
      <c r="N74" s="151">
        <v>54530000</v>
      </c>
      <c r="O74" s="344">
        <v>-2.4542950162784873E-2</v>
      </c>
    </row>
    <row r="75" spans="1:15" ht="15">
      <c r="A75" s="130">
        <v>65</v>
      </c>
      <c r="B75" s="114" t="s">
        <v>1945</v>
      </c>
      <c r="C75" s="130" t="s">
        <v>69</v>
      </c>
      <c r="D75" s="135">
        <v>356</v>
      </c>
      <c r="E75" s="135">
        <v>357.68333333333334</v>
      </c>
      <c r="F75" s="136">
        <v>353.36666666666667</v>
      </c>
      <c r="G75" s="136">
        <v>350.73333333333335</v>
      </c>
      <c r="H75" s="136">
        <v>346.41666666666669</v>
      </c>
      <c r="I75" s="136">
        <v>360.31666666666666</v>
      </c>
      <c r="J75" s="136">
        <v>364.63333333333338</v>
      </c>
      <c r="K75" s="136">
        <v>367.26666666666665</v>
      </c>
      <c r="L75" s="131">
        <v>362</v>
      </c>
      <c r="M75" s="131">
        <v>355.05</v>
      </c>
      <c r="N75" s="151">
        <v>11574780</v>
      </c>
      <c r="O75" s="344">
        <v>6.086531410413102E-2</v>
      </c>
    </row>
    <row r="76" spans="1:15" ht="15">
      <c r="A76" s="130">
        <v>66</v>
      </c>
      <c r="B76" s="114" t="s">
        <v>1938</v>
      </c>
      <c r="C76" s="130" t="s">
        <v>70</v>
      </c>
      <c r="D76" s="135">
        <v>642.45000000000005</v>
      </c>
      <c r="E76" s="135">
        <v>645.81666666666672</v>
      </c>
      <c r="F76" s="136">
        <v>638.28333333333342</v>
      </c>
      <c r="G76" s="136">
        <v>634.11666666666667</v>
      </c>
      <c r="H76" s="136">
        <v>626.58333333333337</v>
      </c>
      <c r="I76" s="136">
        <v>649.98333333333346</v>
      </c>
      <c r="J76" s="136">
        <v>657.51666666666677</v>
      </c>
      <c r="K76" s="136">
        <v>661.68333333333351</v>
      </c>
      <c r="L76" s="131">
        <v>653.35</v>
      </c>
      <c r="M76" s="131">
        <v>641.65</v>
      </c>
      <c r="N76" s="151">
        <v>4142000</v>
      </c>
      <c r="O76" s="344">
        <v>-4.5662100456621002E-3</v>
      </c>
    </row>
    <row r="77" spans="1:15" ht="15">
      <c r="A77" s="130">
        <v>67</v>
      </c>
      <c r="B77" s="114" t="s">
        <v>1948</v>
      </c>
      <c r="C77" s="130" t="s">
        <v>71</v>
      </c>
      <c r="D77" s="135">
        <v>19.600000000000001</v>
      </c>
      <c r="E77" s="135">
        <v>19.966666666666669</v>
      </c>
      <c r="F77" s="136">
        <v>18.933333333333337</v>
      </c>
      <c r="G77" s="136">
        <v>18.266666666666669</v>
      </c>
      <c r="H77" s="136">
        <v>17.233333333333338</v>
      </c>
      <c r="I77" s="136">
        <v>20.633333333333336</v>
      </c>
      <c r="J77" s="136">
        <v>21.666666666666668</v>
      </c>
      <c r="K77" s="136">
        <v>22.333333333333336</v>
      </c>
      <c r="L77" s="131">
        <v>21</v>
      </c>
      <c r="M77" s="131">
        <v>19.3</v>
      </c>
      <c r="N77" s="151">
        <v>197955000</v>
      </c>
      <c r="O77" s="344">
        <v>-6.4440663547426627E-2</v>
      </c>
    </row>
    <row r="78" spans="1:15" ht="15">
      <c r="A78" s="130">
        <v>68</v>
      </c>
      <c r="B78" s="114" t="s">
        <v>1936</v>
      </c>
      <c r="C78" s="130" t="s">
        <v>796</v>
      </c>
      <c r="D78" s="135">
        <v>1124.9000000000001</v>
      </c>
      <c r="E78" s="135">
        <v>1131.9666666666667</v>
      </c>
      <c r="F78" s="136">
        <v>1113.9333333333334</v>
      </c>
      <c r="G78" s="136">
        <v>1102.9666666666667</v>
      </c>
      <c r="H78" s="136">
        <v>1084.9333333333334</v>
      </c>
      <c r="I78" s="136">
        <v>1142.9333333333334</v>
      </c>
      <c r="J78" s="136">
        <v>1160.9666666666667</v>
      </c>
      <c r="K78" s="136">
        <v>1171.9333333333334</v>
      </c>
      <c r="L78" s="131">
        <v>1150</v>
      </c>
      <c r="M78" s="131">
        <v>1121</v>
      </c>
      <c r="N78" s="151">
        <v>469700</v>
      </c>
      <c r="O78" s="344">
        <v>-2.0437956204379562E-2</v>
      </c>
    </row>
    <row r="79" spans="1:15" ht="15">
      <c r="A79" s="130">
        <v>69</v>
      </c>
      <c r="B79" s="114" t="s">
        <v>1941</v>
      </c>
      <c r="C79" s="130" t="s">
        <v>340</v>
      </c>
      <c r="D79" s="135">
        <v>690.9</v>
      </c>
      <c r="E79" s="135">
        <v>693.11666666666679</v>
      </c>
      <c r="F79" s="136">
        <v>684.48333333333358</v>
      </c>
      <c r="G79" s="136">
        <v>678.06666666666683</v>
      </c>
      <c r="H79" s="136">
        <v>669.43333333333362</v>
      </c>
      <c r="I79" s="136">
        <v>699.53333333333353</v>
      </c>
      <c r="J79" s="136">
        <v>708.16666666666674</v>
      </c>
      <c r="K79" s="136">
        <v>714.58333333333348</v>
      </c>
      <c r="L79" s="131">
        <v>701.75</v>
      </c>
      <c r="M79" s="131">
        <v>686.7</v>
      </c>
      <c r="N79" s="151">
        <v>5479200</v>
      </c>
      <c r="O79" s="344">
        <v>-1.46741476046612E-2</v>
      </c>
    </row>
    <row r="80" spans="1:15" ht="15">
      <c r="A80" s="130">
        <v>70</v>
      </c>
      <c r="B80" s="114" t="s">
        <v>1941</v>
      </c>
      <c r="C80" s="130" t="s">
        <v>72</v>
      </c>
      <c r="D80" s="135">
        <v>542.6</v>
      </c>
      <c r="E80" s="135">
        <v>545.44999999999993</v>
      </c>
      <c r="F80" s="136">
        <v>537.89999999999986</v>
      </c>
      <c r="G80" s="136">
        <v>533.19999999999993</v>
      </c>
      <c r="H80" s="136">
        <v>525.64999999999986</v>
      </c>
      <c r="I80" s="136">
        <v>550.14999999999986</v>
      </c>
      <c r="J80" s="136">
        <v>557.69999999999982</v>
      </c>
      <c r="K80" s="136">
        <v>562.39999999999986</v>
      </c>
      <c r="L80" s="131">
        <v>553</v>
      </c>
      <c r="M80" s="131">
        <v>540.75</v>
      </c>
      <c r="N80" s="151">
        <v>1131000</v>
      </c>
      <c r="O80" s="344">
        <v>9.3708165997322627E-3</v>
      </c>
    </row>
    <row r="81" spans="1:15" ht="15">
      <c r="A81" s="130">
        <v>71</v>
      </c>
      <c r="B81" s="114" t="s">
        <v>1935</v>
      </c>
      <c r="C81" s="130" t="s">
        <v>73</v>
      </c>
      <c r="D81" s="135">
        <v>829.8</v>
      </c>
      <c r="E81" s="135">
        <v>834.4666666666667</v>
      </c>
      <c r="F81" s="136">
        <v>822.43333333333339</v>
      </c>
      <c r="G81" s="136">
        <v>815.06666666666672</v>
      </c>
      <c r="H81" s="136">
        <v>803.03333333333342</v>
      </c>
      <c r="I81" s="136">
        <v>841.83333333333337</v>
      </c>
      <c r="J81" s="136">
        <v>853.86666666666667</v>
      </c>
      <c r="K81" s="136">
        <v>861.23333333333335</v>
      </c>
      <c r="L81" s="131">
        <v>846.5</v>
      </c>
      <c r="M81" s="131">
        <v>827.1</v>
      </c>
      <c r="N81" s="151">
        <v>12348000</v>
      </c>
      <c r="O81" s="344">
        <v>-1.6017212526894573E-2</v>
      </c>
    </row>
    <row r="82" spans="1:15" ht="15">
      <c r="A82" s="130">
        <v>72</v>
      </c>
      <c r="B82" s="114" t="s">
        <v>1936</v>
      </c>
      <c r="C82" s="130" t="s">
        <v>308</v>
      </c>
      <c r="D82" s="135">
        <v>99.65</v>
      </c>
      <c r="E82" s="135">
        <v>100.36666666666667</v>
      </c>
      <c r="F82" s="136">
        <v>98.583333333333343</v>
      </c>
      <c r="G82" s="136">
        <v>97.516666666666666</v>
      </c>
      <c r="H82" s="136">
        <v>95.733333333333334</v>
      </c>
      <c r="I82" s="136">
        <v>101.43333333333335</v>
      </c>
      <c r="J82" s="136">
        <v>103.21666666666668</v>
      </c>
      <c r="K82" s="136">
        <v>104.28333333333336</v>
      </c>
      <c r="L82" s="131">
        <v>102.15</v>
      </c>
      <c r="M82" s="131">
        <v>99.3</v>
      </c>
      <c r="N82" s="151">
        <v>11035600</v>
      </c>
      <c r="O82" s="344">
        <v>-1.8804847471792729E-2</v>
      </c>
    </row>
    <row r="83" spans="1:15" ht="15">
      <c r="A83" s="130">
        <v>73</v>
      </c>
      <c r="B83" s="114" t="s">
        <v>1936</v>
      </c>
      <c r="C83" s="130" t="s">
        <v>74</v>
      </c>
      <c r="D83" s="135">
        <v>750.85</v>
      </c>
      <c r="E83" s="135">
        <v>753.81666666666672</v>
      </c>
      <c r="F83" s="136">
        <v>743.18333333333339</v>
      </c>
      <c r="G83" s="136">
        <v>735.51666666666665</v>
      </c>
      <c r="H83" s="136">
        <v>724.88333333333333</v>
      </c>
      <c r="I83" s="136">
        <v>761.48333333333346</v>
      </c>
      <c r="J83" s="136">
        <v>772.1166666666669</v>
      </c>
      <c r="K83" s="136">
        <v>779.78333333333353</v>
      </c>
      <c r="L83" s="131">
        <v>764.45</v>
      </c>
      <c r="M83" s="131">
        <v>746.15</v>
      </c>
      <c r="N83" s="151">
        <v>4646000</v>
      </c>
      <c r="O83" s="344">
        <v>-5.6841250507511168E-2</v>
      </c>
    </row>
    <row r="84" spans="1:15" ht="15">
      <c r="A84" s="130">
        <v>74</v>
      </c>
      <c r="B84" s="114" t="s">
        <v>1949</v>
      </c>
      <c r="C84" s="130" t="s">
        <v>75</v>
      </c>
      <c r="D84" s="135">
        <v>1043.95</v>
      </c>
      <c r="E84" s="135">
        <v>1043.6500000000001</v>
      </c>
      <c r="F84" s="136">
        <v>1030.6500000000001</v>
      </c>
      <c r="G84" s="136">
        <v>1017.3499999999999</v>
      </c>
      <c r="H84" s="136">
        <v>1004.3499999999999</v>
      </c>
      <c r="I84" s="136">
        <v>1056.9500000000003</v>
      </c>
      <c r="J84" s="136">
        <v>1069.9500000000003</v>
      </c>
      <c r="K84" s="136">
        <v>1083.2500000000005</v>
      </c>
      <c r="L84" s="131">
        <v>1056.6500000000001</v>
      </c>
      <c r="M84" s="131">
        <v>1030.3499999999999</v>
      </c>
      <c r="N84" s="151">
        <v>9569700</v>
      </c>
      <c r="O84" s="344">
        <v>-6.4680232558139532E-3</v>
      </c>
    </row>
    <row r="85" spans="1:15" ht="15">
      <c r="A85" s="130">
        <v>75</v>
      </c>
      <c r="B85" s="114" t="s">
        <v>1942</v>
      </c>
      <c r="C85" s="130" t="s">
        <v>76</v>
      </c>
      <c r="D85" s="135">
        <v>1920.4</v>
      </c>
      <c r="E85" s="135">
        <v>1929.6500000000003</v>
      </c>
      <c r="F85" s="136">
        <v>1899.6500000000005</v>
      </c>
      <c r="G85" s="136">
        <v>1878.9000000000003</v>
      </c>
      <c r="H85" s="136">
        <v>1848.9000000000005</v>
      </c>
      <c r="I85" s="136">
        <v>1950.4000000000005</v>
      </c>
      <c r="J85" s="136">
        <v>1980.4</v>
      </c>
      <c r="K85" s="136">
        <v>2001.1500000000005</v>
      </c>
      <c r="L85" s="131">
        <v>1959.65</v>
      </c>
      <c r="M85" s="131">
        <v>1908.9</v>
      </c>
      <c r="N85" s="151">
        <v>32933500</v>
      </c>
      <c r="O85" s="344">
        <v>2.8240032470573544E-2</v>
      </c>
    </row>
    <row r="86" spans="1:15" ht="15">
      <c r="A86" s="130">
        <v>76</v>
      </c>
      <c r="B86" s="114" t="s">
        <v>1939</v>
      </c>
      <c r="C86" s="130" t="s">
        <v>77</v>
      </c>
      <c r="D86" s="135">
        <v>2300.6</v>
      </c>
      <c r="E86" s="135">
        <v>2305.0499999999997</v>
      </c>
      <c r="F86" s="136">
        <v>2275.2499999999995</v>
      </c>
      <c r="G86" s="136">
        <v>2249.8999999999996</v>
      </c>
      <c r="H86" s="136">
        <v>2220.0999999999995</v>
      </c>
      <c r="I86" s="136">
        <v>2330.3999999999996</v>
      </c>
      <c r="J86" s="136">
        <v>2360.1999999999998</v>
      </c>
      <c r="K86" s="136">
        <v>2385.5499999999997</v>
      </c>
      <c r="L86" s="131">
        <v>2334.85</v>
      </c>
      <c r="M86" s="131">
        <v>2279.6999999999998</v>
      </c>
      <c r="N86" s="151">
        <v>14992750</v>
      </c>
      <c r="O86" s="344">
        <v>-4.0985703777145235E-2</v>
      </c>
    </row>
    <row r="87" spans="1:15" ht="15">
      <c r="A87" s="130">
        <v>77</v>
      </c>
      <c r="B87" s="114" t="s">
        <v>1940</v>
      </c>
      <c r="C87" s="130" t="s">
        <v>79</v>
      </c>
      <c r="D87" s="135">
        <v>2548.1999999999998</v>
      </c>
      <c r="E87" s="135">
        <v>2560.1833333333334</v>
      </c>
      <c r="F87" s="136">
        <v>2530.4666666666667</v>
      </c>
      <c r="G87" s="136">
        <v>2512.7333333333331</v>
      </c>
      <c r="H87" s="136">
        <v>2483.0166666666664</v>
      </c>
      <c r="I87" s="136">
        <v>2577.916666666667</v>
      </c>
      <c r="J87" s="136">
        <v>2607.6333333333341</v>
      </c>
      <c r="K87" s="136">
        <v>2625.3666666666672</v>
      </c>
      <c r="L87" s="131">
        <v>2589.9</v>
      </c>
      <c r="M87" s="131">
        <v>2542.4499999999998</v>
      </c>
      <c r="N87" s="151">
        <v>2935200</v>
      </c>
      <c r="O87" s="344">
        <v>2.9750210496772383E-2</v>
      </c>
    </row>
    <row r="88" spans="1:15" ht="15">
      <c r="A88" s="130">
        <v>78</v>
      </c>
      <c r="B88" s="114" t="s">
        <v>1949</v>
      </c>
      <c r="C88" s="130" t="s">
        <v>80</v>
      </c>
      <c r="D88" s="135">
        <v>336.6</v>
      </c>
      <c r="E88" s="135">
        <v>334.46666666666664</v>
      </c>
      <c r="F88" s="136">
        <v>331.5333333333333</v>
      </c>
      <c r="G88" s="136">
        <v>326.46666666666664</v>
      </c>
      <c r="H88" s="136">
        <v>323.5333333333333</v>
      </c>
      <c r="I88" s="136">
        <v>339.5333333333333</v>
      </c>
      <c r="J88" s="136">
        <v>342.46666666666658</v>
      </c>
      <c r="K88" s="136">
        <v>347.5333333333333</v>
      </c>
      <c r="L88" s="131">
        <v>337.4</v>
      </c>
      <c r="M88" s="131">
        <v>329.4</v>
      </c>
      <c r="N88" s="151">
        <v>2686500</v>
      </c>
      <c r="O88" s="344">
        <v>-4.6833422032996272E-2</v>
      </c>
    </row>
    <row r="89" spans="1:15" ht="15">
      <c r="A89" s="130">
        <v>79</v>
      </c>
      <c r="B89" s="114" t="s">
        <v>1950</v>
      </c>
      <c r="C89" s="130" t="s">
        <v>81</v>
      </c>
      <c r="D89" s="135">
        <v>207.85</v>
      </c>
      <c r="E89" s="135">
        <v>208.71666666666667</v>
      </c>
      <c r="F89" s="136">
        <v>206.33333333333334</v>
      </c>
      <c r="G89" s="136">
        <v>204.81666666666666</v>
      </c>
      <c r="H89" s="136">
        <v>202.43333333333334</v>
      </c>
      <c r="I89" s="136">
        <v>210.23333333333335</v>
      </c>
      <c r="J89" s="136">
        <v>212.61666666666667</v>
      </c>
      <c r="K89" s="136">
        <v>214.13333333333335</v>
      </c>
      <c r="L89" s="131">
        <v>211.1</v>
      </c>
      <c r="M89" s="131">
        <v>207.2</v>
      </c>
      <c r="N89" s="151">
        <v>34846000</v>
      </c>
      <c r="O89" s="344">
        <v>-6.4725223109441052E-2</v>
      </c>
    </row>
    <row r="90" spans="1:15" ht="15">
      <c r="A90" s="130">
        <v>80</v>
      </c>
      <c r="B90" s="114" t="s">
        <v>1945</v>
      </c>
      <c r="C90" s="130" t="s">
        <v>82</v>
      </c>
      <c r="D90" s="135">
        <v>269.60000000000002</v>
      </c>
      <c r="E90" s="135">
        <v>271.78333333333336</v>
      </c>
      <c r="F90" s="136">
        <v>266.41666666666674</v>
      </c>
      <c r="G90" s="136">
        <v>263.23333333333341</v>
      </c>
      <c r="H90" s="136">
        <v>257.86666666666679</v>
      </c>
      <c r="I90" s="136">
        <v>274.9666666666667</v>
      </c>
      <c r="J90" s="136">
        <v>280.33333333333337</v>
      </c>
      <c r="K90" s="136">
        <v>283.51666666666665</v>
      </c>
      <c r="L90" s="131">
        <v>277.14999999999998</v>
      </c>
      <c r="M90" s="131">
        <v>268.60000000000002</v>
      </c>
      <c r="N90" s="151">
        <v>13773900</v>
      </c>
      <c r="O90" s="344">
        <v>-8.5088575812526157E-2</v>
      </c>
    </row>
    <row r="91" spans="1:15" ht="15">
      <c r="A91" s="130">
        <v>81</v>
      </c>
      <c r="B91" s="114" t="s">
        <v>1941</v>
      </c>
      <c r="C91" s="130" t="s">
        <v>83</v>
      </c>
      <c r="D91" s="135">
        <v>1681.35</v>
      </c>
      <c r="E91" s="135">
        <v>1689.5833333333333</v>
      </c>
      <c r="F91" s="136">
        <v>1670.1666666666665</v>
      </c>
      <c r="G91" s="136">
        <v>1658.9833333333333</v>
      </c>
      <c r="H91" s="136">
        <v>1639.5666666666666</v>
      </c>
      <c r="I91" s="136">
        <v>1700.7666666666664</v>
      </c>
      <c r="J91" s="136">
        <v>1720.1833333333329</v>
      </c>
      <c r="K91" s="136">
        <v>1731.3666666666663</v>
      </c>
      <c r="L91" s="131">
        <v>1709</v>
      </c>
      <c r="M91" s="131">
        <v>1678.4</v>
      </c>
      <c r="N91" s="151">
        <v>14530200</v>
      </c>
      <c r="O91" s="344">
        <v>-7.4593221033648922E-3</v>
      </c>
    </row>
    <row r="92" spans="1:15" ht="15">
      <c r="A92" s="130">
        <v>82</v>
      </c>
      <c r="B92" s="114" t="s">
        <v>1950</v>
      </c>
      <c r="C92" s="130" t="s">
        <v>84</v>
      </c>
      <c r="D92" s="135">
        <v>272.60000000000002</v>
      </c>
      <c r="E92" s="135">
        <v>273.59999999999997</v>
      </c>
      <c r="F92" s="136">
        <v>270.44999999999993</v>
      </c>
      <c r="G92" s="136">
        <v>268.29999999999995</v>
      </c>
      <c r="H92" s="136">
        <v>265.14999999999992</v>
      </c>
      <c r="I92" s="136">
        <v>275.74999999999994</v>
      </c>
      <c r="J92" s="136">
        <v>278.89999999999992</v>
      </c>
      <c r="K92" s="136">
        <v>281.04999999999995</v>
      </c>
      <c r="L92" s="131">
        <v>276.75</v>
      </c>
      <c r="M92" s="131">
        <v>271.45</v>
      </c>
      <c r="N92" s="151">
        <v>4620800</v>
      </c>
      <c r="O92" s="344">
        <v>1.5471167369901548E-2</v>
      </c>
    </row>
    <row r="93" spans="1:15" ht="15">
      <c r="A93" s="130">
        <v>83</v>
      </c>
      <c r="B93" s="114" t="s">
        <v>1942</v>
      </c>
      <c r="C93" s="130" t="s">
        <v>86</v>
      </c>
      <c r="D93" s="135">
        <v>751.45</v>
      </c>
      <c r="E93" s="135">
        <v>748.56666666666661</v>
      </c>
      <c r="F93" s="136">
        <v>734.88333333333321</v>
      </c>
      <c r="G93" s="136">
        <v>718.31666666666661</v>
      </c>
      <c r="H93" s="136">
        <v>704.63333333333321</v>
      </c>
      <c r="I93" s="136">
        <v>765.13333333333321</v>
      </c>
      <c r="J93" s="136">
        <v>778.81666666666661</v>
      </c>
      <c r="K93" s="136">
        <v>795.38333333333321</v>
      </c>
      <c r="L93" s="131">
        <v>762.25</v>
      </c>
      <c r="M93" s="131">
        <v>732</v>
      </c>
      <c r="N93" s="151">
        <v>17777000</v>
      </c>
      <c r="O93" s="344">
        <v>3.5281831268170142E-3</v>
      </c>
    </row>
    <row r="94" spans="1:15" ht="15">
      <c r="A94" s="130">
        <v>84</v>
      </c>
      <c r="B94" s="114" t="s">
        <v>1939</v>
      </c>
      <c r="C94" s="130" t="s">
        <v>87</v>
      </c>
      <c r="D94" s="135">
        <v>393.1</v>
      </c>
      <c r="E94" s="135">
        <v>393.91666666666669</v>
      </c>
      <c r="F94" s="136">
        <v>389.08333333333337</v>
      </c>
      <c r="G94" s="136">
        <v>385.06666666666666</v>
      </c>
      <c r="H94" s="136">
        <v>380.23333333333335</v>
      </c>
      <c r="I94" s="136">
        <v>397.93333333333339</v>
      </c>
      <c r="J94" s="136">
        <v>402.76666666666677</v>
      </c>
      <c r="K94" s="136">
        <v>406.78333333333342</v>
      </c>
      <c r="L94" s="131">
        <v>398.75</v>
      </c>
      <c r="M94" s="131">
        <v>389.9</v>
      </c>
      <c r="N94" s="151">
        <v>107673500</v>
      </c>
      <c r="O94" s="344">
        <v>-4.4395089449149439E-2</v>
      </c>
    </row>
    <row r="95" spans="1:15" ht="15">
      <c r="A95" s="130">
        <v>85</v>
      </c>
      <c r="B95" s="49" t="s">
        <v>1936</v>
      </c>
      <c r="C95" s="130" t="s">
        <v>1897</v>
      </c>
      <c r="D95" s="135">
        <v>346.8</v>
      </c>
      <c r="E95" s="135">
        <v>343.86666666666662</v>
      </c>
      <c r="F95" s="136">
        <v>334.28333333333325</v>
      </c>
      <c r="G95" s="136">
        <v>321.76666666666665</v>
      </c>
      <c r="H95" s="136">
        <v>312.18333333333328</v>
      </c>
      <c r="I95" s="136">
        <v>356.38333333333321</v>
      </c>
      <c r="J95" s="136">
        <v>365.96666666666658</v>
      </c>
      <c r="K95" s="136">
        <v>378.48333333333318</v>
      </c>
      <c r="L95" s="131">
        <v>353.45</v>
      </c>
      <c r="M95" s="131">
        <v>331.35</v>
      </c>
      <c r="N95" s="151">
        <v>11061000</v>
      </c>
      <c r="O95" s="344">
        <v>-0.30137375651350073</v>
      </c>
    </row>
    <row r="96" spans="1:15" ht="15">
      <c r="A96" s="130">
        <v>86</v>
      </c>
      <c r="B96" s="114" t="s">
        <v>1939</v>
      </c>
      <c r="C96" s="130" t="s">
        <v>88</v>
      </c>
      <c r="D96" s="135">
        <v>42.5</v>
      </c>
      <c r="E96" s="135">
        <v>42.6</v>
      </c>
      <c r="F96" s="136">
        <v>42.2</v>
      </c>
      <c r="G96" s="136">
        <v>41.9</v>
      </c>
      <c r="H96" s="136">
        <v>41.5</v>
      </c>
      <c r="I96" s="136">
        <v>42.900000000000006</v>
      </c>
      <c r="J96" s="136">
        <v>43.3</v>
      </c>
      <c r="K96" s="136">
        <v>43.600000000000009</v>
      </c>
      <c r="L96" s="131">
        <v>43</v>
      </c>
      <c r="M96" s="131">
        <v>42.3</v>
      </c>
      <c r="N96" s="151">
        <v>25160000</v>
      </c>
      <c r="O96" s="344">
        <v>-1.7954722872755659E-2</v>
      </c>
    </row>
    <row r="97" spans="1:15" ht="15">
      <c r="A97" s="130">
        <v>87</v>
      </c>
      <c r="B97" s="114" t="s">
        <v>1943</v>
      </c>
      <c r="C97" s="130" t="s">
        <v>89</v>
      </c>
      <c r="D97" s="135">
        <v>28.25</v>
      </c>
      <c r="E97" s="135">
        <v>28.583333333333332</v>
      </c>
      <c r="F97" s="136">
        <v>27.666666666666664</v>
      </c>
      <c r="G97" s="136">
        <v>27.083333333333332</v>
      </c>
      <c r="H97" s="136">
        <v>26.166666666666664</v>
      </c>
      <c r="I97" s="136">
        <v>29.166666666666664</v>
      </c>
      <c r="J97" s="136">
        <v>30.083333333333329</v>
      </c>
      <c r="K97" s="136">
        <v>30.666666666666664</v>
      </c>
      <c r="L97" s="131">
        <v>29.5</v>
      </c>
      <c r="M97" s="131">
        <v>28</v>
      </c>
      <c r="N97" s="151">
        <v>219360000</v>
      </c>
      <c r="O97" s="344">
        <v>-5.5589997933457327E-2</v>
      </c>
    </row>
    <row r="98" spans="1:15" ht="15">
      <c r="A98" s="130">
        <v>88</v>
      </c>
      <c r="B98" s="114" t="s">
        <v>1942</v>
      </c>
      <c r="C98" s="130" t="s">
        <v>90</v>
      </c>
      <c r="D98" s="135">
        <v>46.2</v>
      </c>
      <c r="E98" s="135">
        <v>45.816666666666663</v>
      </c>
      <c r="F98" s="136">
        <v>44.733333333333327</v>
      </c>
      <c r="G98" s="136">
        <v>43.266666666666666</v>
      </c>
      <c r="H98" s="136">
        <v>42.18333333333333</v>
      </c>
      <c r="I98" s="136">
        <v>47.283333333333324</v>
      </c>
      <c r="J98" s="136">
        <v>48.366666666666667</v>
      </c>
      <c r="K98" s="136">
        <v>49.833333333333321</v>
      </c>
      <c r="L98" s="131">
        <v>46.9</v>
      </c>
      <c r="M98" s="131">
        <v>44.35</v>
      </c>
      <c r="N98" s="151">
        <v>117651600</v>
      </c>
      <c r="O98" s="344">
        <v>-8.7250384024577576E-2</v>
      </c>
    </row>
    <row r="99" spans="1:15" ht="15">
      <c r="A99" s="130">
        <v>89</v>
      </c>
      <c r="B99" s="114" t="s">
        <v>1939</v>
      </c>
      <c r="C99" s="130" t="s">
        <v>3349</v>
      </c>
      <c r="D99" s="135">
        <v>53.6</v>
      </c>
      <c r="E99" s="135">
        <v>53.65</v>
      </c>
      <c r="F99" s="136">
        <v>52.65</v>
      </c>
      <c r="G99" s="136">
        <v>51.7</v>
      </c>
      <c r="H99" s="136">
        <v>50.7</v>
      </c>
      <c r="I99" s="136">
        <v>54.599999999999994</v>
      </c>
      <c r="J99" s="136">
        <v>55.599999999999994</v>
      </c>
      <c r="K99" s="136">
        <v>56.54999999999999</v>
      </c>
      <c r="L99" s="131">
        <v>54.65</v>
      </c>
      <c r="M99" s="131">
        <v>52.7</v>
      </c>
      <c r="N99" s="151">
        <v>144516000</v>
      </c>
      <c r="O99" s="344">
        <v>-1.5531758358538379E-2</v>
      </c>
    </row>
    <row r="100" spans="1:15" ht="15">
      <c r="A100" s="130">
        <v>90</v>
      </c>
      <c r="B100" s="114" t="s">
        <v>1942</v>
      </c>
      <c r="C100" s="130" t="s">
        <v>91</v>
      </c>
      <c r="D100" s="135">
        <v>13.2</v>
      </c>
      <c r="E100" s="135">
        <v>13.266666666666666</v>
      </c>
      <c r="F100" s="136">
        <v>13.033333333333331</v>
      </c>
      <c r="G100" s="136">
        <v>12.866666666666665</v>
      </c>
      <c r="H100" s="136">
        <v>12.633333333333331</v>
      </c>
      <c r="I100" s="136">
        <v>13.433333333333332</v>
      </c>
      <c r="J100" s="136">
        <v>13.666666666666666</v>
      </c>
      <c r="K100" s="136">
        <v>13.833333333333332</v>
      </c>
      <c r="L100" s="131">
        <v>13.5</v>
      </c>
      <c r="M100" s="131">
        <v>13.1</v>
      </c>
      <c r="N100" s="151">
        <v>54460000</v>
      </c>
      <c r="O100" s="344">
        <v>-3.7128712871287127E-2</v>
      </c>
    </row>
    <row r="101" spans="1:15" ht="15">
      <c r="A101" s="130">
        <v>91</v>
      </c>
      <c r="B101" s="114" t="s">
        <v>1945</v>
      </c>
      <c r="C101" s="130" t="s">
        <v>92</v>
      </c>
      <c r="D101" s="135">
        <v>305.8</v>
      </c>
      <c r="E101" s="135">
        <v>306.48333333333335</v>
      </c>
      <c r="F101" s="136">
        <v>302.31666666666672</v>
      </c>
      <c r="G101" s="136">
        <v>298.83333333333337</v>
      </c>
      <c r="H101" s="136">
        <v>294.66666666666674</v>
      </c>
      <c r="I101" s="136">
        <v>309.9666666666667</v>
      </c>
      <c r="J101" s="136">
        <v>314.13333333333333</v>
      </c>
      <c r="K101" s="136">
        <v>317.61666666666667</v>
      </c>
      <c r="L101" s="131">
        <v>310.64999999999998</v>
      </c>
      <c r="M101" s="131">
        <v>303</v>
      </c>
      <c r="N101" s="151">
        <v>4372500</v>
      </c>
      <c r="O101" s="344">
        <v>-1.9123997532387416E-2</v>
      </c>
    </row>
    <row r="102" spans="1:15" ht="15">
      <c r="A102" s="130">
        <v>92</v>
      </c>
      <c r="B102" s="114" t="s">
        <v>1935</v>
      </c>
      <c r="C102" s="130" t="s">
        <v>93</v>
      </c>
      <c r="D102" s="135">
        <v>101.55</v>
      </c>
      <c r="E102" s="135">
        <v>102.16666666666667</v>
      </c>
      <c r="F102" s="136">
        <v>99.833333333333343</v>
      </c>
      <c r="G102" s="136">
        <v>98.116666666666674</v>
      </c>
      <c r="H102" s="136">
        <v>95.783333333333346</v>
      </c>
      <c r="I102" s="136">
        <v>103.88333333333334</v>
      </c>
      <c r="J102" s="136">
        <v>106.21666666666668</v>
      </c>
      <c r="K102" s="136">
        <v>107.93333333333334</v>
      </c>
      <c r="L102" s="131">
        <v>104.5</v>
      </c>
      <c r="M102" s="131">
        <v>100.45</v>
      </c>
      <c r="N102" s="151">
        <v>23319000</v>
      </c>
      <c r="O102" s="344">
        <v>-5.213096762392537E-2</v>
      </c>
    </row>
    <row r="103" spans="1:15" ht="15">
      <c r="A103" s="130">
        <v>93</v>
      </c>
      <c r="B103" s="114" t="s">
        <v>1939</v>
      </c>
      <c r="C103" s="130" t="s">
        <v>924</v>
      </c>
      <c r="D103" s="135">
        <v>264.35000000000002</v>
      </c>
      <c r="E103" s="135">
        <v>264.56666666666666</v>
      </c>
      <c r="F103" s="136">
        <v>261.33333333333331</v>
      </c>
      <c r="G103" s="136">
        <v>258.31666666666666</v>
      </c>
      <c r="H103" s="136">
        <v>255.08333333333331</v>
      </c>
      <c r="I103" s="136">
        <v>267.58333333333331</v>
      </c>
      <c r="J103" s="136">
        <v>270.81666666666666</v>
      </c>
      <c r="K103" s="136">
        <v>273.83333333333331</v>
      </c>
      <c r="L103" s="131">
        <v>267.8</v>
      </c>
      <c r="M103" s="131">
        <v>261.55</v>
      </c>
      <c r="N103" s="151">
        <v>4686000</v>
      </c>
      <c r="O103" s="344">
        <v>2.8533801580333626E-2</v>
      </c>
    </row>
    <row r="104" spans="1:15" ht="15">
      <c r="A104" s="130">
        <v>94</v>
      </c>
      <c r="B104" s="114" t="s">
        <v>1936</v>
      </c>
      <c r="C104" s="130" t="s">
        <v>927</v>
      </c>
      <c r="D104" s="135">
        <v>1404.55</v>
      </c>
      <c r="E104" s="135">
        <v>1407.8666666666668</v>
      </c>
      <c r="F104" s="136">
        <v>1394.1833333333336</v>
      </c>
      <c r="G104" s="136">
        <v>1383.8166666666668</v>
      </c>
      <c r="H104" s="136">
        <v>1370.1333333333337</v>
      </c>
      <c r="I104" s="136">
        <v>1418.2333333333336</v>
      </c>
      <c r="J104" s="136">
        <v>1431.916666666667</v>
      </c>
      <c r="K104" s="136">
        <v>1442.2833333333335</v>
      </c>
      <c r="L104" s="131">
        <v>1421.55</v>
      </c>
      <c r="M104" s="131">
        <v>1397.5</v>
      </c>
      <c r="N104" s="151">
        <v>2643600</v>
      </c>
      <c r="O104" s="344">
        <v>-8.1317764804003337E-2</v>
      </c>
    </row>
    <row r="105" spans="1:15" ht="15">
      <c r="A105" s="130">
        <v>95</v>
      </c>
      <c r="B105" s="114" t="s">
        <v>1939</v>
      </c>
      <c r="C105" s="130" t="s">
        <v>94</v>
      </c>
      <c r="D105" s="135">
        <v>1800.1</v>
      </c>
      <c r="E105" s="135">
        <v>1775.0166666666664</v>
      </c>
      <c r="F105" s="136">
        <v>1744.1833333333329</v>
      </c>
      <c r="G105" s="136">
        <v>1688.2666666666664</v>
      </c>
      <c r="H105" s="136">
        <v>1657.4333333333329</v>
      </c>
      <c r="I105" s="136">
        <v>1830.9333333333329</v>
      </c>
      <c r="J105" s="136">
        <v>1861.7666666666664</v>
      </c>
      <c r="K105" s="136">
        <v>1917.6833333333329</v>
      </c>
      <c r="L105" s="131">
        <v>1805.85</v>
      </c>
      <c r="M105" s="131">
        <v>1719.1</v>
      </c>
      <c r="N105" s="151">
        <v>8458800</v>
      </c>
      <c r="O105" s="344">
        <v>-7.7023797832989627E-2</v>
      </c>
    </row>
    <row r="106" spans="1:15" ht="15">
      <c r="A106" s="130">
        <v>96</v>
      </c>
      <c r="B106" s="114" t="s">
        <v>1949</v>
      </c>
      <c r="C106" s="130" t="s">
        <v>941</v>
      </c>
      <c r="D106" s="135">
        <v>41.85</v>
      </c>
      <c r="E106" s="135">
        <v>42.033333333333331</v>
      </c>
      <c r="F106" s="136">
        <v>41.216666666666661</v>
      </c>
      <c r="G106" s="136">
        <v>40.583333333333329</v>
      </c>
      <c r="H106" s="136">
        <v>39.766666666666659</v>
      </c>
      <c r="I106" s="136">
        <v>42.666666666666664</v>
      </c>
      <c r="J106" s="136">
        <v>43.483333333333327</v>
      </c>
      <c r="K106" s="136">
        <v>44.116666666666667</v>
      </c>
      <c r="L106" s="131">
        <v>42.85</v>
      </c>
      <c r="M106" s="131">
        <v>41.4</v>
      </c>
      <c r="N106" s="151">
        <v>15612000</v>
      </c>
      <c r="O106" s="344">
        <v>-2.8137450199203187E-2</v>
      </c>
    </row>
    <row r="107" spans="1:15" ht="15">
      <c r="A107" s="130">
        <v>97</v>
      </c>
      <c r="B107" s="114" t="s">
        <v>1943</v>
      </c>
      <c r="C107" s="130" t="s">
        <v>190</v>
      </c>
      <c r="D107" s="135">
        <v>316.7</v>
      </c>
      <c r="E107" s="135">
        <v>315.8</v>
      </c>
      <c r="F107" s="136">
        <v>312.40000000000003</v>
      </c>
      <c r="G107" s="136">
        <v>308.10000000000002</v>
      </c>
      <c r="H107" s="136">
        <v>304.70000000000005</v>
      </c>
      <c r="I107" s="136">
        <v>320.10000000000002</v>
      </c>
      <c r="J107" s="136">
        <v>323.5</v>
      </c>
      <c r="K107" s="136">
        <v>327.8</v>
      </c>
      <c r="L107" s="131">
        <v>319.2</v>
      </c>
      <c r="M107" s="131">
        <v>311.5</v>
      </c>
      <c r="N107" s="151">
        <v>7652000</v>
      </c>
      <c r="O107" s="344">
        <v>-6.3173359451518113E-2</v>
      </c>
    </row>
    <row r="108" spans="1:15" ht="15">
      <c r="A108" s="130">
        <v>98</v>
      </c>
      <c r="B108" s="114" t="s">
        <v>1949</v>
      </c>
      <c r="C108" s="130" t="s">
        <v>95</v>
      </c>
      <c r="D108" s="135">
        <v>730.2</v>
      </c>
      <c r="E108" s="135">
        <v>729.06666666666661</v>
      </c>
      <c r="F108" s="136">
        <v>724.23333333333323</v>
      </c>
      <c r="G108" s="136">
        <v>718.26666666666665</v>
      </c>
      <c r="H108" s="136">
        <v>713.43333333333328</v>
      </c>
      <c r="I108" s="136">
        <v>735.03333333333319</v>
      </c>
      <c r="J108" s="136">
        <v>739.86666666666667</v>
      </c>
      <c r="K108" s="136">
        <v>745.83333333333314</v>
      </c>
      <c r="L108" s="131">
        <v>733.9</v>
      </c>
      <c r="M108" s="131">
        <v>723.1</v>
      </c>
      <c r="N108" s="151">
        <v>55909200</v>
      </c>
      <c r="O108" s="344">
        <v>-3.4863327201950637E-3</v>
      </c>
    </row>
    <row r="109" spans="1:15" ht="15">
      <c r="A109" s="130">
        <v>99</v>
      </c>
      <c r="B109" s="114" t="s">
        <v>1945</v>
      </c>
      <c r="C109" s="130" t="s">
        <v>97</v>
      </c>
      <c r="D109" s="135">
        <v>160.69999999999999</v>
      </c>
      <c r="E109" s="135">
        <v>160.96666666666667</v>
      </c>
      <c r="F109" s="136">
        <v>159.38333333333333</v>
      </c>
      <c r="G109" s="136">
        <v>158.06666666666666</v>
      </c>
      <c r="H109" s="136">
        <v>156.48333333333332</v>
      </c>
      <c r="I109" s="136">
        <v>162.28333333333333</v>
      </c>
      <c r="J109" s="136">
        <v>163.86666666666665</v>
      </c>
      <c r="K109" s="136">
        <v>165.18333333333334</v>
      </c>
      <c r="L109" s="131">
        <v>162.55000000000001</v>
      </c>
      <c r="M109" s="131">
        <v>159.65</v>
      </c>
      <c r="N109" s="151">
        <v>87479000</v>
      </c>
      <c r="O109" s="344">
        <v>2.3044492652777211E-2</v>
      </c>
    </row>
    <row r="110" spans="1:15" ht="15">
      <c r="A110" s="130">
        <v>100</v>
      </c>
      <c r="B110" s="114" t="s">
        <v>1948</v>
      </c>
      <c r="C110" s="130" t="s">
        <v>98</v>
      </c>
      <c r="D110" s="135">
        <v>142.15</v>
      </c>
      <c r="E110" s="135">
        <v>142</v>
      </c>
      <c r="F110" s="136">
        <v>140.05000000000001</v>
      </c>
      <c r="G110" s="136">
        <v>137.95000000000002</v>
      </c>
      <c r="H110" s="136">
        <v>136.00000000000003</v>
      </c>
      <c r="I110" s="136">
        <v>144.1</v>
      </c>
      <c r="J110" s="136">
        <v>146.04999999999998</v>
      </c>
      <c r="K110" s="136">
        <v>148.14999999999998</v>
      </c>
      <c r="L110" s="131">
        <v>143.94999999999999</v>
      </c>
      <c r="M110" s="131">
        <v>139.9</v>
      </c>
      <c r="N110" s="151">
        <v>7113600</v>
      </c>
      <c r="O110" s="344">
        <v>-3.8910505836575876E-2</v>
      </c>
    </row>
    <row r="111" spans="1:15" ht="15">
      <c r="A111" s="130">
        <v>101</v>
      </c>
      <c r="B111" s="114" t="s">
        <v>1941</v>
      </c>
      <c r="C111" s="130" t="s">
        <v>99</v>
      </c>
      <c r="D111" s="135">
        <v>293.3</v>
      </c>
      <c r="E111" s="135">
        <v>294.08333333333331</v>
      </c>
      <c r="F111" s="136">
        <v>291.26666666666665</v>
      </c>
      <c r="G111" s="136">
        <v>289.23333333333335</v>
      </c>
      <c r="H111" s="136">
        <v>286.41666666666669</v>
      </c>
      <c r="I111" s="136">
        <v>296.11666666666662</v>
      </c>
      <c r="J111" s="136">
        <v>298.93333333333334</v>
      </c>
      <c r="K111" s="136">
        <v>300.96666666666658</v>
      </c>
      <c r="L111" s="131">
        <v>296.89999999999998</v>
      </c>
      <c r="M111" s="131">
        <v>292.05</v>
      </c>
      <c r="N111" s="151">
        <v>77721600</v>
      </c>
      <c r="O111" s="344">
        <v>-3.3774913474161596E-2</v>
      </c>
    </row>
    <row r="112" spans="1:15" ht="15">
      <c r="A112" s="130">
        <v>102</v>
      </c>
      <c r="B112" s="114" t="s">
        <v>1936</v>
      </c>
      <c r="C112" s="130" t="s">
        <v>339</v>
      </c>
      <c r="D112" s="135">
        <v>266.95</v>
      </c>
      <c r="E112" s="135">
        <v>268.95</v>
      </c>
      <c r="F112" s="136">
        <v>262</v>
      </c>
      <c r="G112" s="136">
        <v>257.05</v>
      </c>
      <c r="H112" s="136">
        <v>250.10000000000002</v>
      </c>
      <c r="I112" s="136">
        <v>273.89999999999998</v>
      </c>
      <c r="J112" s="136">
        <v>280.84999999999991</v>
      </c>
      <c r="K112" s="136">
        <v>285.79999999999995</v>
      </c>
      <c r="L112" s="131">
        <v>275.89999999999998</v>
      </c>
      <c r="M112" s="131">
        <v>264</v>
      </c>
      <c r="N112" s="151">
        <v>6314000</v>
      </c>
      <c r="O112" s="344">
        <v>-0.13736098587315901</v>
      </c>
    </row>
    <row r="113" spans="1:15" ht="15">
      <c r="A113" s="130">
        <v>103</v>
      </c>
      <c r="B113" s="114" t="s">
        <v>1950</v>
      </c>
      <c r="C113" s="130" t="s">
        <v>100</v>
      </c>
      <c r="D113" s="135">
        <v>166.3</v>
      </c>
      <c r="E113" s="135">
        <v>166.36666666666667</v>
      </c>
      <c r="F113" s="136">
        <v>164.08333333333334</v>
      </c>
      <c r="G113" s="136">
        <v>161.86666666666667</v>
      </c>
      <c r="H113" s="136">
        <v>159.58333333333334</v>
      </c>
      <c r="I113" s="136">
        <v>168.58333333333334</v>
      </c>
      <c r="J113" s="136">
        <v>170.86666666666665</v>
      </c>
      <c r="K113" s="136">
        <v>173.08333333333334</v>
      </c>
      <c r="L113" s="131">
        <v>168.65</v>
      </c>
      <c r="M113" s="131">
        <v>164.15</v>
      </c>
      <c r="N113" s="151">
        <v>23195250</v>
      </c>
      <c r="O113" s="344">
        <v>-2.2287556904400607E-2</v>
      </c>
    </row>
    <row r="114" spans="1:15" ht="15">
      <c r="A114" s="130">
        <v>104</v>
      </c>
      <c r="B114" s="114" t="s">
        <v>1936</v>
      </c>
      <c r="C114" s="130" t="s">
        <v>101</v>
      </c>
      <c r="D114" s="135">
        <v>57.3</v>
      </c>
      <c r="E114" s="135">
        <v>57.633333333333326</v>
      </c>
      <c r="F114" s="136">
        <v>56.366666666666653</v>
      </c>
      <c r="G114" s="136">
        <v>55.43333333333333</v>
      </c>
      <c r="H114" s="136">
        <v>54.166666666666657</v>
      </c>
      <c r="I114" s="136">
        <v>58.566666666666649</v>
      </c>
      <c r="J114" s="136">
        <v>59.833333333333329</v>
      </c>
      <c r="K114" s="136">
        <v>60.766666666666644</v>
      </c>
      <c r="L114" s="131">
        <v>58.9</v>
      </c>
      <c r="M114" s="131">
        <v>56.7</v>
      </c>
      <c r="N114" s="151">
        <v>42714000</v>
      </c>
      <c r="O114" s="344">
        <v>-6.1127596439169138E-2</v>
      </c>
    </row>
    <row r="115" spans="1:15" ht="15">
      <c r="A115" s="130">
        <v>105</v>
      </c>
      <c r="B115" s="114" t="s">
        <v>1947</v>
      </c>
      <c r="C115" s="130" t="s">
        <v>102</v>
      </c>
      <c r="D115" s="135">
        <v>5.4</v>
      </c>
      <c r="E115" s="135">
        <v>5.45</v>
      </c>
      <c r="F115" s="136">
        <v>5.3000000000000007</v>
      </c>
      <c r="G115" s="136">
        <v>5.2</v>
      </c>
      <c r="H115" s="136">
        <v>5.0500000000000007</v>
      </c>
      <c r="I115" s="136">
        <v>5.5500000000000007</v>
      </c>
      <c r="J115" s="136">
        <v>5.7000000000000011</v>
      </c>
      <c r="K115" s="136">
        <v>5.8000000000000007</v>
      </c>
      <c r="L115" s="131">
        <v>5.6</v>
      </c>
      <c r="M115" s="131">
        <v>5.35</v>
      </c>
      <c r="N115" s="151">
        <v>43615000</v>
      </c>
      <c r="O115" s="344">
        <v>-0.2461977186311787</v>
      </c>
    </row>
    <row r="116" spans="1:15" ht="15">
      <c r="A116" s="130">
        <v>106</v>
      </c>
      <c r="B116" s="114" t="s">
        <v>1950</v>
      </c>
      <c r="C116" s="130" t="s">
        <v>104</v>
      </c>
      <c r="D116" s="135">
        <v>287.45</v>
      </c>
      <c r="E116" s="135">
        <v>286.23333333333329</v>
      </c>
      <c r="F116" s="136">
        <v>282.81666666666661</v>
      </c>
      <c r="G116" s="136">
        <v>278.18333333333334</v>
      </c>
      <c r="H116" s="136">
        <v>274.76666666666665</v>
      </c>
      <c r="I116" s="136">
        <v>290.86666666666656</v>
      </c>
      <c r="J116" s="136">
        <v>294.28333333333319</v>
      </c>
      <c r="K116" s="136">
        <v>298.91666666666652</v>
      </c>
      <c r="L116" s="131">
        <v>289.64999999999998</v>
      </c>
      <c r="M116" s="131">
        <v>281.60000000000002</v>
      </c>
      <c r="N116" s="151">
        <v>54849000</v>
      </c>
      <c r="O116" s="344">
        <v>3.5128162906855479E-3</v>
      </c>
    </row>
    <row r="117" spans="1:15" ht="15">
      <c r="A117" s="130">
        <v>107</v>
      </c>
      <c r="B117" s="114" t="s">
        <v>1936</v>
      </c>
      <c r="C117" s="130" t="s">
        <v>105</v>
      </c>
      <c r="D117" s="135">
        <v>1448.4</v>
      </c>
      <c r="E117" s="135">
        <v>1454.6333333333332</v>
      </c>
      <c r="F117" s="136">
        <v>1438.2166666666665</v>
      </c>
      <c r="G117" s="136">
        <v>1428.0333333333333</v>
      </c>
      <c r="H117" s="136">
        <v>1411.6166666666666</v>
      </c>
      <c r="I117" s="136">
        <v>1464.8166666666664</v>
      </c>
      <c r="J117" s="136">
        <v>1481.2333333333333</v>
      </c>
      <c r="K117" s="136">
        <v>1491.4166666666663</v>
      </c>
      <c r="L117" s="131">
        <v>1471.05</v>
      </c>
      <c r="M117" s="131">
        <v>1444.45</v>
      </c>
      <c r="N117" s="151">
        <v>3679500</v>
      </c>
      <c r="O117" s="344">
        <v>-4.4037412314886983E-2</v>
      </c>
    </row>
    <row r="118" spans="1:15" ht="15">
      <c r="A118" s="130">
        <v>108</v>
      </c>
      <c r="B118" s="114" t="s">
        <v>1936</v>
      </c>
      <c r="C118" s="130" t="s">
        <v>106</v>
      </c>
      <c r="D118" s="135">
        <v>597.79999999999995</v>
      </c>
      <c r="E118" s="135">
        <v>602.19999999999993</v>
      </c>
      <c r="F118" s="136">
        <v>588.99999999999989</v>
      </c>
      <c r="G118" s="136">
        <v>580.19999999999993</v>
      </c>
      <c r="H118" s="136">
        <v>566.99999999999989</v>
      </c>
      <c r="I118" s="136">
        <v>610.99999999999989</v>
      </c>
      <c r="J118" s="136">
        <v>624.19999999999993</v>
      </c>
      <c r="K118" s="136">
        <v>632.99999999999989</v>
      </c>
      <c r="L118" s="131">
        <v>615.4</v>
      </c>
      <c r="M118" s="131">
        <v>593.4</v>
      </c>
      <c r="N118" s="151">
        <v>3556000</v>
      </c>
      <c r="O118" s="344">
        <v>-1.1288439081354613E-2</v>
      </c>
    </row>
    <row r="119" spans="1:15" ht="15">
      <c r="A119" s="130">
        <v>109</v>
      </c>
      <c r="B119" s="114" t="s">
        <v>1936</v>
      </c>
      <c r="C119" s="130" t="s">
        <v>1009</v>
      </c>
      <c r="D119" s="135">
        <v>570.45000000000005</v>
      </c>
      <c r="E119" s="135">
        <v>573.08333333333337</v>
      </c>
      <c r="F119" s="136">
        <v>561.16666666666674</v>
      </c>
      <c r="G119" s="136">
        <v>551.88333333333333</v>
      </c>
      <c r="H119" s="136">
        <v>539.9666666666667</v>
      </c>
      <c r="I119" s="136">
        <v>582.36666666666679</v>
      </c>
      <c r="J119" s="136">
        <v>594.28333333333353</v>
      </c>
      <c r="K119" s="136">
        <v>603.56666666666683</v>
      </c>
      <c r="L119" s="131">
        <v>585</v>
      </c>
      <c r="M119" s="131">
        <v>563.79999999999995</v>
      </c>
      <c r="N119" s="151">
        <v>2356900</v>
      </c>
      <c r="O119" s="344">
        <v>-3.0481283422459891E-2</v>
      </c>
    </row>
    <row r="120" spans="1:15" ht="15">
      <c r="A120" s="130">
        <v>110</v>
      </c>
      <c r="B120" s="114" t="s">
        <v>1939</v>
      </c>
      <c r="C120" s="130" t="s">
        <v>107</v>
      </c>
      <c r="D120" s="135">
        <v>1336.05</v>
      </c>
      <c r="E120" s="135">
        <v>1343.0666666666666</v>
      </c>
      <c r="F120" s="136">
        <v>1320.2333333333331</v>
      </c>
      <c r="G120" s="136">
        <v>1304.4166666666665</v>
      </c>
      <c r="H120" s="136">
        <v>1281.583333333333</v>
      </c>
      <c r="I120" s="136">
        <v>1358.8833333333332</v>
      </c>
      <c r="J120" s="136">
        <v>1381.7166666666667</v>
      </c>
      <c r="K120" s="136">
        <v>1397.5333333333333</v>
      </c>
      <c r="L120" s="131">
        <v>1365.9</v>
      </c>
      <c r="M120" s="131">
        <v>1327.25</v>
      </c>
      <c r="N120" s="151">
        <v>15084800</v>
      </c>
      <c r="O120" s="344">
        <v>8.6658821012089438E-3</v>
      </c>
    </row>
    <row r="121" spans="1:15" ht="15">
      <c r="A121" s="130">
        <v>111</v>
      </c>
      <c r="B121" s="114" t="s">
        <v>1949</v>
      </c>
      <c r="C121" s="130" t="s">
        <v>3453</v>
      </c>
      <c r="D121" s="135">
        <v>97.35</v>
      </c>
      <c r="E121" s="135">
        <v>97.216666666666654</v>
      </c>
      <c r="F121" s="136">
        <v>96.033333333333303</v>
      </c>
      <c r="G121" s="136">
        <v>94.716666666666654</v>
      </c>
      <c r="H121" s="136">
        <v>93.533333333333303</v>
      </c>
      <c r="I121" s="136">
        <v>98.533333333333303</v>
      </c>
      <c r="J121" s="136">
        <v>99.716666666666669</v>
      </c>
      <c r="K121" s="136">
        <v>101.0333333333333</v>
      </c>
      <c r="L121" s="131">
        <v>98.4</v>
      </c>
      <c r="M121" s="131">
        <v>95.9</v>
      </c>
      <c r="N121" s="151">
        <v>5103000</v>
      </c>
      <c r="O121" s="344">
        <v>-1.9878997407087293E-2</v>
      </c>
    </row>
    <row r="122" spans="1:15" ht="15">
      <c r="A122" s="130">
        <v>112</v>
      </c>
      <c r="B122" s="114" t="s">
        <v>1936</v>
      </c>
      <c r="C122" s="130" t="s">
        <v>226</v>
      </c>
      <c r="D122" s="135">
        <v>452.3</v>
      </c>
      <c r="E122" s="135">
        <v>454.23333333333329</v>
      </c>
      <c r="F122" s="136">
        <v>447.96666666666658</v>
      </c>
      <c r="G122" s="136">
        <v>443.63333333333327</v>
      </c>
      <c r="H122" s="136">
        <v>437.36666666666656</v>
      </c>
      <c r="I122" s="136">
        <v>458.56666666666661</v>
      </c>
      <c r="J122" s="136">
        <v>464.83333333333337</v>
      </c>
      <c r="K122" s="136">
        <v>469.16666666666663</v>
      </c>
      <c r="L122" s="131">
        <v>460.5</v>
      </c>
      <c r="M122" s="131">
        <v>449.9</v>
      </c>
      <c r="N122" s="151">
        <v>1459500</v>
      </c>
      <c r="O122" s="344">
        <v>-1.6177957532861477E-2</v>
      </c>
    </row>
    <row r="123" spans="1:15" ht="15">
      <c r="A123" s="130">
        <v>113</v>
      </c>
      <c r="B123" s="114" t="s">
        <v>1939</v>
      </c>
      <c r="C123" s="130" t="s">
        <v>108</v>
      </c>
      <c r="D123" s="135">
        <v>132.15</v>
      </c>
      <c r="E123" s="135">
        <v>131.41666666666666</v>
      </c>
      <c r="F123" s="136">
        <v>130.23333333333332</v>
      </c>
      <c r="G123" s="136">
        <v>128.31666666666666</v>
      </c>
      <c r="H123" s="136">
        <v>127.13333333333333</v>
      </c>
      <c r="I123" s="136">
        <v>133.33333333333331</v>
      </c>
      <c r="J123" s="136">
        <v>134.51666666666665</v>
      </c>
      <c r="K123" s="136">
        <v>136.43333333333331</v>
      </c>
      <c r="L123" s="131">
        <v>132.6</v>
      </c>
      <c r="M123" s="131">
        <v>129.5</v>
      </c>
      <c r="N123" s="151">
        <v>17225500</v>
      </c>
      <c r="O123" s="344">
        <v>-8.655666756829862E-3</v>
      </c>
    </row>
    <row r="124" spans="1:15" ht="15">
      <c r="A124" s="130">
        <v>114</v>
      </c>
      <c r="B124" s="114" t="s">
        <v>1942</v>
      </c>
      <c r="C124" s="130" t="s">
        <v>109</v>
      </c>
      <c r="D124" s="135">
        <v>152.15</v>
      </c>
      <c r="E124" s="135">
        <v>151.26666666666665</v>
      </c>
      <c r="F124" s="136">
        <v>149.0333333333333</v>
      </c>
      <c r="G124" s="136">
        <v>145.91666666666666</v>
      </c>
      <c r="H124" s="136">
        <v>143.68333333333331</v>
      </c>
      <c r="I124" s="136">
        <v>154.3833333333333</v>
      </c>
      <c r="J124" s="136">
        <v>156.61666666666665</v>
      </c>
      <c r="K124" s="136">
        <v>159.73333333333329</v>
      </c>
      <c r="L124" s="131">
        <v>153.5</v>
      </c>
      <c r="M124" s="131">
        <v>148.15</v>
      </c>
      <c r="N124" s="151">
        <v>19921500</v>
      </c>
      <c r="O124" s="344">
        <v>0.11203215272544587</v>
      </c>
    </row>
    <row r="125" spans="1:15" ht="15">
      <c r="A125" s="130">
        <v>115</v>
      </c>
      <c r="B125" s="114" t="s">
        <v>1942</v>
      </c>
      <c r="C125" s="130" t="s">
        <v>110</v>
      </c>
      <c r="D125" s="135">
        <v>534.54999999999995</v>
      </c>
      <c r="E125" s="135">
        <v>537.15</v>
      </c>
      <c r="F125" s="136">
        <v>529.4</v>
      </c>
      <c r="G125" s="136">
        <v>524.25</v>
      </c>
      <c r="H125" s="136">
        <v>516.5</v>
      </c>
      <c r="I125" s="136">
        <v>542.29999999999995</v>
      </c>
      <c r="J125" s="136">
        <v>550.04999999999995</v>
      </c>
      <c r="K125" s="136">
        <v>555.19999999999993</v>
      </c>
      <c r="L125" s="131">
        <v>544.9</v>
      </c>
      <c r="M125" s="131">
        <v>532</v>
      </c>
      <c r="N125" s="151">
        <v>8082800</v>
      </c>
      <c r="O125" s="344">
        <v>4.1826173259605838E-2</v>
      </c>
    </row>
    <row r="126" spans="1:15" ht="15">
      <c r="A126" s="130">
        <v>116</v>
      </c>
      <c r="B126" s="114" t="s">
        <v>1944</v>
      </c>
      <c r="C126" s="130" t="s">
        <v>111</v>
      </c>
      <c r="D126" s="135">
        <v>1368.2</v>
      </c>
      <c r="E126" s="135">
        <v>1375.3</v>
      </c>
      <c r="F126" s="136">
        <v>1357.6</v>
      </c>
      <c r="G126" s="136">
        <v>1347</v>
      </c>
      <c r="H126" s="136">
        <v>1329.3</v>
      </c>
      <c r="I126" s="136">
        <v>1385.8999999999999</v>
      </c>
      <c r="J126" s="136">
        <v>1403.6000000000001</v>
      </c>
      <c r="K126" s="136">
        <v>1414.1999999999998</v>
      </c>
      <c r="L126" s="131">
        <v>1393</v>
      </c>
      <c r="M126" s="131">
        <v>1364.7</v>
      </c>
      <c r="N126" s="151">
        <v>9742500</v>
      </c>
      <c r="O126" s="344">
        <v>1.4209868831980013E-2</v>
      </c>
    </row>
    <row r="127" spans="1:15" ht="15">
      <c r="A127" s="130">
        <v>117</v>
      </c>
      <c r="B127" s="114" t="s">
        <v>1938</v>
      </c>
      <c r="C127" s="130" t="s">
        <v>112</v>
      </c>
      <c r="D127" s="135">
        <v>725.4</v>
      </c>
      <c r="E127" s="135">
        <v>730.7166666666667</v>
      </c>
      <c r="F127" s="136">
        <v>718.43333333333339</v>
      </c>
      <c r="G127" s="136">
        <v>711.4666666666667</v>
      </c>
      <c r="H127" s="136">
        <v>699.18333333333339</v>
      </c>
      <c r="I127" s="136">
        <v>737.68333333333339</v>
      </c>
      <c r="J127" s="136">
        <v>749.9666666666667</v>
      </c>
      <c r="K127" s="136">
        <v>756.93333333333339</v>
      </c>
      <c r="L127" s="131">
        <v>743</v>
      </c>
      <c r="M127" s="131">
        <v>723.75</v>
      </c>
      <c r="N127" s="151">
        <v>11802000</v>
      </c>
      <c r="O127" s="344">
        <v>4.9225216254900742E-2</v>
      </c>
    </row>
    <row r="128" spans="1:15" ht="15">
      <c r="A128" s="130">
        <v>118</v>
      </c>
      <c r="B128" s="114" t="s">
        <v>1940</v>
      </c>
      <c r="C128" s="130" t="s">
        <v>113</v>
      </c>
      <c r="D128" s="135">
        <v>661.25</v>
      </c>
      <c r="E128" s="135">
        <v>665.46666666666658</v>
      </c>
      <c r="F128" s="136">
        <v>656.08333333333314</v>
      </c>
      <c r="G128" s="136">
        <v>650.91666666666652</v>
      </c>
      <c r="H128" s="136">
        <v>641.53333333333308</v>
      </c>
      <c r="I128" s="136">
        <v>670.63333333333321</v>
      </c>
      <c r="J128" s="136">
        <v>680.01666666666665</v>
      </c>
      <c r="K128" s="136">
        <v>685.18333333333328</v>
      </c>
      <c r="L128" s="131">
        <v>674.85</v>
      </c>
      <c r="M128" s="131">
        <v>660.3</v>
      </c>
      <c r="N128" s="151">
        <v>20747000</v>
      </c>
      <c r="O128" s="344">
        <v>-9.8315277048632646E-3</v>
      </c>
    </row>
    <row r="129" spans="1:15" ht="15">
      <c r="A129" s="130">
        <v>119</v>
      </c>
      <c r="B129" s="114" t="s">
        <v>1942</v>
      </c>
      <c r="C129" s="130" t="s">
        <v>114</v>
      </c>
      <c r="D129" s="135">
        <v>426.2</v>
      </c>
      <c r="E129" s="135">
        <v>424.4666666666667</v>
      </c>
      <c r="F129" s="136">
        <v>416.43333333333339</v>
      </c>
      <c r="G129" s="136">
        <v>406.66666666666669</v>
      </c>
      <c r="H129" s="136">
        <v>398.63333333333338</v>
      </c>
      <c r="I129" s="136">
        <v>434.23333333333341</v>
      </c>
      <c r="J129" s="136">
        <v>442.26666666666671</v>
      </c>
      <c r="K129" s="136">
        <v>452.03333333333342</v>
      </c>
      <c r="L129" s="131">
        <v>432.5</v>
      </c>
      <c r="M129" s="131">
        <v>414.7</v>
      </c>
      <c r="N129" s="151">
        <v>12278750</v>
      </c>
      <c r="O129" s="344">
        <v>-7.2777043609590336E-2</v>
      </c>
    </row>
    <row r="130" spans="1:15" ht="15">
      <c r="A130" s="130">
        <v>120</v>
      </c>
      <c r="B130" s="49" t="s">
        <v>1936</v>
      </c>
      <c r="C130" s="130" t="s">
        <v>1127</v>
      </c>
      <c r="D130" s="135">
        <v>121.7</v>
      </c>
      <c r="E130" s="135">
        <v>122.05</v>
      </c>
      <c r="F130" s="136">
        <v>119.85</v>
      </c>
      <c r="G130" s="136">
        <v>118</v>
      </c>
      <c r="H130" s="136">
        <v>115.8</v>
      </c>
      <c r="I130" s="136">
        <v>123.89999999999999</v>
      </c>
      <c r="J130" s="136">
        <v>126.10000000000001</v>
      </c>
      <c r="K130" s="136">
        <v>127.94999999999999</v>
      </c>
      <c r="L130" s="131">
        <v>124.25</v>
      </c>
      <c r="M130" s="131">
        <v>120.2</v>
      </c>
      <c r="N130" s="151">
        <v>10146000</v>
      </c>
      <c r="O130" s="344">
        <v>5.6875000000000002E-2</v>
      </c>
    </row>
    <row r="131" spans="1:15" ht="15">
      <c r="A131" s="130">
        <v>121</v>
      </c>
      <c r="B131" s="114" t="s">
        <v>1941</v>
      </c>
      <c r="C131" s="130" t="s">
        <v>239</v>
      </c>
      <c r="D131" s="135">
        <v>336.75</v>
      </c>
      <c r="E131" s="135">
        <v>338.18333333333334</v>
      </c>
      <c r="F131" s="136">
        <v>333.7166666666667</v>
      </c>
      <c r="G131" s="136">
        <v>330.68333333333334</v>
      </c>
      <c r="H131" s="136">
        <v>326.2166666666667</v>
      </c>
      <c r="I131" s="136">
        <v>341.2166666666667</v>
      </c>
      <c r="J131" s="136">
        <v>345.68333333333328</v>
      </c>
      <c r="K131" s="136">
        <v>348.7166666666667</v>
      </c>
      <c r="L131" s="131">
        <v>342.65</v>
      </c>
      <c r="M131" s="131">
        <v>335.15</v>
      </c>
      <c r="N131" s="151">
        <v>6986200</v>
      </c>
      <c r="O131" s="344">
        <v>-2.0058351568198397E-2</v>
      </c>
    </row>
    <row r="132" spans="1:15" ht="15">
      <c r="A132" s="130">
        <v>122</v>
      </c>
      <c r="B132" s="114" t="s">
        <v>1940</v>
      </c>
      <c r="C132" s="130" t="s">
        <v>115</v>
      </c>
      <c r="D132" s="135">
        <v>6528.1</v>
      </c>
      <c r="E132" s="135">
        <v>6563.416666666667</v>
      </c>
      <c r="F132" s="136">
        <v>6476.2833333333338</v>
      </c>
      <c r="G132" s="136">
        <v>6424.4666666666672</v>
      </c>
      <c r="H132" s="136">
        <v>6337.3333333333339</v>
      </c>
      <c r="I132" s="136">
        <v>6615.2333333333336</v>
      </c>
      <c r="J132" s="136">
        <v>6702.3666666666668</v>
      </c>
      <c r="K132" s="136">
        <v>6754.1833333333334</v>
      </c>
      <c r="L132" s="131">
        <v>6650.55</v>
      </c>
      <c r="M132" s="131">
        <v>6511.6</v>
      </c>
      <c r="N132" s="151">
        <v>3465825</v>
      </c>
      <c r="O132" s="344">
        <v>1.1447207144107862E-2</v>
      </c>
    </row>
    <row r="133" spans="1:15" ht="15">
      <c r="A133" s="130">
        <v>123</v>
      </c>
      <c r="B133" s="114" t="s">
        <v>1941</v>
      </c>
      <c r="C133" s="130" t="s">
        <v>347</v>
      </c>
      <c r="D133" s="135">
        <v>540.15</v>
      </c>
      <c r="E133" s="135">
        <v>544.31666666666661</v>
      </c>
      <c r="F133" s="136">
        <v>533.93333333333317</v>
      </c>
      <c r="G133" s="136">
        <v>527.71666666666658</v>
      </c>
      <c r="H133" s="136">
        <v>517.33333333333314</v>
      </c>
      <c r="I133" s="136">
        <v>550.53333333333319</v>
      </c>
      <c r="J133" s="136">
        <v>560.91666666666663</v>
      </c>
      <c r="K133" s="136">
        <v>567.13333333333321</v>
      </c>
      <c r="L133" s="131">
        <v>554.70000000000005</v>
      </c>
      <c r="M133" s="131">
        <v>538.1</v>
      </c>
      <c r="N133" s="151">
        <v>12513750</v>
      </c>
      <c r="O133" s="344">
        <v>0.10387032748924908</v>
      </c>
    </row>
    <row r="134" spans="1:15" ht="15">
      <c r="A134" s="130">
        <v>124</v>
      </c>
      <c r="B134" s="114" t="s">
        <v>1936</v>
      </c>
      <c r="C134" s="130" t="s">
        <v>1153</v>
      </c>
      <c r="D134" s="135">
        <v>789.75</v>
      </c>
      <c r="E134" s="135">
        <v>790.38333333333333</v>
      </c>
      <c r="F134" s="136">
        <v>780.76666666666665</v>
      </c>
      <c r="G134" s="136">
        <v>771.7833333333333</v>
      </c>
      <c r="H134" s="136">
        <v>762.16666666666663</v>
      </c>
      <c r="I134" s="136">
        <v>799.36666666666667</v>
      </c>
      <c r="J134" s="136">
        <v>808.98333333333323</v>
      </c>
      <c r="K134" s="136">
        <v>817.9666666666667</v>
      </c>
      <c r="L134" s="131">
        <v>800</v>
      </c>
      <c r="M134" s="131">
        <v>781.4</v>
      </c>
      <c r="N134" s="151">
        <v>2303000</v>
      </c>
      <c r="O134" s="344">
        <v>-1.4379868184541641E-2</v>
      </c>
    </row>
    <row r="135" spans="1:15" ht="15">
      <c r="A135" s="130">
        <v>125</v>
      </c>
      <c r="B135" s="114" t="s">
        <v>1942</v>
      </c>
      <c r="C135" s="130" t="s">
        <v>351</v>
      </c>
      <c r="D135" s="135">
        <v>448.95</v>
      </c>
      <c r="E135" s="135">
        <v>446.66666666666669</v>
      </c>
      <c r="F135" s="136">
        <v>440.68333333333339</v>
      </c>
      <c r="G135" s="136">
        <v>432.41666666666669</v>
      </c>
      <c r="H135" s="136">
        <v>426.43333333333339</v>
      </c>
      <c r="I135" s="136">
        <v>454.93333333333339</v>
      </c>
      <c r="J135" s="136">
        <v>460.91666666666663</v>
      </c>
      <c r="K135" s="136">
        <v>469.18333333333339</v>
      </c>
      <c r="L135" s="131">
        <v>452.65</v>
      </c>
      <c r="M135" s="131">
        <v>438.4</v>
      </c>
      <c r="N135" s="151">
        <v>1564800</v>
      </c>
      <c r="O135" s="344">
        <v>9.2879256965944269E-3</v>
      </c>
    </row>
    <row r="136" spans="1:15" ht="15">
      <c r="A136" s="130">
        <v>126</v>
      </c>
      <c r="B136" s="114" t="s">
        <v>1936</v>
      </c>
      <c r="C136" s="130" t="s">
        <v>1831</v>
      </c>
      <c r="D136" s="135">
        <v>1012.7</v>
      </c>
      <c r="E136" s="135">
        <v>1005.6833333333334</v>
      </c>
      <c r="F136" s="136">
        <v>993.91666666666674</v>
      </c>
      <c r="G136" s="136">
        <v>975.13333333333333</v>
      </c>
      <c r="H136" s="136">
        <v>963.36666666666667</v>
      </c>
      <c r="I136" s="136">
        <v>1024.4666666666667</v>
      </c>
      <c r="J136" s="136">
        <v>1036.2333333333336</v>
      </c>
      <c r="K136" s="136">
        <v>1055.0166666666669</v>
      </c>
      <c r="L136" s="131">
        <v>1017.45</v>
      </c>
      <c r="M136" s="131">
        <v>986.9</v>
      </c>
      <c r="N136" s="151">
        <v>649800</v>
      </c>
      <c r="O136" s="344">
        <v>8.3000000000000004E-2</v>
      </c>
    </row>
    <row r="137" spans="1:15" ht="15">
      <c r="A137" s="130">
        <v>127</v>
      </c>
      <c r="B137" s="114" t="s">
        <v>1949</v>
      </c>
      <c r="C137" s="130" t="s">
        <v>117</v>
      </c>
      <c r="D137" s="135">
        <v>944.55</v>
      </c>
      <c r="E137" s="135">
        <v>942.73333333333323</v>
      </c>
      <c r="F137" s="136">
        <v>935.71666666666647</v>
      </c>
      <c r="G137" s="136">
        <v>926.88333333333321</v>
      </c>
      <c r="H137" s="136">
        <v>919.86666666666645</v>
      </c>
      <c r="I137" s="136">
        <v>951.56666666666649</v>
      </c>
      <c r="J137" s="136">
        <v>958.58333333333314</v>
      </c>
      <c r="K137" s="136">
        <v>967.41666666666652</v>
      </c>
      <c r="L137" s="131">
        <v>949.75</v>
      </c>
      <c r="M137" s="131">
        <v>933.9</v>
      </c>
      <c r="N137" s="151">
        <v>4674600</v>
      </c>
      <c r="O137" s="344">
        <v>-6.3581730769230765E-2</v>
      </c>
    </row>
    <row r="138" spans="1:15" ht="15">
      <c r="A138" s="130">
        <v>128</v>
      </c>
      <c r="B138" s="114" t="s">
        <v>1940</v>
      </c>
      <c r="C138" s="130" t="s">
        <v>118</v>
      </c>
      <c r="D138" s="135">
        <v>142.4</v>
      </c>
      <c r="E138" s="135">
        <v>143.25</v>
      </c>
      <c r="F138" s="136">
        <v>138.4</v>
      </c>
      <c r="G138" s="136">
        <v>134.4</v>
      </c>
      <c r="H138" s="136">
        <v>129.55000000000001</v>
      </c>
      <c r="I138" s="136">
        <v>147.25</v>
      </c>
      <c r="J138" s="136">
        <v>152.10000000000002</v>
      </c>
      <c r="K138" s="136">
        <v>156.1</v>
      </c>
      <c r="L138" s="131">
        <v>148.1</v>
      </c>
      <c r="M138" s="131">
        <v>139.25</v>
      </c>
      <c r="N138" s="151">
        <v>36844800</v>
      </c>
      <c r="O138" s="344">
        <v>-4.0061633281972264E-3</v>
      </c>
    </row>
    <row r="139" spans="1:15" ht="15">
      <c r="A139" s="130">
        <v>129</v>
      </c>
      <c r="B139" s="114" t="s">
        <v>1940</v>
      </c>
      <c r="C139" s="130" t="s">
        <v>119</v>
      </c>
      <c r="D139" s="135">
        <v>56650.15</v>
      </c>
      <c r="E139" s="135">
        <v>56590.700000000004</v>
      </c>
      <c r="F139" s="136">
        <v>56250.30000000001</v>
      </c>
      <c r="G139" s="136">
        <v>55850.450000000004</v>
      </c>
      <c r="H139" s="136">
        <v>55510.05000000001</v>
      </c>
      <c r="I139" s="136">
        <v>56990.55000000001</v>
      </c>
      <c r="J139" s="136">
        <v>57330.950000000004</v>
      </c>
      <c r="K139" s="136">
        <v>57730.80000000001</v>
      </c>
      <c r="L139" s="131">
        <v>56931.1</v>
      </c>
      <c r="M139" s="131">
        <v>56190.85</v>
      </c>
      <c r="N139" s="151">
        <v>37000</v>
      </c>
      <c r="O139" s="344">
        <v>-6.5184436584133407E-2</v>
      </c>
    </row>
    <row r="140" spans="1:15" ht="15">
      <c r="A140" s="130">
        <v>130</v>
      </c>
      <c r="B140" s="114" t="s">
        <v>1936</v>
      </c>
      <c r="C140" s="130" t="s">
        <v>1192</v>
      </c>
      <c r="D140" s="135">
        <v>74.2</v>
      </c>
      <c r="E140" s="135">
        <v>74.350000000000009</v>
      </c>
      <c r="F140" s="136">
        <v>73.65000000000002</v>
      </c>
      <c r="G140" s="136">
        <v>73.100000000000009</v>
      </c>
      <c r="H140" s="136">
        <v>72.40000000000002</v>
      </c>
      <c r="I140" s="136">
        <v>74.90000000000002</v>
      </c>
      <c r="J140" s="136">
        <v>75.600000000000009</v>
      </c>
      <c r="K140" s="136">
        <v>76.15000000000002</v>
      </c>
      <c r="L140" s="131">
        <v>75.05</v>
      </c>
      <c r="M140" s="131">
        <v>73.8</v>
      </c>
      <c r="N140" s="151">
        <v>3759000</v>
      </c>
      <c r="O140" s="344">
        <v>-0.10945273631840796</v>
      </c>
    </row>
    <row r="141" spans="1:15" ht="15">
      <c r="A141" s="130">
        <v>131</v>
      </c>
      <c r="B141" s="114" t="s">
        <v>1942</v>
      </c>
      <c r="C141" s="130" t="s">
        <v>1208</v>
      </c>
      <c r="D141" s="135">
        <v>594.95000000000005</v>
      </c>
      <c r="E141" s="135">
        <v>596.41666666666674</v>
      </c>
      <c r="F141" s="136">
        <v>589.48333333333346</v>
      </c>
      <c r="G141" s="136">
        <v>584.01666666666677</v>
      </c>
      <c r="H141" s="136">
        <v>577.08333333333348</v>
      </c>
      <c r="I141" s="136">
        <v>601.88333333333344</v>
      </c>
      <c r="J141" s="136">
        <v>608.81666666666683</v>
      </c>
      <c r="K141" s="136">
        <v>614.28333333333342</v>
      </c>
      <c r="L141" s="131">
        <v>603.35</v>
      </c>
      <c r="M141" s="131">
        <v>590.95000000000005</v>
      </c>
      <c r="N141" s="151">
        <v>2610000</v>
      </c>
      <c r="O141" s="344">
        <v>-3.6011080332409975E-2</v>
      </c>
    </row>
    <row r="142" spans="1:15" ht="15">
      <c r="A142" s="130">
        <v>132</v>
      </c>
      <c r="B142" s="114" t="s">
        <v>1936</v>
      </c>
      <c r="C142" s="130" t="s">
        <v>1223</v>
      </c>
      <c r="D142" s="135">
        <v>53.25</v>
      </c>
      <c r="E142" s="135">
        <v>53.550000000000004</v>
      </c>
      <c r="F142" s="136">
        <v>52.70000000000001</v>
      </c>
      <c r="G142" s="136">
        <v>52.150000000000006</v>
      </c>
      <c r="H142" s="136">
        <v>51.300000000000011</v>
      </c>
      <c r="I142" s="136">
        <v>54.100000000000009</v>
      </c>
      <c r="J142" s="136">
        <v>54.95</v>
      </c>
      <c r="K142" s="136">
        <v>55.500000000000007</v>
      </c>
      <c r="L142" s="131">
        <v>54.4</v>
      </c>
      <c r="M142" s="131">
        <v>53</v>
      </c>
      <c r="N142" s="151">
        <v>30480000</v>
      </c>
      <c r="O142" s="344">
        <v>3.7864342141105962E-2</v>
      </c>
    </row>
    <row r="143" spans="1:15" ht="15">
      <c r="A143" s="130">
        <v>133</v>
      </c>
      <c r="B143" s="114" t="s">
        <v>1936</v>
      </c>
      <c r="C143" s="130" t="s">
        <v>366</v>
      </c>
      <c r="D143" s="135">
        <v>63.85</v>
      </c>
      <c r="E143" s="135">
        <v>64.266666666666666</v>
      </c>
      <c r="F143" s="136">
        <v>63.283333333333331</v>
      </c>
      <c r="G143" s="136">
        <v>62.716666666666669</v>
      </c>
      <c r="H143" s="136">
        <v>61.733333333333334</v>
      </c>
      <c r="I143" s="136">
        <v>64.833333333333329</v>
      </c>
      <c r="J143" s="136">
        <v>65.816666666666649</v>
      </c>
      <c r="K143" s="136">
        <v>66.383333333333326</v>
      </c>
      <c r="L143" s="131">
        <v>65.25</v>
      </c>
      <c r="M143" s="131">
        <v>63.7</v>
      </c>
      <c r="N143" s="151">
        <v>38656000</v>
      </c>
      <c r="O143" s="344">
        <v>-2.0691082143596109E-4</v>
      </c>
    </row>
    <row r="144" spans="1:15" ht="15">
      <c r="A144" s="130">
        <v>134</v>
      </c>
      <c r="B144" s="114" t="s">
        <v>1948</v>
      </c>
      <c r="C144" s="130" t="s">
        <v>240</v>
      </c>
      <c r="D144" s="135">
        <v>112.45</v>
      </c>
      <c r="E144" s="135">
        <v>112.60000000000001</v>
      </c>
      <c r="F144" s="136">
        <v>111.00000000000001</v>
      </c>
      <c r="G144" s="136">
        <v>109.55000000000001</v>
      </c>
      <c r="H144" s="136">
        <v>107.95000000000002</v>
      </c>
      <c r="I144" s="136">
        <v>114.05000000000001</v>
      </c>
      <c r="J144" s="136">
        <v>115.65</v>
      </c>
      <c r="K144" s="136">
        <v>117.10000000000001</v>
      </c>
      <c r="L144" s="131">
        <v>114.2</v>
      </c>
      <c r="M144" s="131">
        <v>111.15</v>
      </c>
      <c r="N144" s="151">
        <v>39552000</v>
      </c>
      <c r="O144" s="344">
        <v>-3.9253789350952195E-2</v>
      </c>
    </row>
    <row r="145" spans="1:15" ht="15">
      <c r="A145" s="130">
        <v>135</v>
      </c>
      <c r="B145" s="114" t="s">
        <v>1936</v>
      </c>
      <c r="C145" s="130" t="s">
        <v>1241</v>
      </c>
      <c r="D145" s="135">
        <v>10899.2</v>
      </c>
      <c r="E145" s="135">
        <v>10855.4</v>
      </c>
      <c r="F145" s="136">
        <v>10648.8</v>
      </c>
      <c r="G145" s="136">
        <v>10398.4</v>
      </c>
      <c r="H145" s="136">
        <v>10191.799999999999</v>
      </c>
      <c r="I145" s="136">
        <v>11105.8</v>
      </c>
      <c r="J145" s="136">
        <v>11312.400000000001</v>
      </c>
      <c r="K145" s="136">
        <v>11562.8</v>
      </c>
      <c r="L145" s="131">
        <v>11062</v>
      </c>
      <c r="M145" s="131">
        <v>10605</v>
      </c>
      <c r="N145" s="151">
        <v>358950</v>
      </c>
      <c r="O145" s="344">
        <v>-4.088176352705411E-2</v>
      </c>
    </row>
    <row r="146" spans="1:15" ht="15">
      <c r="A146" s="130">
        <v>136</v>
      </c>
      <c r="B146" s="114" t="s">
        <v>1937</v>
      </c>
      <c r="C146" s="130" t="s">
        <v>120</v>
      </c>
      <c r="D146" s="135">
        <v>24.65</v>
      </c>
      <c r="E146" s="135">
        <v>24.75</v>
      </c>
      <c r="F146" s="136">
        <v>24.55</v>
      </c>
      <c r="G146" s="136">
        <v>24.45</v>
      </c>
      <c r="H146" s="136">
        <v>24.25</v>
      </c>
      <c r="I146" s="136">
        <v>24.85</v>
      </c>
      <c r="J146" s="136">
        <v>25.050000000000004</v>
      </c>
      <c r="K146" s="136">
        <v>25.150000000000002</v>
      </c>
      <c r="L146" s="131">
        <v>24.95</v>
      </c>
      <c r="M146" s="131">
        <v>24.65</v>
      </c>
      <c r="N146" s="151">
        <v>27810000</v>
      </c>
      <c r="O146" s="344">
        <v>-0.32013201320132012</v>
      </c>
    </row>
    <row r="147" spans="1:15" ht="15">
      <c r="A147" s="130">
        <v>137</v>
      </c>
      <c r="B147" s="114" t="s">
        <v>1949</v>
      </c>
      <c r="C147" s="130" t="s">
        <v>1254</v>
      </c>
      <c r="D147" s="135">
        <v>1320.2</v>
      </c>
      <c r="E147" s="135">
        <v>1316.8666666666668</v>
      </c>
      <c r="F147" s="136">
        <v>1309.3333333333335</v>
      </c>
      <c r="G147" s="136">
        <v>1298.4666666666667</v>
      </c>
      <c r="H147" s="136">
        <v>1290.9333333333334</v>
      </c>
      <c r="I147" s="136">
        <v>1327.7333333333336</v>
      </c>
      <c r="J147" s="136">
        <v>1335.2666666666669</v>
      </c>
      <c r="K147" s="136">
        <v>1346.1333333333337</v>
      </c>
      <c r="L147" s="131">
        <v>1324.4</v>
      </c>
      <c r="M147" s="131">
        <v>1306</v>
      </c>
      <c r="N147" s="151">
        <v>1445250</v>
      </c>
      <c r="O147" s="344">
        <v>2.8281750266808965E-2</v>
      </c>
    </row>
    <row r="148" spans="1:15" ht="15">
      <c r="A148" s="130">
        <v>138</v>
      </c>
      <c r="B148" s="114" t="s">
        <v>1950</v>
      </c>
      <c r="C148" s="130" t="s">
        <v>121</v>
      </c>
      <c r="D148" s="135">
        <v>102</v>
      </c>
      <c r="E148" s="135">
        <v>103.05</v>
      </c>
      <c r="F148" s="136">
        <v>100.5</v>
      </c>
      <c r="G148" s="136">
        <v>99</v>
      </c>
      <c r="H148" s="136">
        <v>96.45</v>
      </c>
      <c r="I148" s="136">
        <v>104.55</v>
      </c>
      <c r="J148" s="136">
        <v>107.09999999999998</v>
      </c>
      <c r="K148" s="136">
        <v>108.6</v>
      </c>
      <c r="L148" s="131">
        <v>105.6</v>
      </c>
      <c r="M148" s="131">
        <v>101.55</v>
      </c>
      <c r="N148" s="151">
        <v>15228000</v>
      </c>
      <c r="O148" s="344">
        <v>9.6328293736501078E-2</v>
      </c>
    </row>
    <row r="149" spans="1:15" ht="15">
      <c r="A149" s="130">
        <v>139</v>
      </c>
      <c r="B149" s="114" t="s">
        <v>1937</v>
      </c>
      <c r="C149" s="130" t="s">
        <v>122</v>
      </c>
      <c r="D149" s="135">
        <v>137</v>
      </c>
      <c r="E149" s="135">
        <v>137.94999999999999</v>
      </c>
      <c r="F149" s="136">
        <v>135.49999999999997</v>
      </c>
      <c r="G149" s="136">
        <v>133.99999999999997</v>
      </c>
      <c r="H149" s="136">
        <v>131.54999999999995</v>
      </c>
      <c r="I149" s="136">
        <v>139.44999999999999</v>
      </c>
      <c r="J149" s="136">
        <v>141.90000000000003</v>
      </c>
      <c r="K149" s="136">
        <v>143.4</v>
      </c>
      <c r="L149" s="131">
        <v>140.4</v>
      </c>
      <c r="M149" s="131">
        <v>136.44999999999999</v>
      </c>
      <c r="N149" s="151">
        <v>104961600</v>
      </c>
      <c r="O149" s="344">
        <v>-3.9628313746925391E-3</v>
      </c>
    </row>
    <row r="150" spans="1:15" ht="15">
      <c r="A150" s="130">
        <v>140</v>
      </c>
      <c r="B150" s="114" t="s">
        <v>1949</v>
      </c>
      <c r="C150" s="130" t="s">
        <v>123</v>
      </c>
      <c r="D150" s="135">
        <v>3377.65</v>
      </c>
      <c r="E150" s="135">
        <v>3382.8666666666668</v>
      </c>
      <c r="F150" s="136">
        <v>3350.7833333333338</v>
      </c>
      <c r="G150" s="136">
        <v>3323.916666666667</v>
      </c>
      <c r="H150" s="136">
        <v>3291.8333333333339</v>
      </c>
      <c r="I150" s="136">
        <v>3409.7333333333336</v>
      </c>
      <c r="J150" s="136">
        <v>3441.8166666666666</v>
      </c>
      <c r="K150" s="136">
        <v>3468.6833333333334</v>
      </c>
      <c r="L150" s="131">
        <v>3414.95</v>
      </c>
      <c r="M150" s="131">
        <v>3356</v>
      </c>
      <c r="N150" s="151">
        <v>203700</v>
      </c>
      <c r="O150" s="344">
        <v>-2.7916964924838941E-2</v>
      </c>
    </row>
    <row r="151" spans="1:15" ht="15">
      <c r="A151" s="130">
        <v>141</v>
      </c>
      <c r="B151" s="114" t="s">
        <v>1945</v>
      </c>
      <c r="C151" s="130" t="s">
        <v>204</v>
      </c>
      <c r="D151" s="135">
        <v>181.3</v>
      </c>
      <c r="E151" s="135">
        <v>180.29999999999998</v>
      </c>
      <c r="F151" s="136">
        <v>177.99999999999997</v>
      </c>
      <c r="G151" s="136">
        <v>174.7</v>
      </c>
      <c r="H151" s="136">
        <v>172.39999999999998</v>
      </c>
      <c r="I151" s="136">
        <v>183.59999999999997</v>
      </c>
      <c r="J151" s="136">
        <v>185.89999999999998</v>
      </c>
      <c r="K151" s="136">
        <v>189.19999999999996</v>
      </c>
      <c r="L151" s="131">
        <v>182.6</v>
      </c>
      <c r="M151" s="131">
        <v>177</v>
      </c>
      <c r="N151" s="151">
        <v>11186109</v>
      </c>
      <c r="O151" s="344">
        <v>-2.7194797516996747E-2</v>
      </c>
    </row>
    <row r="152" spans="1:15" ht="15">
      <c r="A152" s="130">
        <v>142</v>
      </c>
      <c r="B152" s="114" t="s">
        <v>1945</v>
      </c>
      <c r="C152" s="130" t="s">
        <v>124</v>
      </c>
      <c r="D152" s="135">
        <v>158.85</v>
      </c>
      <c r="E152" s="135">
        <v>158.63333333333333</v>
      </c>
      <c r="F152" s="136">
        <v>156.86666666666665</v>
      </c>
      <c r="G152" s="136">
        <v>154.88333333333333</v>
      </c>
      <c r="H152" s="136">
        <v>153.11666666666665</v>
      </c>
      <c r="I152" s="136">
        <v>160.61666666666665</v>
      </c>
      <c r="J152" s="136">
        <v>162.3833333333333</v>
      </c>
      <c r="K152" s="136">
        <v>164.36666666666665</v>
      </c>
      <c r="L152" s="131">
        <v>160.4</v>
      </c>
      <c r="M152" s="131">
        <v>156.65</v>
      </c>
      <c r="N152" s="151">
        <v>67897500</v>
      </c>
      <c r="O152" s="344">
        <v>-2.0450119021856741E-2</v>
      </c>
    </row>
    <row r="153" spans="1:15" ht="15">
      <c r="A153" s="130">
        <v>143</v>
      </c>
      <c r="B153" s="114" t="s">
        <v>1939</v>
      </c>
      <c r="C153" s="130" t="s">
        <v>125</v>
      </c>
      <c r="D153" s="135">
        <v>112.85</v>
      </c>
      <c r="E153" s="135">
        <v>111.35000000000001</v>
      </c>
      <c r="F153" s="136">
        <v>109.00000000000001</v>
      </c>
      <c r="G153" s="136">
        <v>105.15</v>
      </c>
      <c r="H153" s="136">
        <v>102.80000000000001</v>
      </c>
      <c r="I153" s="136">
        <v>115.20000000000002</v>
      </c>
      <c r="J153" s="136">
        <v>117.55000000000001</v>
      </c>
      <c r="K153" s="136">
        <v>121.40000000000002</v>
      </c>
      <c r="L153" s="131">
        <v>113.7</v>
      </c>
      <c r="M153" s="131">
        <v>107.5</v>
      </c>
      <c r="N153" s="151">
        <v>16828000</v>
      </c>
      <c r="O153" s="344">
        <v>-0.14691270404542228</v>
      </c>
    </row>
    <row r="154" spans="1:15" ht="15">
      <c r="A154" s="130">
        <v>144</v>
      </c>
      <c r="B154" s="114" t="s">
        <v>1934</v>
      </c>
      <c r="C154" s="130" t="s">
        <v>228</v>
      </c>
      <c r="D154" s="135">
        <v>24575.3</v>
      </c>
      <c r="E154" s="135">
        <v>24828.399999999998</v>
      </c>
      <c r="F154" s="136">
        <v>24166.899999999994</v>
      </c>
      <c r="G154" s="136">
        <v>23758.499999999996</v>
      </c>
      <c r="H154" s="136">
        <v>23096.999999999993</v>
      </c>
      <c r="I154" s="136">
        <v>25236.799999999996</v>
      </c>
      <c r="J154" s="136">
        <v>25898.300000000003</v>
      </c>
      <c r="K154" s="136">
        <v>26306.699999999997</v>
      </c>
      <c r="L154" s="131">
        <v>25489.9</v>
      </c>
      <c r="M154" s="131">
        <v>24420</v>
      </c>
      <c r="N154" s="151">
        <v>101200</v>
      </c>
      <c r="O154" s="344">
        <v>-0.105809586922907</v>
      </c>
    </row>
    <row r="155" spans="1:15" ht="15">
      <c r="A155" s="130">
        <v>145</v>
      </c>
      <c r="B155" s="114" t="s">
        <v>1936</v>
      </c>
      <c r="C155" s="130" t="s">
        <v>348</v>
      </c>
      <c r="D155" s="135">
        <v>80.75</v>
      </c>
      <c r="E155" s="135">
        <v>80.766666666666666</v>
      </c>
      <c r="F155" s="136">
        <v>79.583333333333329</v>
      </c>
      <c r="G155" s="136">
        <v>78.416666666666657</v>
      </c>
      <c r="H155" s="136">
        <v>77.23333333333332</v>
      </c>
      <c r="I155" s="136">
        <v>81.933333333333337</v>
      </c>
      <c r="J155" s="136">
        <v>83.116666666666674</v>
      </c>
      <c r="K155" s="136">
        <v>84.283333333333346</v>
      </c>
      <c r="L155" s="131">
        <v>81.95</v>
      </c>
      <c r="M155" s="131">
        <v>79.599999999999994</v>
      </c>
      <c r="N155" s="151">
        <v>11706500</v>
      </c>
      <c r="O155" s="344">
        <v>-4.1001064962726305E-2</v>
      </c>
    </row>
    <row r="156" spans="1:15" ht="15">
      <c r="A156" s="130">
        <v>146</v>
      </c>
      <c r="B156" s="114" t="s">
        <v>1938</v>
      </c>
      <c r="C156" s="130" t="s">
        <v>206</v>
      </c>
      <c r="D156" s="135">
        <v>2628.2</v>
      </c>
      <c r="E156" s="135">
        <v>2636.5166666666664</v>
      </c>
      <c r="F156" s="136">
        <v>2600.083333333333</v>
      </c>
      <c r="G156" s="136">
        <v>2571.9666666666667</v>
      </c>
      <c r="H156" s="136">
        <v>2535.5333333333333</v>
      </c>
      <c r="I156" s="136">
        <v>2664.6333333333328</v>
      </c>
      <c r="J156" s="136">
        <v>2701.0666666666662</v>
      </c>
      <c r="K156" s="136">
        <v>2729.1833333333325</v>
      </c>
      <c r="L156" s="131">
        <v>2672.95</v>
      </c>
      <c r="M156" s="131">
        <v>2608.4</v>
      </c>
      <c r="N156" s="151">
        <v>3470886</v>
      </c>
      <c r="O156" s="344">
        <v>5.4403669724770641E-2</v>
      </c>
    </row>
    <row r="157" spans="1:15" ht="15">
      <c r="A157" s="130">
        <v>147</v>
      </c>
      <c r="B157" s="114" t="s">
        <v>1945</v>
      </c>
      <c r="C157" s="130" t="s">
        <v>126</v>
      </c>
      <c r="D157" s="135">
        <v>236.35</v>
      </c>
      <c r="E157" s="135">
        <v>237.33333333333334</v>
      </c>
      <c r="F157" s="136">
        <v>233.7166666666667</v>
      </c>
      <c r="G157" s="136">
        <v>231.08333333333334</v>
      </c>
      <c r="H157" s="136">
        <v>227.4666666666667</v>
      </c>
      <c r="I157" s="136">
        <v>239.9666666666667</v>
      </c>
      <c r="J157" s="136">
        <v>243.58333333333331</v>
      </c>
      <c r="K157" s="136">
        <v>246.2166666666667</v>
      </c>
      <c r="L157" s="131">
        <v>240.95</v>
      </c>
      <c r="M157" s="131">
        <v>234.7</v>
      </c>
      <c r="N157" s="151">
        <v>10875000</v>
      </c>
      <c r="O157" s="344">
        <v>-5.0052410901467503E-2</v>
      </c>
    </row>
    <row r="158" spans="1:15" ht="15">
      <c r="A158" s="130">
        <v>148</v>
      </c>
      <c r="B158" s="114" t="s">
        <v>1942</v>
      </c>
      <c r="C158" s="130" t="s">
        <v>127</v>
      </c>
      <c r="D158" s="135">
        <v>117.9</v>
      </c>
      <c r="E158" s="135">
        <v>117.96666666666665</v>
      </c>
      <c r="F158" s="136">
        <v>116.5333333333333</v>
      </c>
      <c r="G158" s="136">
        <v>115.16666666666664</v>
      </c>
      <c r="H158" s="136">
        <v>113.73333333333329</v>
      </c>
      <c r="I158" s="136">
        <v>119.33333333333331</v>
      </c>
      <c r="J158" s="136">
        <v>120.76666666666668</v>
      </c>
      <c r="K158" s="136">
        <v>122.13333333333333</v>
      </c>
      <c r="L158" s="131">
        <v>119.4</v>
      </c>
      <c r="M158" s="131">
        <v>116.6</v>
      </c>
      <c r="N158" s="151">
        <v>37249600</v>
      </c>
      <c r="O158" s="344">
        <v>-8.7207535703433606E-2</v>
      </c>
    </row>
    <row r="159" spans="1:15" ht="15">
      <c r="A159" s="130">
        <v>149</v>
      </c>
      <c r="B159" s="114" t="s">
        <v>1941</v>
      </c>
      <c r="C159" s="130" t="s">
        <v>205</v>
      </c>
      <c r="D159" s="135">
        <v>1223.5999999999999</v>
      </c>
      <c r="E159" s="135">
        <v>1225.3666666666668</v>
      </c>
      <c r="F159" s="136">
        <v>1214.2833333333335</v>
      </c>
      <c r="G159" s="136">
        <v>1204.9666666666667</v>
      </c>
      <c r="H159" s="136">
        <v>1193.8833333333334</v>
      </c>
      <c r="I159" s="136">
        <v>1234.6833333333336</v>
      </c>
      <c r="J159" s="136">
        <v>1245.7666666666667</v>
      </c>
      <c r="K159" s="136">
        <v>1255.0833333333337</v>
      </c>
      <c r="L159" s="131">
        <v>1236.45</v>
      </c>
      <c r="M159" s="131">
        <v>1216.05</v>
      </c>
      <c r="N159" s="151">
        <v>2586000</v>
      </c>
      <c r="O159" s="344">
        <v>-3.852080123266564E-3</v>
      </c>
    </row>
    <row r="160" spans="1:15" ht="15">
      <c r="A160" s="130">
        <v>150</v>
      </c>
      <c r="B160" s="114" t="s">
        <v>1939</v>
      </c>
      <c r="C160" s="130" t="s">
        <v>128</v>
      </c>
      <c r="D160" s="135">
        <v>93.7</v>
      </c>
      <c r="E160" s="135">
        <v>93.983333333333348</v>
      </c>
      <c r="F160" s="136">
        <v>92.616666666666703</v>
      </c>
      <c r="G160" s="136">
        <v>91.53333333333336</v>
      </c>
      <c r="H160" s="136">
        <v>90.166666666666714</v>
      </c>
      <c r="I160" s="136">
        <v>95.066666666666691</v>
      </c>
      <c r="J160" s="136">
        <v>96.433333333333337</v>
      </c>
      <c r="K160" s="136">
        <v>97.51666666666668</v>
      </c>
      <c r="L160" s="131">
        <v>95.35</v>
      </c>
      <c r="M160" s="131">
        <v>92.9</v>
      </c>
      <c r="N160" s="151">
        <v>108955000</v>
      </c>
      <c r="O160" s="344">
        <v>3.416709644146467E-3</v>
      </c>
    </row>
    <row r="161" spans="1:15" ht="15">
      <c r="A161" s="130">
        <v>151</v>
      </c>
      <c r="B161" s="114" t="s">
        <v>1937</v>
      </c>
      <c r="C161" s="130" t="s">
        <v>129</v>
      </c>
      <c r="D161" s="135">
        <v>200.05</v>
      </c>
      <c r="E161" s="135">
        <v>200.9</v>
      </c>
      <c r="F161" s="136">
        <v>197.95000000000002</v>
      </c>
      <c r="G161" s="136">
        <v>195.85000000000002</v>
      </c>
      <c r="H161" s="136">
        <v>192.90000000000003</v>
      </c>
      <c r="I161" s="136">
        <v>203</v>
      </c>
      <c r="J161" s="136">
        <v>205.95</v>
      </c>
      <c r="K161" s="136">
        <v>208.04999999999998</v>
      </c>
      <c r="L161" s="131">
        <v>203.85</v>
      </c>
      <c r="M161" s="131">
        <v>198.8</v>
      </c>
      <c r="N161" s="151">
        <v>20848000</v>
      </c>
      <c r="O161" s="344">
        <v>9.657058699768567E-2</v>
      </c>
    </row>
    <row r="162" spans="1:15" ht="15">
      <c r="A162" s="130">
        <v>152</v>
      </c>
      <c r="B162" s="114" t="s">
        <v>1936</v>
      </c>
      <c r="C162" s="130" t="s">
        <v>1365</v>
      </c>
      <c r="D162" s="135">
        <v>1601.25</v>
      </c>
      <c r="E162" s="135">
        <v>1598.6499999999999</v>
      </c>
      <c r="F162" s="136">
        <v>1572.6499999999996</v>
      </c>
      <c r="G162" s="136">
        <v>1544.0499999999997</v>
      </c>
      <c r="H162" s="136">
        <v>1518.0499999999995</v>
      </c>
      <c r="I162" s="136">
        <v>1627.2499999999998</v>
      </c>
      <c r="J162" s="136">
        <v>1653.2500000000002</v>
      </c>
      <c r="K162" s="136">
        <v>1681.85</v>
      </c>
      <c r="L162" s="131">
        <v>1624.65</v>
      </c>
      <c r="M162" s="131">
        <v>1570.05</v>
      </c>
      <c r="N162" s="151">
        <v>698000</v>
      </c>
      <c r="O162" s="344">
        <v>-0.15250121418164159</v>
      </c>
    </row>
    <row r="163" spans="1:15" ht="15">
      <c r="A163" s="130">
        <v>153</v>
      </c>
      <c r="B163" s="114" t="s">
        <v>1935</v>
      </c>
      <c r="C163" s="130" t="s">
        <v>211</v>
      </c>
      <c r="D163" s="135">
        <v>711.15</v>
      </c>
      <c r="E163" s="135">
        <v>714.26666666666654</v>
      </c>
      <c r="F163" s="136">
        <v>703.48333333333312</v>
      </c>
      <c r="G163" s="136">
        <v>695.81666666666661</v>
      </c>
      <c r="H163" s="136">
        <v>685.03333333333319</v>
      </c>
      <c r="I163" s="136">
        <v>721.93333333333305</v>
      </c>
      <c r="J163" s="136">
        <v>732.71666666666658</v>
      </c>
      <c r="K163" s="136">
        <v>740.38333333333298</v>
      </c>
      <c r="L163" s="131">
        <v>725.05</v>
      </c>
      <c r="M163" s="131">
        <v>706.6</v>
      </c>
      <c r="N163" s="151">
        <v>1502400</v>
      </c>
      <c r="O163" s="344">
        <v>0.14862385321100918</v>
      </c>
    </row>
    <row r="164" spans="1:15" ht="15">
      <c r="A164" s="130">
        <v>154</v>
      </c>
      <c r="B164" s="114" t="s">
        <v>1936</v>
      </c>
      <c r="C164" s="130" t="s">
        <v>1387</v>
      </c>
      <c r="D164" s="135">
        <v>801.25</v>
      </c>
      <c r="E164" s="135">
        <v>804.66666666666663</v>
      </c>
      <c r="F164" s="136">
        <v>794.33333333333326</v>
      </c>
      <c r="G164" s="136">
        <v>787.41666666666663</v>
      </c>
      <c r="H164" s="136">
        <v>777.08333333333326</v>
      </c>
      <c r="I164" s="136">
        <v>811.58333333333326</v>
      </c>
      <c r="J164" s="136">
        <v>821.91666666666652</v>
      </c>
      <c r="K164" s="136">
        <v>828.83333333333326</v>
      </c>
      <c r="L164" s="131">
        <v>815</v>
      </c>
      <c r="M164" s="131">
        <v>797.75</v>
      </c>
      <c r="N164" s="151">
        <v>3504000</v>
      </c>
      <c r="O164" s="344">
        <v>7.8552080768283669E-2</v>
      </c>
    </row>
    <row r="165" spans="1:15" ht="15">
      <c r="A165" s="130">
        <v>155</v>
      </c>
      <c r="B165" s="114" t="s">
        <v>1939</v>
      </c>
      <c r="C165" s="130" t="s">
        <v>1877</v>
      </c>
      <c r="D165" s="135">
        <v>668.85</v>
      </c>
      <c r="E165" s="135">
        <v>667.85</v>
      </c>
      <c r="F165" s="136">
        <v>658</v>
      </c>
      <c r="G165" s="136">
        <v>647.15</v>
      </c>
      <c r="H165" s="136">
        <v>637.29999999999995</v>
      </c>
      <c r="I165" s="136">
        <v>678.7</v>
      </c>
      <c r="J165" s="136">
        <v>688.55000000000018</v>
      </c>
      <c r="K165" s="136">
        <v>699.40000000000009</v>
      </c>
      <c r="L165" s="131">
        <v>677.7</v>
      </c>
      <c r="M165" s="131">
        <v>657</v>
      </c>
      <c r="N165" s="151">
        <v>8802000</v>
      </c>
      <c r="O165" s="344">
        <v>-6.0217809096732862E-2</v>
      </c>
    </row>
    <row r="166" spans="1:15" ht="15">
      <c r="A166" s="130">
        <v>157</v>
      </c>
      <c r="B166" s="114" t="s">
        <v>1937</v>
      </c>
      <c r="C166" s="130" t="s">
        <v>132</v>
      </c>
      <c r="D166" s="135">
        <v>149.25</v>
      </c>
      <c r="E166" s="135">
        <v>149.75</v>
      </c>
      <c r="F166" s="136">
        <v>147.6</v>
      </c>
      <c r="G166" s="136">
        <v>145.94999999999999</v>
      </c>
      <c r="H166" s="136">
        <v>143.79999999999998</v>
      </c>
      <c r="I166" s="136">
        <v>151.4</v>
      </c>
      <c r="J166" s="136">
        <v>153.54999999999998</v>
      </c>
      <c r="K166" s="136">
        <v>155.20000000000002</v>
      </c>
      <c r="L166" s="131">
        <v>151.9</v>
      </c>
      <c r="M166" s="131">
        <v>148.1</v>
      </c>
      <c r="N166" s="151">
        <v>45474000</v>
      </c>
      <c r="O166" s="344">
        <v>-0.10318305525973258</v>
      </c>
    </row>
    <row r="167" spans="1:15" ht="15">
      <c r="A167" s="130">
        <v>158</v>
      </c>
      <c r="B167" s="114" t="s">
        <v>1942</v>
      </c>
      <c r="C167" s="130" t="s">
        <v>133</v>
      </c>
      <c r="D167" s="135">
        <v>201.25</v>
      </c>
      <c r="E167" s="135">
        <v>203.79999999999998</v>
      </c>
      <c r="F167" s="136">
        <v>193.34999999999997</v>
      </c>
      <c r="G167" s="136">
        <v>185.45</v>
      </c>
      <c r="H167" s="136">
        <v>174.99999999999997</v>
      </c>
      <c r="I167" s="136">
        <v>211.69999999999996</v>
      </c>
      <c r="J167" s="136">
        <v>222.14999999999995</v>
      </c>
      <c r="K167" s="136">
        <v>230.04999999999995</v>
      </c>
      <c r="L167" s="131">
        <v>214.25</v>
      </c>
      <c r="M167" s="131">
        <v>195.9</v>
      </c>
      <c r="N167" s="151">
        <v>10188000</v>
      </c>
      <c r="O167" s="344">
        <v>-2.9298270687437473E-2</v>
      </c>
    </row>
    <row r="168" spans="1:15" ht="15">
      <c r="A168" s="130">
        <v>159</v>
      </c>
      <c r="B168" s="114" t="s">
        <v>1945</v>
      </c>
      <c r="C168" s="130" t="s">
        <v>134</v>
      </c>
      <c r="D168" s="135">
        <v>1351.55</v>
      </c>
      <c r="E168" s="135">
        <v>1358.3833333333332</v>
      </c>
      <c r="F168" s="136">
        <v>1339.9666666666665</v>
      </c>
      <c r="G168" s="136">
        <v>1328.3833333333332</v>
      </c>
      <c r="H168" s="136">
        <v>1309.9666666666665</v>
      </c>
      <c r="I168" s="136">
        <v>1369.9666666666665</v>
      </c>
      <c r="J168" s="136">
        <v>1388.3833333333334</v>
      </c>
      <c r="K168" s="136">
        <v>1399.9666666666665</v>
      </c>
      <c r="L168" s="131">
        <v>1376.8</v>
      </c>
      <c r="M168" s="131">
        <v>1346.8</v>
      </c>
      <c r="N168" s="151">
        <v>54192500</v>
      </c>
      <c r="O168" s="344">
        <v>-1.2158331738349784E-2</v>
      </c>
    </row>
    <row r="169" spans="1:15" ht="15">
      <c r="A169" s="130">
        <v>160</v>
      </c>
      <c r="B169" s="114" t="s">
        <v>1937</v>
      </c>
      <c r="C169" s="130" t="s">
        <v>135</v>
      </c>
      <c r="D169" s="135">
        <v>131</v>
      </c>
      <c r="E169" s="135">
        <v>132.85</v>
      </c>
      <c r="F169" s="136">
        <v>128.1</v>
      </c>
      <c r="G169" s="136">
        <v>125.19999999999999</v>
      </c>
      <c r="H169" s="136">
        <v>120.44999999999999</v>
      </c>
      <c r="I169" s="136">
        <v>135.75</v>
      </c>
      <c r="J169" s="136">
        <v>140.5</v>
      </c>
      <c r="K169" s="136">
        <v>143.4</v>
      </c>
      <c r="L169" s="131">
        <v>137.6</v>
      </c>
      <c r="M169" s="131">
        <v>129.94999999999999</v>
      </c>
      <c r="N169" s="151">
        <v>10923900</v>
      </c>
      <c r="O169" s="344">
        <v>-0.12895200580491345</v>
      </c>
    </row>
    <row r="170" spans="1:15" ht="15">
      <c r="A170" s="130">
        <v>161</v>
      </c>
      <c r="B170" s="49" t="s">
        <v>1936</v>
      </c>
      <c r="C170" s="130" t="s">
        <v>1404</v>
      </c>
      <c r="D170" s="135">
        <v>472.35</v>
      </c>
      <c r="E170" s="135">
        <v>470.01666666666665</v>
      </c>
      <c r="F170" s="136">
        <v>459.33333333333331</v>
      </c>
      <c r="G170" s="136">
        <v>446.31666666666666</v>
      </c>
      <c r="H170" s="136">
        <v>435.63333333333333</v>
      </c>
      <c r="I170" s="136">
        <v>483.0333333333333</v>
      </c>
      <c r="J170" s="136">
        <v>493.7166666666667</v>
      </c>
      <c r="K170" s="136">
        <v>506.73333333333329</v>
      </c>
      <c r="L170" s="131">
        <v>480.7</v>
      </c>
      <c r="M170" s="131">
        <v>457</v>
      </c>
      <c r="N170" s="151">
        <v>1383800</v>
      </c>
      <c r="O170" s="344">
        <v>1.6976556184316895E-2</v>
      </c>
    </row>
    <row r="171" spans="1:15" ht="15">
      <c r="A171" s="130">
        <v>162</v>
      </c>
      <c r="B171" s="114" t="s">
        <v>1937</v>
      </c>
      <c r="C171" s="130" t="s">
        <v>136</v>
      </c>
      <c r="D171" s="135">
        <v>10.4</v>
      </c>
      <c r="E171" s="135">
        <v>10.5</v>
      </c>
      <c r="F171" s="136">
        <v>10.15</v>
      </c>
      <c r="G171" s="136">
        <v>9.9</v>
      </c>
      <c r="H171" s="136">
        <v>9.5500000000000007</v>
      </c>
      <c r="I171" s="136">
        <v>10.75</v>
      </c>
      <c r="J171" s="136">
        <v>11.100000000000001</v>
      </c>
      <c r="K171" s="136">
        <v>11.35</v>
      </c>
      <c r="L171" s="131">
        <v>10.85</v>
      </c>
      <c r="M171" s="131">
        <v>10.25</v>
      </c>
      <c r="N171" s="151">
        <v>85856000</v>
      </c>
      <c r="O171" s="344">
        <v>-2.2586520947176687E-2</v>
      </c>
    </row>
    <row r="172" spans="1:15" ht="15">
      <c r="A172" s="130">
        <v>163</v>
      </c>
      <c r="B172" s="114" t="s">
        <v>1950</v>
      </c>
      <c r="C172" s="130" t="s">
        <v>137</v>
      </c>
      <c r="D172" s="135">
        <v>50.35</v>
      </c>
      <c r="E172" s="135">
        <v>50.833333333333336</v>
      </c>
      <c r="F172" s="136">
        <v>49.716666666666669</v>
      </c>
      <c r="G172" s="136">
        <v>49.083333333333336</v>
      </c>
      <c r="H172" s="136">
        <v>47.966666666666669</v>
      </c>
      <c r="I172" s="136">
        <v>51.466666666666669</v>
      </c>
      <c r="J172" s="136">
        <v>52.583333333333329</v>
      </c>
      <c r="K172" s="136">
        <v>53.216666666666669</v>
      </c>
      <c r="L172" s="131">
        <v>51.95</v>
      </c>
      <c r="M172" s="131">
        <v>50.2</v>
      </c>
      <c r="N172" s="151">
        <v>113580000</v>
      </c>
      <c r="O172" s="344">
        <v>9.1694210470199388E-3</v>
      </c>
    </row>
    <row r="173" spans="1:15" ht="15">
      <c r="A173" s="130">
        <v>164</v>
      </c>
      <c r="B173" s="114" t="s">
        <v>1939</v>
      </c>
      <c r="C173" s="130" t="s">
        <v>138</v>
      </c>
      <c r="D173" s="135">
        <v>308.7</v>
      </c>
      <c r="E173" s="135">
        <v>308.23333333333335</v>
      </c>
      <c r="F173" s="136">
        <v>305.2166666666667</v>
      </c>
      <c r="G173" s="136">
        <v>301.73333333333335</v>
      </c>
      <c r="H173" s="136">
        <v>298.7166666666667</v>
      </c>
      <c r="I173" s="136">
        <v>311.7166666666667</v>
      </c>
      <c r="J173" s="136">
        <v>314.73333333333335</v>
      </c>
      <c r="K173" s="136">
        <v>318.2166666666667</v>
      </c>
      <c r="L173" s="131">
        <v>311.25</v>
      </c>
      <c r="M173" s="131">
        <v>304.75</v>
      </c>
      <c r="N173" s="151">
        <v>82029000</v>
      </c>
      <c r="O173" s="344">
        <v>-7.737211499527602E-2</v>
      </c>
    </row>
    <row r="174" spans="1:15" ht="15">
      <c r="A174" s="130">
        <v>165</v>
      </c>
      <c r="B174" s="114" t="s">
        <v>1935</v>
      </c>
      <c r="C174" s="130" t="s">
        <v>209</v>
      </c>
      <c r="D174" s="135">
        <v>17931.7</v>
      </c>
      <c r="E174" s="135">
        <v>17991.983333333334</v>
      </c>
      <c r="F174" s="136">
        <v>17683.966666666667</v>
      </c>
      <c r="G174" s="136">
        <v>17436.233333333334</v>
      </c>
      <c r="H174" s="136">
        <v>17128.216666666667</v>
      </c>
      <c r="I174" s="136">
        <v>18239.716666666667</v>
      </c>
      <c r="J174" s="136">
        <v>18547.733333333337</v>
      </c>
      <c r="K174" s="136">
        <v>18795.466666666667</v>
      </c>
      <c r="L174" s="131">
        <v>18300</v>
      </c>
      <c r="M174" s="131">
        <v>17744.25</v>
      </c>
      <c r="N174" s="151">
        <v>82550</v>
      </c>
      <c r="O174" s="344">
        <v>-1.6676593210244194E-2</v>
      </c>
    </row>
    <row r="175" spans="1:15" ht="15">
      <c r="A175" s="130">
        <v>166</v>
      </c>
      <c r="B175" s="114" t="s">
        <v>1944</v>
      </c>
      <c r="C175" s="130" t="s">
        <v>139</v>
      </c>
      <c r="D175" s="135">
        <v>1065.3499999999999</v>
      </c>
      <c r="E175" s="135">
        <v>1068.9666666666665</v>
      </c>
      <c r="F175" s="136">
        <v>1050.583333333333</v>
      </c>
      <c r="G175" s="136">
        <v>1035.8166666666666</v>
      </c>
      <c r="H175" s="136">
        <v>1017.4333333333332</v>
      </c>
      <c r="I175" s="136">
        <v>1083.7333333333329</v>
      </c>
      <c r="J175" s="136">
        <v>1102.1166666666666</v>
      </c>
      <c r="K175" s="136">
        <v>1116.8833333333328</v>
      </c>
      <c r="L175" s="131">
        <v>1087.3499999999999</v>
      </c>
      <c r="M175" s="131">
        <v>1054.2</v>
      </c>
      <c r="N175" s="151">
        <v>2017950</v>
      </c>
      <c r="O175" s="344">
        <v>0.11215519854501364</v>
      </c>
    </row>
    <row r="176" spans="1:15" ht="15">
      <c r="A176" s="130">
        <v>167</v>
      </c>
      <c r="B176" s="114" t="s">
        <v>1939</v>
      </c>
      <c r="C176" s="130" t="s">
        <v>210</v>
      </c>
      <c r="D176" s="135">
        <v>15.9</v>
      </c>
      <c r="E176" s="135">
        <v>15.933333333333332</v>
      </c>
      <c r="F176" s="136">
        <v>15.766666666666662</v>
      </c>
      <c r="G176" s="136">
        <v>15.633333333333331</v>
      </c>
      <c r="H176" s="136">
        <v>15.466666666666661</v>
      </c>
      <c r="I176" s="136">
        <v>16.066666666666663</v>
      </c>
      <c r="J176" s="136">
        <v>16.233333333333331</v>
      </c>
      <c r="K176" s="136">
        <v>16.366666666666664</v>
      </c>
      <c r="L176" s="131">
        <v>16.100000000000001</v>
      </c>
      <c r="M176" s="131">
        <v>15.8</v>
      </c>
      <c r="N176" s="151">
        <v>166202115</v>
      </c>
      <c r="O176" s="344">
        <v>7.6411247048722902E-2</v>
      </c>
    </row>
    <row r="177" spans="1:15" ht="15">
      <c r="A177" s="130">
        <v>169</v>
      </c>
      <c r="B177" s="114" t="s">
        <v>1934</v>
      </c>
      <c r="C177" s="130" t="s">
        <v>227</v>
      </c>
      <c r="D177" s="135">
        <v>2436.6</v>
      </c>
      <c r="E177" s="135">
        <v>2440.1499999999996</v>
      </c>
      <c r="F177" s="136">
        <v>2411.0999999999995</v>
      </c>
      <c r="G177" s="136">
        <v>2385.6</v>
      </c>
      <c r="H177" s="136">
        <v>2356.5499999999997</v>
      </c>
      <c r="I177" s="136">
        <v>2465.6499999999992</v>
      </c>
      <c r="J177" s="136">
        <v>2494.6999999999994</v>
      </c>
      <c r="K177" s="136">
        <v>2520.1999999999989</v>
      </c>
      <c r="L177" s="131">
        <v>2469.1999999999998</v>
      </c>
      <c r="M177" s="131">
        <v>2414.65</v>
      </c>
      <c r="N177" s="151">
        <v>954500</v>
      </c>
      <c r="O177" s="344">
        <v>5.8790904048807546E-2</v>
      </c>
    </row>
    <row r="178" spans="1:15" ht="15">
      <c r="A178" s="130">
        <v>170</v>
      </c>
      <c r="B178" s="114" t="s">
        <v>1942</v>
      </c>
      <c r="C178" s="130" t="s">
        <v>140</v>
      </c>
      <c r="D178" s="135">
        <v>1248.8499999999999</v>
      </c>
      <c r="E178" s="135">
        <v>1237.5666666666666</v>
      </c>
      <c r="F178" s="136">
        <v>1208.5333333333333</v>
      </c>
      <c r="G178" s="136">
        <v>1168.2166666666667</v>
      </c>
      <c r="H178" s="136">
        <v>1139.1833333333334</v>
      </c>
      <c r="I178" s="136">
        <v>1277.8833333333332</v>
      </c>
      <c r="J178" s="136">
        <v>1306.9166666666665</v>
      </c>
      <c r="K178" s="136">
        <v>1347.2333333333331</v>
      </c>
      <c r="L178" s="131">
        <v>1266.5999999999999</v>
      </c>
      <c r="M178" s="131">
        <v>1197.25</v>
      </c>
      <c r="N178" s="151">
        <v>3822000</v>
      </c>
      <c r="O178" s="344">
        <v>-1.5760197775030901E-2</v>
      </c>
    </row>
    <row r="179" spans="1:15" ht="15">
      <c r="A179" s="130">
        <v>171</v>
      </c>
      <c r="B179" s="114" t="s">
        <v>1938</v>
      </c>
      <c r="C179" s="130" t="s">
        <v>141</v>
      </c>
      <c r="D179" s="135">
        <v>458.45</v>
      </c>
      <c r="E179" s="135">
        <v>458.7166666666667</v>
      </c>
      <c r="F179" s="136">
        <v>447.73333333333341</v>
      </c>
      <c r="G179" s="136">
        <v>437.01666666666671</v>
      </c>
      <c r="H179" s="136">
        <v>426.03333333333342</v>
      </c>
      <c r="I179" s="136">
        <v>469.43333333333339</v>
      </c>
      <c r="J179" s="136">
        <v>480.41666666666674</v>
      </c>
      <c r="K179" s="136">
        <v>491.13333333333338</v>
      </c>
      <c r="L179" s="131">
        <v>469.7</v>
      </c>
      <c r="M179" s="131">
        <v>448</v>
      </c>
      <c r="N179" s="151">
        <v>3834600</v>
      </c>
      <c r="O179" s="344">
        <v>-3.5150844173816774E-2</v>
      </c>
    </row>
    <row r="180" spans="1:15" ht="15">
      <c r="A180" s="130">
        <v>172</v>
      </c>
      <c r="B180" s="114" t="s">
        <v>1938</v>
      </c>
      <c r="C180" s="130" t="s">
        <v>142</v>
      </c>
      <c r="D180" s="135">
        <v>465.6</v>
      </c>
      <c r="E180" s="135">
        <v>468.36666666666662</v>
      </c>
      <c r="F180" s="136">
        <v>458.23333333333323</v>
      </c>
      <c r="G180" s="136">
        <v>450.86666666666662</v>
      </c>
      <c r="H180" s="136">
        <v>440.73333333333323</v>
      </c>
      <c r="I180" s="136">
        <v>475.73333333333323</v>
      </c>
      <c r="J180" s="136">
        <v>485.86666666666656</v>
      </c>
      <c r="K180" s="136">
        <v>493.23333333333323</v>
      </c>
      <c r="L180" s="131">
        <v>478.5</v>
      </c>
      <c r="M180" s="131">
        <v>461</v>
      </c>
      <c r="N180" s="151">
        <v>52628400</v>
      </c>
      <c r="O180" s="344">
        <v>1.4417776270036469E-2</v>
      </c>
    </row>
    <row r="181" spans="1:15" ht="15">
      <c r="A181" s="130">
        <v>173</v>
      </c>
      <c r="B181" s="114" t="s">
        <v>1946</v>
      </c>
      <c r="C181" s="130" t="s">
        <v>143</v>
      </c>
      <c r="D181" s="135">
        <v>590.04999999999995</v>
      </c>
      <c r="E181" s="135">
        <v>593.26666666666665</v>
      </c>
      <c r="F181" s="136">
        <v>583.7833333333333</v>
      </c>
      <c r="G181" s="136">
        <v>577.51666666666665</v>
      </c>
      <c r="H181" s="136">
        <v>568.0333333333333</v>
      </c>
      <c r="I181" s="136">
        <v>599.5333333333333</v>
      </c>
      <c r="J181" s="136">
        <v>609.01666666666665</v>
      </c>
      <c r="K181" s="136">
        <v>615.2833333333333</v>
      </c>
      <c r="L181" s="131">
        <v>602.75</v>
      </c>
      <c r="M181" s="131">
        <v>587</v>
      </c>
      <c r="N181" s="151">
        <v>6496000</v>
      </c>
      <c r="O181" s="344">
        <v>-2.6670662271501347E-2</v>
      </c>
    </row>
    <row r="182" spans="1:15" ht="15">
      <c r="A182" s="130">
        <v>174</v>
      </c>
      <c r="B182" s="114" t="s">
        <v>1937</v>
      </c>
      <c r="C182" s="130" t="s">
        <v>1585</v>
      </c>
      <c r="D182" s="135">
        <v>6.7</v>
      </c>
      <c r="E182" s="135">
        <v>6.75</v>
      </c>
      <c r="F182" s="136">
        <v>6.6</v>
      </c>
      <c r="G182" s="136">
        <v>6.5</v>
      </c>
      <c r="H182" s="136">
        <v>6.35</v>
      </c>
      <c r="I182" s="136">
        <v>6.85</v>
      </c>
      <c r="J182" s="136">
        <v>7</v>
      </c>
      <c r="K182" s="136">
        <v>7.1</v>
      </c>
      <c r="L182" s="131">
        <v>6.9</v>
      </c>
      <c r="M182" s="131">
        <v>6.65</v>
      </c>
      <c r="N182" s="151">
        <v>278692000</v>
      </c>
      <c r="O182" s="344">
        <v>5.7991921523369877E-2</v>
      </c>
    </row>
    <row r="183" spans="1:15" ht="15">
      <c r="A183" s="130">
        <v>175</v>
      </c>
      <c r="B183" s="114" t="s">
        <v>1939</v>
      </c>
      <c r="C183" s="130" t="s">
        <v>144</v>
      </c>
      <c r="D183" s="135">
        <v>40.75</v>
      </c>
      <c r="E183" s="135">
        <v>40.550000000000004</v>
      </c>
      <c r="F183" s="136">
        <v>40.050000000000011</v>
      </c>
      <c r="G183" s="136">
        <v>39.350000000000009</v>
      </c>
      <c r="H183" s="136">
        <v>38.850000000000016</v>
      </c>
      <c r="I183" s="136">
        <v>41.250000000000007</v>
      </c>
      <c r="J183" s="136">
        <v>41.749999999999993</v>
      </c>
      <c r="K183" s="136">
        <v>42.45</v>
      </c>
      <c r="L183" s="131">
        <v>41.05</v>
      </c>
      <c r="M183" s="131">
        <v>39.85</v>
      </c>
      <c r="N183" s="151">
        <v>28605000</v>
      </c>
      <c r="O183" s="344">
        <v>1.2745618693574084E-2</v>
      </c>
    </row>
    <row r="184" spans="1:15" ht="15">
      <c r="A184" s="130">
        <v>176</v>
      </c>
      <c r="B184" s="114" t="s">
        <v>1951</v>
      </c>
      <c r="C184" s="130" t="s">
        <v>145</v>
      </c>
      <c r="D184" s="135">
        <v>583.29999999999995</v>
      </c>
      <c r="E184" s="135">
        <v>581.85</v>
      </c>
      <c r="F184" s="136">
        <v>578.45000000000005</v>
      </c>
      <c r="G184" s="136">
        <v>573.6</v>
      </c>
      <c r="H184" s="136">
        <v>570.20000000000005</v>
      </c>
      <c r="I184" s="136">
        <v>586.70000000000005</v>
      </c>
      <c r="J184" s="136">
        <v>590.09999999999991</v>
      </c>
      <c r="K184" s="136">
        <v>594.95000000000005</v>
      </c>
      <c r="L184" s="131">
        <v>585.25</v>
      </c>
      <c r="M184" s="131">
        <v>577</v>
      </c>
      <c r="N184" s="151">
        <v>4107750</v>
      </c>
      <c r="O184" s="344">
        <v>-2.5791533262184276E-2</v>
      </c>
    </row>
    <row r="185" spans="1:15" ht="15">
      <c r="A185" s="130">
        <v>177</v>
      </c>
      <c r="B185" s="114" t="s">
        <v>1943</v>
      </c>
      <c r="C185" s="130" t="s">
        <v>146</v>
      </c>
      <c r="D185" s="135">
        <v>602.4</v>
      </c>
      <c r="E185" s="135">
        <v>601.7166666666667</v>
      </c>
      <c r="F185" s="136">
        <v>597.28333333333342</v>
      </c>
      <c r="G185" s="136">
        <v>592.16666666666674</v>
      </c>
      <c r="H185" s="136">
        <v>587.73333333333346</v>
      </c>
      <c r="I185" s="136">
        <v>606.83333333333337</v>
      </c>
      <c r="J185" s="136">
        <v>611.26666666666677</v>
      </c>
      <c r="K185" s="136">
        <v>616.38333333333333</v>
      </c>
      <c r="L185" s="131">
        <v>606.15</v>
      </c>
      <c r="M185" s="131">
        <v>596.6</v>
      </c>
      <c r="N185" s="151">
        <v>3020000</v>
      </c>
      <c r="O185" s="344">
        <v>-3.9577836411609502E-3</v>
      </c>
    </row>
    <row r="186" spans="1:15" ht="15">
      <c r="A186" s="130">
        <v>178</v>
      </c>
      <c r="B186" s="114" t="s">
        <v>1949</v>
      </c>
      <c r="C186" s="130" t="s">
        <v>349</v>
      </c>
      <c r="D186" s="135">
        <v>954.2</v>
      </c>
      <c r="E186" s="135">
        <v>958.04999999999984</v>
      </c>
      <c r="F186" s="136">
        <v>947.9499999999997</v>
      </c>
      <c r="G186" s="136">
        <v>941.69999999999982</v>
      </c>
      <c r="H186" s="136">
        <v>931.59999999999968</v>
      </c>
      <c r="I186" s="136">
        <v>964.29999999999973</v>
      </c>
      <c r="J186" s="136">
        <v>974.39999999999986</v>
      </c>
      <c r="K186" s="136">
        <v>980.64999999999975</v>
      </c>
      <c r="L186" s="131">
        <v>968.15</v>
      </c>
      <c r="M186" s="131">
        <v>951.8</v>
      </c>
      <c r="N186" s="151">
        <v>1657200</v>
      </c>
      <c r="O186" s="344">
        <v>3.9387857501254391E-2</v>
      </c>
    </row>
    <row r="187" spans="1:15" ht="15">
      <c r="A187" s="130">
        <v>179</v>
      </c>
      <c r="B187" s="114" t="s">
        <v>1941</v>
      </c>
      <c r="C187" s="130" t="s">
        <v>147</v>
      </c>
      <c r="D187" s="135">
        <v>197.15</v>
      </c>
      <c r="E187" s="135">
        <v>197.70000000000002</v>
      </c>
      <c r="F187" s="136">
        <v>194.35000000000002</v>
      </c>
      <c r="G187" s="136">
        <v>191.55</v>
      </c>
      <c r="H187" s="136">
        <v>188.20000000000002</v>
      </c>
      <c r="I187" s="136">
        <v>200.50000000000003</v>
      </c>
      <c r="J187" s="136">
        <v>203.85</v>
      </c>
      <c r="K187" s="136">
        <v>206.65000000000003</v>
      </c>
      <c r="L187" s="131">
        <v>201.05</v>
      </c>
      <c r="M187" s="131">
        <v>194.9</v>
      </c>
      <c r="N187" s="151">
        <v>13902750</v>
      </c>
      <c r="O187" s="344">
        <v>-3.4832864729771949E-2</v>
      </c>
    </row>
    <row r="188" spans="1:15" ht="15">
      <c r="A188" s="130">
        <v>180</v>
      </c>
      <c r="B188" s="114" t="s">
        <v>1940</v>
      </c>
      <c r="C188" s="130" t="s">
        <v>148</v>
      </c>
      <c r="D188" s="135">
        <v>170.3</v>
      </c>
      <c r="E188" s="135">
        <v>172.06666666666669</v>
      </c>
      <c r="F188" s="136">
        <v>168.13333333333338</v>
      </c>
      <c r="G188" s="136">
        <v>165.9666666666667</v>
      </c>
      <c r="H188" s="136">
        <v>162.03333333333339</v>
      </c>
      <c r="I188" s="136">
        <v>174.23333333333338</v>
      </c>
      <c r="J188" s="136">
        <v>178.16666666666671</v>
      </c>
      <c r="K188" s="136">
        <v>180.33333333333337</v>
      </c>
      <c r="L188" s="131">
        <v>176</v>
      </c>
      <c r="M188" s="131">
        <v>169.9</v>
      </c>
      <c r="N188" s="151">
        <v>60788000</v>
      </c>
      <c r="O188" s="344">
        <v>1.3910664843046336E-2</v>
      </c>
    </row>
    <row r="189" spans="1:15" ht="15">
      <c r="A189" s="130">
        <v>181</v>
      </c>
      <c r="B189" s="114" t="s">
        <v>1940</v>
      </c>
      <c r="C189" s="130" t="s">
        <v>149</v>
      </c>
      <c r="D189" s="135">
        <v>85.25</v>
      </c>
      <c r="E189" s="135">
        <v>85.5</v>
      </c>
      <c r="F189" s="136">
        <v>84.25</v>
      </c>
      <c r="G189" s="136">
        <v>83.25</v>
      </c>
      <c r="H189" s="136">
        <v>82</v>
      </c>
      <c r="I189" s="136">
        <v>86.5</v>
      </c>
      <c r="J189" s="136">
        <v>87.75</v>
      </c>
      <c r="K189" s="136">
        <v>88.75</v>
      </c>
      <c r="L189" s="131">
        <v>86.75</v>
      </c>
      <c r="M189" s="131">
        <v>84.5</v>
      </c>
      <c r="N189" s="151">
        <v>31285400</v>
      </c>
      <c r="O189" s="344">
        <v>-9.4080105633802813E-2</v>
      </c>
    </row>
    <row r="190" spans="1:15" ht="15">
      <c r="A190" s="130">
        <v>182</v>
      </c>
      <c r="B190" s="114" t="s">
        <v>1937</v>
      </c>
      <c r="C190" s="130" t="s">
        <v>150</v>
      </c>
      <c r="D190" s="135">
        <v>71.5</v>
      </c>
      <c r="E190" s="135">
        <v>71.916666666666671</v>
      </c>
      <c r="F190" s="136">
        <v>70.833333333333343</v>
      </c>
      <c r="G190" s="136">
        <v>70.166666666666671</v>
      </c>
      <c r="H190" s="136">
        <v>69.083333333333343</v>
      </c>
      <c r="I190" s="136">
        <v>72.583333333333343</v>
      </c>
      <c r="J190" s="136">
        <v>73.666666666666686</v>
      </c>
      <c r="K190" s="136">
        <v>74.333333333333343</v>
      </c>
      <c r="L190" s="131">
        <v>73</v>
      </c>
      <c r="M190" s="131">
        <v>71.25</v>
      </c>
      <c r="N190" s="151">
        <v>52767000</v>
      </c>
      <c r="O190" s="344">
        <v>-9.6749345247265445E-2</v>
      </c>
    </row>
    <row r="191" spans="1:15" ht="15">
      <c r="A191" s="130">
        <v>183</v>
      </c>
      <c r="B191" s="114" t="s">
        <v>1950</v>
      </c>
      <c r="C191" s="130" t="s">
        <v>151</v>
      </c>
      <c r="D191" s="135">
        <v>516.15</v>
      </c>
      <c r="E191" s="135">
        <v>517.6</v>
      </c>
      <c r="F191" s="136">
        <v>511.75</v>
      </c>
      <c r="G191" s="136">
        <v>507.35</v>
      </c>
      <c r="H191" s="136">
        <v>501.5</v>
      </c>
      <c r="I191" s="136">
        <v>522</v>
      </c>
      <c r="J191" s="136">
        <v>527.85000000000014</v>
      </c>
      <c r="K191" s="136">
        <v>532.25</v>
      </c>
      <c r="L191" s="131">
        <v>523.45000000000005</v>
      </c>
      <c r="M191" s="131">
        <v>513.20000000000005</v>
      </c>
      <c r="N191" s="151">
        <v>28964239</v>
      </c>
      <c r="O191" s="344">
        <v>-8.4181245882439064E-4</v>
      </c>
    </row>
    <row r="192" spans="1:15" ht="15">
      <c r="A192" s="130">
        <v>184</v>
      </c>
      <c r="B192" s="114" t="s">
        <v>1949</v>
      </c>
      <c r="C192" s="130" t="s">
        <v>152</v>
      </c>
      <c r="D192" s="135">
        <v>1969.75</v>
      </c>
      <c r="E192" s="135">
        <v>1977.9333333333334</v>
      </c>
      <c r="F192" s="136">
        <v>1955.7666666666669</v>
      </c>
      <c r="G192" s="136">
        <v>1941.7833333333335</v>
      </c>
      <c r="H192" s="136">
        <v>1919.616666666667</v>
      </c>
      <c r="I192" s="136">
        <v>1991.9166666666667</v>
      </c>
      <c r="J192" s="136">
        <v>2014.0833333333333</v>
      </c>
      <c r="K192" s="136">
        <v>2028.0666666666666</v>
      </c>
      <c r="L192" s="131">
        <v>2000.1</v>
      </c>
      <c r="M192" s="131">
        <v>1963.95</v>
      </c>
      <c r="N192" s="151">
        <v>16709250</v>
      </c>
      <c r="O192" s="344">
        <v>-8.5737595490617807E-3</v>
      </c>
    </row>
    <row r="193" spans="1:15" ht="15">
      <c r="A193" s="130">
        <v>185</v>
      </c>
      <c r="B193" s="114" t="s">
        <v>1949</v>
      </c>
      <c r="C193" s="130" t="s">
        <v>153</v>
      </c>
      <c r="D193" s="135">
        <v>766.35</v>
      </c>
      <c r="E193" s="135">
        <v>767.81666666666661</v>
      </c>
      <c r="F193" s="136">
        <v>762.38333333333321</v>
      </c>
      <c r="G193" s="136">
        <v>758.41666666666663</v>
      </c>
      <c r="H193" s="136">
        <v>752.98333333333323</v>
      </c>
      <c r="I193" s="136">
        <v>771.78333333333319</v>
      </c>
      <c r="J193" s="136">
        <v>777.21666666666658</v>
      </c>
      <c r="K193" s="136">
        <v>781.18333333333317</v>
      </c>
      <c r="L193" s="131">
        <v>773.25</v>
      </c>
      <c r="M193" s="131">
        <v>763.85</v>
      </c>
      <c r="N193" s="151">
        <v>15220800</v>
      </c>
      <c r="O193" s="344">
        <v>5.5944055944055944E-2</v>
      </c>
    </row>
    <row r="194" spans="1:15" ht="15">
      <c r="A194" s="130">
        <v>186</v>
      </c>
      <c r="B194" s="114" t="s">
        <v>1941</v>
      </c>
      <c r="C194" s="130" t="s">
        <v>154</v>
      </c>
      <c r="D194" s="135">
        <v>1116.5999999999999</v>
      </c>
      <c r="E194" s="135">
        <v>1115.3500000000001</v>
      </c>
      <c r="F194" s="136">
        <v>1108.0500000000002</v>
      </c>
      <c r="G194" s="136">
        <v>1099.5</v>
      </c>
      <c r="H194" s="136">
        <v>1092.2</v>
      </c>
      <c r="I194" s="136">
        <v>1123.9000000000003</v>
      </c>
      <c r="J194" s="136">
        <v>1131.2</v>
      </c>
      <c r="K194" s="136">
        <v>1139.7500000000005</v>
      </c>
      <c r="L194" s="131">
        <v>1122.6500000000001</v>
      </c>
      <c r="M194" s="131">
        <v>1106.8</v>
      </c>
      <c r="N194" s="151">
        <v>10211250</v>
      </c>
      <c r="O194" s="344">
        <v>7.4737309456859554E-3</v>
      </c>
    </row>
    <row r="195" spans="1:15" ht="15">
      <c r="A195" s="130">
        <v>187</v>
      </c>
      <c r="B195" s="114" t="s">
        <v>1938</v>
      </c>
      <c r="C195" s="130" t="s">
        <v>213</v>
      </c>
      <c r="D195" s="135">
        <v>1889.2</v>
      </c>
      <c r="E195" s="135">
        <v>1893.6833333333332</v>
      </c>
      <c r="F195" s="136">
        <v>1870.6166666666663</v>
      </c>
      <c r="G195" s="136">
        <v>1852.0333333333331</v>
      </c>
      <c r="H195" s="136">
        <v>1828.9666666666662</v>
      </c>
      <c r="I195" s="136">
        <v>1912.2666666666664</v>
      </c>
      <c r="J195" s="136">
        <v>1935.3333333333335</v>
      </c>
      <c r="K195" s="136">
        <v>1953.9166666666665</v>
      </c>
      <c r="L195" s="131">
        <v>1916.75</v>
      </c>
      <c r="M195" s="131">
        <v>1875.1</v>
      </c>
      <c r="N195" s="151">
        <v>617500</v>
      </c>
      <c r="O195" s="344">
        <v>1.8976897689768978E-2</v>
      </c>
    </row>
    <row r="196" spans="1:15" ht="15">
      <c r="A196" s="130">
        <v>188</v>
      </c>
      <c r="B196" s="114" t="s">
        <v>1937</v>
      </c>
      <c r="C196" s="130" t="s">
        <v>214</v>
      </c>
      <c r="D196" s="135">
        <v>252.9</v>
      </c>
      <c r="E196" s="135">
        <v>253.9</v>
      </c>
      <c r="F196" s="136">
        <v>249.8</v>
      </c>
      <c r="G196" s="136">
        <v>246.70000000000002</v>
      </c>
      <c r="H196" s="136">
        <v>242.60000000000002</v>
      </c>
      <c r="I196" s="136">
        <v>257</v>
      </c>
      <c r="J196" s="136">
        <v>261.09999999999997</v>
      </c>
      <c r="K196" s="136">
        <v>264.2</v>
      </c>
      <c r="L196" s="131">
        <v>258</v>
      </c>
      <c r="M196" s="131">
        <v>250.8</v>
      </c>
      <c r="N196" s="151">
        <v>2799000</v>
      </c>
      <c r="O196" s="344">
        <v>2.3026315789473683E-2</v>
      </c>
    </row>
    <row r="197" spans="1:15" ht="15">
      <c r="A197" s="130">
        <v>189</v>
      </c>
      <c r="B197" s="114" t="s">
        <v>1946</v>
      </c>
      <c r="C197" s="130" t="s">
        <v>241</v>
      </c>
      <c r="D197" s="135">
        <v>34.65</v>
      </c>
      <c r="E197" s="135">
        <v>34.883333333333333</v>
      </c>
      <c r="F197" s="136">
        <v>34.266666666666666</v>
      </c>
      <c r="G197" s="136">
        <v>33.883333333333333</v>
      </c>
      <c r="H197" s="136">
        <v>33.266666666666666</v>
      </c>
      <c r="I197" s="136">
        <v>35.266666666666666</v>
      </c>
      <c r="J197" s="136">
        <v>35.883333333333326</v>
      </c>
      <c r="K197" s="136">
        <v>36.266666666666666</v>
      </c>
      <c r="L197" s="131">
        <v>35.5</v>
      </c>
      <c r="M197" s="131">
        <v>34.5</v>
      </c>
      <c r="N197" s="67">
        <v>62855000</v>
      </c>
      <c r="O197" s="344">
        <v>-0.1197888221372656</v>
      </c>
    </row>
    <row r="198" spans="1:15" ht="15">
      <c r="A198" s="130">
        <v>190</v>
      </c>
      <c r="B198" s="114" t="s">
        <v>1940</v>
      </c>
      <c r="C198" s="130" t="s">
        <v>155</v>
      </c>
      <c r="D198" s="135">
        <v>460.1</v>
      </c>
      <c r="E198" s="135">
        <v>461.11666666666662</v>
      </c>
      <c r="F198" s="136">
        <v>456.58333333333326</v>
      </c>
      <c r="G198" s="136">
        <v>453.06666666666666</v>
      </c>
      <c r="H198" s="136">
        <v>448.5333333333333</v>
      </c>
      <c r="I198" s="136">
        <v>464.63333333333321</v>
      </c>
      <c r="J198" s="136">
        <v>469.16666666666663</v>
      </c>
      <c r="K198" s="136">
        <v>472.68333333333317</v>
      </c>
      <c r="L198" s="131">
        <v>465.65</v>
      </c>
      <c r="M198" s="131">
        <v>457.6</v>
      </c>
      <c r="N198" s="67">
        <v>6355000</v>
      </c>
      <c r="O198" s="344">
        <v>3.1823347946095148E-2</v>
      </c>
    </row>
    <row r="199" spans="1:15" ht="15">
      <c r="A199" s="130">
        <v>191</v>
      </c>
      <c r="B199" s="114" t="s">
        <v>1941</v>
      </c>
      <c r="C199" s="130" t="s">
        <v>156</v>
      </c>
      <c r="D199" s="135">
        <v>1357.35</v>
      </c>
      <c r="E199" s="135">
        <v>1390.1000000000001</v>
      </c>
      <c r="F199" s="136">
        <v>1317.2500000000002</v>
      </c>
      <c r="G199" s="136">
        <v>1277.1500000000001</v>
      </c>
      <c r="H199" s="136">
        <v>1204.3000000000002</v>
      </c>
      <c r="I199" s="136">
        <v>1430.2000000000003</v>
      </c>
      <c r="J199" s="136">
        <v>1503.0500000000002</v>
      </c>
      <c r="K199" s="136">
        <v>1543.1500000000003</v>
      </c>
      <c r="L199" s="131">
        <v>1462.95</v>
      </c>
      <c r="M199" s="131">
        <v>1350</v>
      </c>
      <c r="N199" s="67">
        <v>2573200</v>
      </c>
      <c r="O199" s="344">
        <v>8.2281952825013719E-3</v>
      </c>
    </row>
    <row r="200" spans="1:15" ht="15">
      <c r="A200" s="130">
        <v>192</v>
      </c>
      <c r="B200" s="114" t="s">
        <v>1942</v>
      </c>
      <c r="C200" s="130" t="s">
        <v>1700</v>
      </c>
      <c r="D200" s="135">
        <v>337.15</v>
      </c>
      <c r="E200" s="135">
        <v>334.83333333333331</v>
      </c>
      <c r="F200" s="136">
        <v>327.66666666666663</v>
      </c>
      <c r="G200" s="136">
        <v>318.18333333333334</v>
      </c>
      <c r="H200" s="136">
        <v>311.01666666666665</v>
      </c>
      <c r="I200" s="136">
        <v>344.31666666666661</v>
      </c>
      <c r="J200" s="136">
        <v>351.48333333333323</v>
      </c>
      <c r="K200" s="136">
        <v>360.96666666666658</v>
      </c>
      <c r="L200" s="131">
        <v>342</v>
      </c>
      <c r="M200" s="131">
        <v>325.35000000000002</v>
      </c>
      <c r="N200" s="67">
        <v>4065600</v>
      </c>
      <c r="O200" s="344">
        <v>4.7403132728771641E-2</v>
      </c>
    </row>
    <row r="201" spans="1:15" ht="15">
      <c r="A201" s="130">
        <v>193</v>
      </c>
      <c r="B201" s="114" t="s">
        <v>1935</v>
      </c>
      <c r="C201" s="130" t="s">
        <v>158</v>
      </c>
      <c r="D201" s="135">
        <v>3912.05</v>
      </c>
      <c r="E201" s="135">
        <v>3934.3833333333332</v>
      </c>
      <c r="F201" s="136">
        <v>3862.2666666666664</v>
      </c>
      <c r="G201" s="136">
        <v>3812.4833333333331</v>
      </c>
      <c r="H201" s="136">
        <v>3740.3666666666663</v>
      </c>
      <c r="I201" s="136">
        <v>3984.1666666666665</v>
      </c>
      <c r="J201" s="136">
        <v>4056.2833333333333</v>
      </c>
      <c r="K201" s="136">
        <v>4106.0666666666666</v>
      </c>
      <c r="L201" s="131">
        <v>4006.5</v>
      </c>
      <c r="M201" s="131">
        <v>3884.6</v>
      </c>
      <c r="N201" s="67">
        <v>2038600</v>
      </c>
      <c r="O201" s="344">
        <v>-3.3245330986604086E-3</v>
      </c>
    </row>
    <row r="202" spans="1:15" ht="15">
      <c r="A202" s="130">
        <v>194</v>
      </c>
      <c r="B202" s="114" t="s">
        <v>1939</v>
      </c>
      <c r="C202" s="130" t="s">
        <v>159</v>
      </c>
      <c r="D202" s="135">
        <v>94.1</v>
      </c>
      <c r="E202" s="135">
        <v>93.183333333333323</v>
      </c>
      <c r="F202" s="136">
        <v>91.816666666666649</v>
      </c>
      <c r="G202" s="136">
        <v>89.533333333333331</v>
      </c>
      <c r="H202" s="136">
        <v>88.166666666666657</v>
      </c>
      <c r="I202" s="136">
        <v>95.46666666666664</v>
      </c>
      <c r="J202" s="136">
        <v>96.833333333333314</v>
      </c>
      <c r="K202" s="136">
        <v>99.116666666666632</v>
      </c>
      <c r="L202" s="131">
        <v>94.55</v>
      </c>
      <c r="M202" s="131">
        <v>90.9</v>
      </c>
      <c r="N202" s="67">
        <v>33488000</v>
      </c>
      <c r="O202" s="344">
        <v>-5.0416832076220726E-2</v>
      </c>
    </row>
    <row r="203" spans="1:15" ht="15">
      <c r="A203" s="130">
        <v>195</v>
      </c>
      <c r="B203" s="114" t="s">
        <v>1951</v>
      </c>
      <c r="C203" s="130" t="s">
        <v>160</v>
      </c>
      <c r="D203" s="135">
        <v>904.35</v>
      </c>
      <c r="E203" s="135">
        <v>905.31666666666672</v>
      </c>
      <c r="F203" s="136">
        <v>896.68333333333339</v>
      </c>
      <c r="G203" s="136">
        <v>889.01666666666665</v>
      </c>
      <c r="H203" s="136">
        <v>880.38333333333333</v>
      </c>
      <c r="I203" s="136">
        <v>912.98333333333346</v>
      </c>
      <c r="J203" s="136">
        <v>921.6166666666669</v>
      </c>
      <c r="K203" s="136">
        <v>929.28333333333353</v>
      </c>
      <c r="L203" s="131">
        <v>913.95</v>
      </c>
      <c r="M203" s="131">
        <v>897.65</v>
      </c>
      <c r="N203" s="67">
        <v>14283600</v>
      </c>
      <c r="O203" s="344">
        <v>-2.0893312494858929E-2</v>
      </c>
    </row>
    <row r="204" spans="1:15" ht="15">
      <c r="A204" s="130">
        <v>196</v>
      </c>
      <c r="B204" s="114" t="s">
        <v>1950</v>
      </c>
      <c r="C204" s="130" t="s">
        <v>225</v>
      </c>
      <c r="D204" s="135">
        <v>175.9</v>
      </c>
      <c r="E204" s="135">
        <v>175.76666666666668</v>
      </c>
      <c r="F204" s="136">
        <v>173.98333333333335</v>
      </c>
      <c r="G204" s="136">
        <v>172.06666666666666</v>
      </c>
      <c r="H204" s="136">
        <v>170.28333333333333</v>
      </c>
      <c r="I204" s="136">
        <v>177.68333333333337</v>
      </c>
      <c r="J204" s="136">
        <v>179.46666666666673</v>
      </c>
      <c r="K204" s="136">
        <v>181.38333333333338</v>
      </c>
      <c r="L204" s="131">
        <v>177.55</v>
      </c>
      <c r="M204" s="131">
        <v>173.85</v>
      </c>
      <c r="N204" s="67">
        <v>36392900</v>
      </c>
      <c r="O204" s="344">
        <v>-3.5535779592831891E-2</v>
      </c>
    </row>
    <row r="205" spans="1:15" ht="15">
      <c r="A205" s="130">
        <v>197</v>
      </c>
      <c r="B205" s="114" t="s">
        <v>1936</v>
      </c>
      <c r="C205" s="130" t="s">
        <v>1737</v>
      </c>
      <c r="D205" s="135">
        <v>222.7</v>
      </c>
      <c r="E205" s="135">
        <v>220.13333333333333</v>
      </c>
      <c r="F205" s="136">
        <v>216.76666666666665</v>
      </c>
      <c r="G205" s="136">
        <v>210.83333333333331</v>
      </c>
      <c r="H205" s="136">
        <v>207.46666666666664</v>
      </c>
      <c r="I205" s="136">
        <v>226.06666666666666</v>
      </c>
      <c r="J205" s="136">
        <v>229.43333333333334</v>
      </c>
      <c r="K205" s="136">
        <v>235.36666666666667</v>
      </c>
      <c r="L205" s="131">
        <v>223.5</v>
      </c>
      <c r="M205" s="131">
        <v>214.2</v>
      </c>
      <c r="N205" s="67">
        <v>3729000</v>
      </c>
      <c r="O205" s="344">
        <v>8.9285714285714281E-3</v>
      </c>
    </row>
    <row r="206" spans="1:15" ht="15">
      <c r="A206" s="130">
        <v>198</v>
      </c>
      <c r="B206" s="114" t="s">
        <v>1944</v>
      </c>
      <c r="C206" s="130" t="s">
        <v>161</v>
      </c>
      <c r="D206" s="135">
        <v>623.6</v>
      </c>
      <c r="E206" s="135">
        <v>622.19999999999993</v>
      </c>
      <c r="F206" s="136">
        <v>617.64999999999986</v>
      </c>
      <c r="G206" s="136">
        <v>611.69999999999993</v>
      </c>
      <c r="H206" s="136">
        <v>607.14999999999986</v>
      </c>
      <c r="I206" s="136">
        <v>628.14999999999986</v>
      </c>
      <c r="J206" s="136">
        <v>632.69999999999982</v>
      </c>
      <c r="K206" s="136">
        <v>638.64999999999986</v>
      </c>
      <c r="L206" s="131">
        <v>626.75</v>
      </c>
      <c r="M206" s="131">
        <v>616.25</v>
      </c>
      <c r="N206" s="67">
        <v>5734000</v>
      </c>
      <c r="O206" s="344">
        <v>-7.5310433800999832E-2</v>
      </c>
    </row>
    <row r="207" spans="1:15" ht="15">
      <c r="A207" s="130">
        <v>199</v>
      </c>
      <c r="B207" s="114" t="s">
        <v>1949</v>
      </c>
      <c r="C207" s="130" t="s">
        <v>162</v>
      </c>
      <c r="D207" s="135">
        <v>254.85</v>
      </c>
      <c r="E207" s="135">
        <v>255.23333333333335</v>
      </c>
      <c r="F207" s="136">
        <v>253.81666666666672</v>
      </c>
      <c r="G207" s="136">
        <v>252.78333333333336</v>
      </c>
      <c r="H207" s="136">
        <v>251.36666666666673</v>
      </c>
      <c r="I207" s="136">
        <v>256.26666666666671</v>
      </c>
      <c r="J207" s="136">
        <v>257.68333333333334</v>
      </c>
      <c r="K207" s="136">
        <v>258.7166666666667</v>
      </c>
      <c r="L207" s="131">
        <v>256.64999999999998</v>
      </c>
      <c r="M207" s="131">
        <v>254.2</v>
      </c>
      <c r="N207" s="67">
        <v>37222400</v>
      </c>
      <c r="O207" s="344">
        <v>-2.112261213498275E-2</v>
      </c>
    </row>
    <row r="208" spans="1:15" ht="15">
      <c r="A208" s="130">
        <v>200</v>
      </c>
      <c r="B208" s="114" t="s">
        <v>1938</v>
      </c>
      <c r="C208" s="130" t="s">
        <v>163</v>
      </c>
      <c r="D208" s="135">
        <v>430.45</v>
      </c>
      <c r="E208" s="135">
        <v>434.13333333333338</v>
      </c>
      <c r="F208" s="136">
        <v>424.56666666666678</v>
      </c>
      <c r="G208" s="136">
        <v>418.68333333333339</v>
      </c>
      <c r="H208" s="136">
        <v>409.11666666666679</v>
      </c>
      <c r="I208" s="136">
        <v>440.01666666666677</v>
      </c>
      <c r="J208" s="136">
        <v>449.58333333333337</v>
      </c>
      <c r="K208" s="136">
        <v>455.46666666666675</v>
      </c>
      <c r="L208" s="131">
        <v>443.7</v>
      </c>
      <c r="M208" s="131">
        <v>428.25</v>
      </c>
      <c r="N208" s="67">
        <v>4108500</v>
      </c>
      <c r="O208" s="344">
        <v>-1.8912529550827423E-2</v>
      </c>
    </row>
    <row r="209" spans="1:15" ht="15">
      <c r="A209" s="130">
        <v>201</v>
      </c>
      <c r="B209" s="114" t="s">
        <v>1939</v>
      </c>
      <c r="C209" s="130" t="s">
        <v>164</v>
      </c>
      <c r="D209" s="135">
        <v>268.64999999999998</v>
      </c>
      <c r="E209" s="135">
        <v>265.18333333333334</v>
      </c>
      <c r="F209" s="136">
        <v>259.7166666666667</v>
      </c>
      <c r="G209" s="136">
        <v>250.78333333333336</v>
      </c>
      <c r="H209" s="136">
        <v>245.31666666666672</v>
      </c>
      <c r="I209" s="136">
        <v>274.11666666666667</v>
      </c>
      <c r="J209" s="136">
        <v>279.58333333333326</v>
      </c>
      <c r="K209" s="136">
        <v>288.51666666666665</v>
      </c>
      <c r="L209" s="131">
        <v>270.64999999999998</v>
      </c>
      <c r="M209" s="131">
        <v>256.25</v>
      </c>
      <c r="N209" s="67">
        <v>133673750</v>
      </c>
      <c r="O209" s="344">
        <v>-1.0467270348347648E-2</v>
      </c>
    </row>
    <row r="210" spans="1:15" ht="15">
      <c r="A210" s="130">
        <v>202</v>
      </c>
      <c r="B210" s="114" t="s">
        <v>1946</v>
      </c>
      <c r="C210" s="130" t="s">
        <v>165</v>
      </c>
      <c r="D210" s="135">
        <v>424.75</v>
      </c>
      <c r="E210" s="135">
        <v>424.66666666666669</v>
      </c>
      <c r="F210" s="136">
        <v>420.43333333333339</v>
      </c>
      <c r="G210" s="136">
        <v>416.11666666666673</v>
      </c>
      <c r="H210" s="136">
        <v>411.88333333333344</v>
      </c>
      <c r="I210" s="136">
        <v>428.98333333333335</v>
      </c>
      <c r="J210" s="136">
        <v>433.21666666666658</v>
      </c>
      <c r="K210" s="136">
        <v>437.5333333333333</v>
      </c>
      <c r="L210" s="131">
        <v>428.9</v>
      </c>
      <c r="M210" s="131">
        <v>420.35</v>
      </c>
      <c r="N210" s="67">
        <v>21963500</v>
      </c>
      <c r="O210" s="344">
        <v>4.1604754829123328E-3</v>
      </c>
    </row>
    <row r="211" spans="1:15">
      <c r="A211" s="130"/>
      <c r="C211" s="153"/>
      <c r="D211" s="177"/>
      <c r="E211" s="177"/>
      <c r="F211" s="178"/>
      <c r="G211" s="178"/>
      <c r="H211" s="178"/>
      <c r="I211" s="178"/>
      <c r="J211" s="178"/>
      <c r="K211" s="178"/>
      <c r="L211" s="179"/>
      <c r="M211" s="179"/>
    </row>
    <row r="212" spans="1:15">
      <c r="A212" s="130"/>
      <c r="C212" s="26"/>
      <c r="D212" s="27"/>
      <c r="E212" s="27"/>
      <c r="F212" s="28"/>
      <c r="G212" s="28"/>
      <c r="H212" s="28"/>
      <c r="I212" s="28"/>
      <c r="J212" s="28"/>
      <c r="K212" s="28"/>
      <c r="L212" s="28"/>
      <c r="M212" s="28"/>
    </row>
    <row r="213" spans="1:15">
      <c r="A213" s="130"/>
      <c r="C213" s="26"/>
      <c r="D213" s="27"/>
      <c r="E213" s="27"/>
      <c r="F213" s="28"/>
      <c r="G213" s="28"/>
      <c r="H213" s="28"/>
      <c r="I213" s="28"/>
      <c r="J213" s="28"/>
      <c r="K213" s="28"/>
      <c r="L213" s="28"/>
      <c r="M213" s="28"/>
    </row>
    <row r="214" spans="1:15">
      <c r="A214" s="153"/>
      <c r="C214" s="26"/>
      <c r="D214" s="27"/>
      <c r="E214" s="27"/>
      <c r="F214" s="28"/>
      <c r="G214" s="28"/>
      <c r="H214" s="28"/>
      <c r="I214" s="28"/>
      <c r="J214" s="28"/>
      <c r="K214" s="28"/>
      <c r="L214" s="28"/>
      <c r="M214" s="28"/>
    </row>
    <row r="215" spans="1:15">
      <c r="A215" s="153"/>
      <c r="C215" s="26"/>
      <c r="D215" s="27"/>
      <c r="E215" s="27"/>
      <c r="F215" s="28"/>
      <c r="G215" s="28"/>
      <c r="H215" s="28"/>
      <c r="I215" s="28"/>
      <c r="J215" s="28"/>
      <c r="K215" s="28"/>
      <c r="L215" s="28"/>
      <c r="M215" s="28"/>
    </row>
    <row r="216" spans="1:15">
      <c r="C216" s="26"/>
      <c r="D216" s="27"/>
      <c r="E216" s="27"/>
      <c r="F216" s="28"/>
      <c r="G216" s="28"/>
      <c r="H216" s="28"/>
      <c r="I216" s="28"/>
      <c r="J216" s="28"/>
      <c r="K216" s="28"/>
      <c r="L216" s="28"/>
      <c r="M216" s="28"/>
    </row>
    <row r="218" spans="1:15">
      <c r="C218" s="27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B219" s="26"/>
      <c r="C219" s="27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0" spans="1:15">
      <c r="B220" s="26"/>
      <c r="C220" s="27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B221" s="26"/>
      <c r="C221" s="27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A222" s="26" t="s">
        <v>166</v>
      </c>
      <c r="B222" s="26"/>
      <c r="C222" s="27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A223" s="26" t="s">
        <v>167</v>
      </c>
      <c r="B223" s="26"/>
      <c r="C223" s="27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A224" s="26" t="s">
        <v>168</v>
      </c>
      <c r="D224" s="29"/>
      <c r="E224" s="29"/>
      <c r="F224" s="25"/>
      <c r="G224" s="25"/>
      <c r="H224" s="28"/>
      <c r="I224" s="25"/>
      <c r="J224" s="25"/>
      <c r="K224" s="25"/>
      <c r="L224" s="25"/>
      <c r="M224" s="25"/>
    </row>
    <row r="225" spans="1:13">
      <c r="A225" s="26" t="s">
        <v>169</v>
      </c>
      <c r="B225" s="21"/>
      <c r="D225" s="29"/>
      <c r="E225" s="29"/>
      <c r="F225" s="25"/>
      <c r="G225" s="25"/>
      <c r="H225" s="25"/>
      <c r="I225" s="25"/>
      <c r="J225" s="25"/>
      <c r="K225" s="25"/>
      <c r="L225" s="25"/>
      <c r="M225" s="25"/>
    </row>
    <row r="226" spans="1:13">
      <c r="A226" s="26" t="s">
        <v>170</v>
      </c>
      <c r="B226" s="29"/>
      <c r="D226" s="30"/>
      <c r="E226" s="30"/>
      <c r="F226" s="25"/>
      <c r="G226" s="25"/>
      <c r="H226" s="25"/>
      <c r="I226" s="25"/>
      <c r="J226" s="25"/>
      <c r="K226" s="25"/>
      <c r="L226" s="25"/>
      <c r="M226" s="25"/>
    </row>
    <row r="227" spans="1:13">
      <c r="B227" s="29"/>
      <c r="D227" s="30"/>
      <c r="E227" s="30"/>
      <c r="F227" s="25"/>
      <c r="G227" s="25"/>
      <c r="H227" s="25"/>
      <c r="I227" s="25"/>
      <c r="J227" s="25"/>
      <c r="K227" s="25"/>
      <c r="L227" s="25"/>
      <c r="M227" s="25"/>
    </row>
    <row r="228" spans="1:13">
      <c r="A228" s="21" t="s">
        <v>171</v>
      </c>
      <c r="B228" s="29"/>
      <c r="D228" s="30"/>
      <c r="E228" s="30"/>
      <c r="F228" s="25"/>
      <c r="G228" s="25"/>
      <c r="H228" s="25"/>
      <c r="I228" s="25"/>
      <c r="J228" s="25"/>
      <c r="K228" s="25"/>
      <c r="L228" s="25"/>
      <c r="M228" s="25"/>
    </row>
    <row r="229" spans="1:13">
      <c r="A229" s="29" t="s">
        <v>172</v>
      </c>
      <c r="B229" s="30"/>
      <c r="D229" s="30"/>
      <c r="E229" s="30"/>
      <c r="F229" s="25"/>
      <c r="G229" s="25"/>
      <c r="H229" s="25"/>
      <c r="I229" s="25"/>
      <c r="J229" s="25"/>
      <c r="K229" s="25"/>
      <c r="L229" s="25"/>
      <c r="M229" s="25"/>
    </row>
    <row r="230" spans="1:13">
      <c r="A230" s="29" t="s">
        <v>173</v>
      </c>
      <c r="B230" s="30"/>
      <c r="D230" s="30"/>
      <c r="E230" s="30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29" t="s">
        <v>174</v>
      </c>
      <c r="B231" s="30"/>
      <c r="D231" s="30"/>
      <c r="E231" s="30"/>
      <c r="F231" s="25"/>
      <c r="G231" s="25"/>
      <c r="H231" s="25"/>
      <c r="I231" s="25"/>
      <c r="J231" s="25"/>
      <c r="K231" s="25"/>
      <c r="L231" s="25"/>
      <c r="M231" s="25"/>
    </row>
    <row r="232" spans="1:13">
      <c r="A232" s="30" t="s">
        <v>175</v>
      </c>
      <c r="B232" s="30"/>
      <c r="H232" s="25"/>
    </row>
    <row r="233" spans="1:13">
      <c r="A233" s="30" t="s">
        <v>176</v>
      </c>
      <c r="B233" s="30"/>
    </row>
    <row r="234" spans="1:13">
      <c r="A234" s="30" t="s">
        <v>177</v>
      </c>
      <c r="B234" s="30"/>
    </row>
    <row r="235" spans="1:13">
      <c r="A235" s="30" t="s">
        <v>178</v>
      </c>
    </row>
    <row r="236" spans="1:13">
      <c r="A236" s="30" t="s">
        <v>179</v>
      </c>
    </row>
    <row r="237" spans="1:13">
      <c r="A237" s="30" t="s">
        <v>180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C23" sqref="C23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233</v>
      </c>
    </row>
    <row r="6" spans="1:15">
      <c r="A6" s="21" t="s">
        <v>12</v>
      </c>
      <c r="K6" s="10">
        <f>Main!B10</f>
        <v>43552</v>
      </c>
    </row>
    <row r="7" spans="1:15" ht="13.5" thickBot="1">
      <c r="A7"/>
    </row>
    <row r="8" spans="1:15" ht="28.5" customHeight="1" thickBot="1">
      <c r="A8" s="504" t="s">
        <v>13</v>
      </c>
      <c r="B8" s="505" t="s">
        <v>14</v>
      </c>
      <c r="C8" s="503" t="s">
        <v>15</v>
      </c>
      <c r="D8" s="503" t="s">
        <v>16</v>
      </c>
      <c r="E8" s="503" t="s">
        <v>17</v>
      </c>
      <c r="F8" s="503"/>
      <c r="G8" s="503"/>
      <c r="H8" s="503" t="s">
        <v>18</v>
      </c>
      <c r="I8" s="503"/>
      <c r="J8" s="503"/>
      <c r="K8" s="23"/>
      <c r="L8" s="34"/>
      <c r="M8" s="34"/>
    </row>
    <row r="9" spans="1:15" ht="36" customHeight="1">
      <c r="A9" s="499"/>
      <c r="B9" s="501"/>
      <c r="C9" s="506" t="s">
        <v>19</v>
      </c>
      <c r="D9" s="506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235</v>
      </c>
    </row>
    <row r="10" spans="1:15">
      <c r="A10" s="66">
        <v>1</v>
      </c>
      <c r="B10" s="124" t="s">
        <v>245</v>
      </c>
      <c r="C10" s="127">
        <v>11445.05</v>
      </c>
      <c r="D10" s="128">
        <v>11468.083333333334</v>
      </c>
      <c r="E10" s="128">
        <v>11389.966666666667</v>
      </c>
      <c r="F10" s="128">
        <v>11334.883333333333</v>
      </c>
      <c r="G10" s="128">
        <v>11256.766666666666</v>
      </c>
      <c r="H10" s="128">
        <v>11523.166666666668</v>
      </c>
      <c r="I10" s="128">
        <v>11601.283333333333</v>
      </c>
      <c r="J10" s="128">
        <v>11656.366666666669</v>
      </c>
      <c r="K10" s="127">
        <v>11546.2</v>
      </c>
      <c r="L10" s="127">
        <v>11413</v>
      </c>
      <c r="M10" s="129"/>
    </row>
    <row r="11" spans="1:15">
      <c r="A11" s="66">
        <v>2</v>
      </c>
      <c r="B11" s="124" t="s">
        <v>246</v>
      </c>
      <c r="C11" s="126">
        <v>30019.8</v>
      </c>
      <c r="D11" s="125">
        <v>30024.2</v>
      </c>
      <c r="E11" s="125">
        <v>29785.850000000002</v>
      </c>
      <c r="F11" s="125">
        <v>29551.9</v>
      </c>
      <c r="G11" s="125">
        <v>29313.550000000003</v>
      </c>
      <c r="H11" s="125">
        <v>30258.15</v>
      </c>
      <c r="I11" s="125">
        <v>30496.5</v>
      </c>
      <c r="J11" s="125">
        <v>30730.45</v>
      </c>
      <c r="K11" s="126">
        <v>30262.55</v>
      </c>
      <c r="L11" s="126">
        <v>29790.25</v>
      </c>
      <c r="M11" s="129"/>
    </row>
    <row r="12" spans="1:15">
      <c r="A12" s="66">
        <v>3</v>
      </c>
      <c r="B12" s="123" t="s">
        <v>1983</v>
      </c>
      <c r="C12" s="126">
        <v>2255.9499999999998</v>
      </c>
      <c r="D12" s="125">
        <v>2261.9333333333334</v>
      </c>
      <c r="E12" s="125">
        <v>2244.0666666666666</v>
      </c>
      <c r="F12" s="125">
        <v>2232.1833333333334</v>
      </c>
      <c r="G12" s="125">
        <v>2214.3166666666666</v>
      </c>
      <c r="H12" s="125">
        <v>2273.8166666666666</v>
      </c>
      <c r="I12" s="125">
        <v>2291.6833333333334</v>
      </c>
      <c r="J12" s="125">
        <v>2303.5666666666666</v>
      </c>
      <c r="K12" s="126">
        <v>2279.8000000000002</v>
      </c>
      <c r="L12" s="126">
        <v>2250.0500000000002</v>
      </c>
      <c r="M12" s="129"/>
    </row>
    <row r="13" spans="1:15">
      <c r="A13" s="66">
        <v>4</v>
      </c>
      <c r="B13" s="124" t="s">
        <v>247</v>
      </c>
      <c r="C13" s="126">
        <v>3165.4</v>
      </c>
      <c r="D13" s="125">
        <v>3178.7000000000003</v>
      </c>
      <c r="E13" s="125">
        <v>3146.7500000000005</v>
      </c>
      <c r="F13" s="125">
        <v>3128.1000000000004</v>
      </c>
      <c r="G13" s="125">
        <v>3096.1500000000005</v>
      </c>
      <c r="H13" s="125">
        <v>3197.3500000000004</v>
      </c>
      <c r="I13" s="125">
        <v>3229.3</v>
      </c>
      <c r="J13" s="125">
        <v>3247.9500000000003</v>
      </c>
      <c r="K13" s="126">
        <v>3210.65</v>
      </c>
      <c r="L13" s="126">
        <v>3160.05</v>
      </c>
      <c r="M13" s="129"/>
    </row>
    <row r="14" spans="1:15">
      <c r="A14" s="66">
        <v>5</v>
      </c>
      <c r="B14" s="124" t="s">
        <v>248</v>
      </c>
      <c r="C14" s="126">
        <v>15339.4</v>
      </c>
      <c r="D14" s="125">
        <v>15356.116666666667</v>
      </c>
      <c r="E14" s="125">
        <v>15290.383333333333</v>
      </c>
      <c r="F14" s="125">
        <v>15241.366666666667</v>
      </c>
      <c r="G14" s="125">
        <v>15175.633333333333</v>
      </c>
      <c r="H14" s="125">
        <v>15405.133333333333</v>
      </c>
      <c r="I14" s="125">
        <v>15470.866666666667</v>
      </c>
      <c r="J14" s="125">
        <v>15519.883333333333</v>
      </c>
      <c r="K14" s="126">
        <v>15421.85</v>
      </c>
      <c r="L14" s="126">
        <v>15307.1</v>
      </c>
      <c r="M14" s="129"/>
    </row>
    <row r="15" spans="1:15">
      <c r="A15" s="66">
        <v>6</v>
      </c>
      <c r="B15" s="124" t="s">
        <v>249</v>
      </c>
      <c r="C15" s="126">
        <v>3549.9</v>
      </c>
      <c r="D15" s="125">
        <v>3561.4833333333336</v>
      </c>
      <c r="E15" s="125">
        <v>3529.9666666666672</v>
      </c>
      <c r="F15" s="125">
        <v>3510.0333333333338</v>
      </c>
      <c r="G15" s="125">
        <v>3478.5166666666673</v>
      </c>
      <c r="H15" s="125">
        <v>3581.416666666667</v>
      </c>
      <c r="I15" s="125">
        <v>3612.9333333333334</v>
      </c>
      <c r="J15" s="125">
        <v>3632.8666666666668</v>
      </c>
      <c r="K15" s="126">
        <v>3593</v>
      </c>
      <c r="L15" s="126">
        <v>3541.55</v>
      </c>
      <c r="M15" s="129"/>
    </row>
    <row r="16" spans="1:15">
      <c r="A16" s="66">
        <v>7</v>
      </c>
      <c r="B16" s="124" t="s">
        <v>242</v>
      </c>
      <c r="C16" s="126">
        <v>4974.1000000000004</v>
      </c>
      <c r="D16" s="125">
        <v>4985.833333333333</v>
      </c>
      <c r="E16" s="125">
        <v>4956.3166666666657</v>
      </c>
      <c r="F16" s="125">
        <v>4938.5333333333328</v>
      </c>
      <c r="G16" s="125">
        <v>4909.0166666666655</v>
      </c>
      <c r="H16" s="125">
        <v>5003.6166666666659</v>
      </c>
      <c r="I16" s="125">
        <v>5033.1333333333341</v>
      </c>
      <c r="J16" s="125">
        <v>5050.9166666666661</v>
      </c>
      <c r="K16" s="126">
        <v>5015.3500000000004</v>
      </c>
      <c r="L16" s="126">
        <v>4968.05</v>
      </c>
      <c r="M16" s="129"/>
    </row>
    <row r="17" spans="1:13">
      <c r="A17" s="66">
        <v>8</v>
      </c>
      <c r="B17" s="124" t="s">
        <v>185</v>
      </c>
      <c r="C17" s="124">
        <v>1326.45</v>
      </c>
      <c r="D17" s="125">
        <v>1331.4666666666665</v>
      </c>
      <c r="E17" s="125">
        <v>1314.9333333333329</v>
      </c>
      <c r="F17" s="125">
        <v>1303.4166666666665</v>
      </c>
      <c r="G17" s="125">
        <v>1286.883333333333</v>
      </c>
      <c r="H17" s="125">
        <v>1342.9833333333329</v>
      </c>
      <c r="I17" s="125">
        <v>1359.5166666666662</v>
      </c>
      <c r="J17" s="125">
        <v>1371.0333333333328</v>
      </c>
      <c r="K17" s="124">
        <v>1348</v>
      </c>
      <c r="L17" s="124">
        <v>1319.95</v>
      </c>
      <c r="M17" s="124">
        <v>1.8285400000000001</v>
      </c>
    </row>
    <row r="18" spans="1:13">
      <c r="A18" s="66">
        <v>9</v>
      </c>
      <c r="B18" s="124" t="s">
        <v>30</v>
      </c>
      <c r="C18" s="124">
        <v>1602.55</v>
      </c>
      <c r="D18" s="125">
        <v>1595.1333333333332</v>
      </c>
      <c r="E18" s="125">
        <v>1576.2666666666664</v>
      </c>
      <c r="F18" s="125">
        <v>1549.9833333333331</v>
      </c>
      <c r="G18" s="125">
        <v>1531.1166666666663</v>
      </c>
      <c r="H18" s="125">
        <v>1621.4166666666665</v>
      </c>
      <c r="I18" s="125">
        <v>1640.2833333333333</v>
      </c>
      <c r="J18" s="125">
        <v>1666.5666666666666</v>
      </c>
      <c r="K18" s="124">
        <v>1614</v>
      </c>
      <c r="L18" s="124">
        <v>1568.85</v>
      </c>
      <c r="M18" s="124">
        <v>13.28748</v>
      </c>
    </row>
    <row r="19" spans="1:13">
      <c r="A19" s="66">
        <v>10</v>
      </c>
      <c r="B19" s="124" t="s">
        <v>412</v>
      </c>
      <c r="C19" s="124">
        <v>1762.9</v>
      </c>
      <c r="D19" s="125">
        <v>1741.2333333333333</v>
      </c>
      <c r="E19" s="125">
        <v>1707.7166666666667</v>
      </c>
      <c r="F19" s="125">
        <v>1652.5333333333333</v>
      </c>
      <c r="G19" s="125">
        <v>1619.0166666666667</v>
      </c>
      <c r="H19" s="125">
        <v>1796.4166666666667</v>
      </c>
      <c r="I19" s="125">
        <v>1829.9333333333336</v>
      </c>
      <c r="J19" s="125">
        <v>1885.1166666666668</v>
      </c>
      <c r="K19" s="124">
        <v>1774.75</v>
      </c>
      <c r="L19" s="124">
        <v>1686.05</v>
      </c>
      <c r="M19" s="124">
        <v>0.13924</v>
      </c>
    </row>
    <row r="20" spans="1:13">
      <c r="A20" s="66">
        <v>11</v>
      </c>
      <c r="B20" s="124" t="s">
        <v>2103</v>
      </c>
      <c r="C20" s="124">
        <v>574.54999999999995</v>
      </c>
      <c r="D20" s="125">
        <v>569.38333333333333</v>
      </c>
      <c r="E20" s="125">
        <v>560.26666666666665</v>
      </c>
      <c r="F20" s="125">
        <v>545.98333333333335</v>
      </c>
      <c r="G20" s="125">
        <v>536.86666666666667</v>
      </c>
      <c r="H20" s="125">
        <v>583.66666666666663</v>
      </c>
      <c r="I20" s="125">
        <v>592.78333333333319</v>
      </c>
      <c r="J20" s="125">
        <v>607.06666666666661</v>
      </c>
      <c r="K20" s="124">
        <v>578.5</v>
      </c>
      <c r="L20" s="124">
        <v>555.1</v>
      </c>
      <c r="M20" s="124">
        <v>9.5973000000000006</v>
      </c>
    </row>
    <row r="21" spans="1:13">
      <c r="A21" s="66">
        <v>12</v>
      </c>
      <c r="B21" s="124" t="s">
        <v>31</v>
      </c>
      <c r="C21" s="124">
        <v>137.5</v>
      </c>
      <c r="D21" s="125">
        <v>138.23333333333332</v>
      </c>
      <c r="E21" s="125">
        <v>135.51666666666665</v>
      </c>
      <c r="F21" s="125">
        <v>133.53333333333333</v>
      </c>
      <c r="G21" s="125">
        <v>130.81666666666666</v>
      </c>
      <c r="H21" s="125">
        <v>140.21666666666664</v>
      </c>
      <c r="I21" s="125">
        <v>142.93333333333328</v>
      </c>
      <c r="J21" s="125">
        <v>144.91666666666663</v>
      </c>
      <c r="K21" s="124">
        <v>140.94999999999999</v>
      </c>
      <c r="L21" s="124">
        <v>136.25</v>
      </c>
      <c r="M21" s="124">
        <v>27.786619999999999</v>
      </c>
    </row>
    <row r="22" spans="1:13">
      <c r="A22" s="66">
        <v>13</v>
      </c>
      <c r="B22" s="124" t="s">
        <v>32</v>
      </c>
      <c r="C22" s="124">
        <v>366.3</v>
      </c>
      <c r="D22" s="125">
        <v>367.40000000000003</v>
      </c>
      <c r="E22" s="125">
        <v>363.10000000000008</v>
      </c>
      <c r="F22" s="125">
        <v>359.90000000000003</v>
      </c>
      <c r="G22" s="125">
        <v>355.60000000000008</v>
      </c>
      <c r="H22" s="125">
        <v>370.60000000000008</v>
      </c>
      <c r="I22" s="125">
        <v>374.90000000000003</v>
      </c>
      <c r="J22" s="125">
        <v>378.10000000000008</v>
      </c>
      <c r="K22" s="124">
        <v>371.7</v>
      </c>
      <c r="L22" s="124">
        <v>364.2</v>
      </c>
      <c r="M22" s="124">
        <v>29.65654</v>
      </c>
    </row>
    <row r="23" spans="1:13">
      <c r="A23" s="66">
        <v>14</v>
      </c>
      <c r="B23" s="124" t="s">
        <v>33</v>
      </c>
      <c r="C23" s="124">
        <v>46.9</v>
      </c>
      <c r="D23" s="125">
        <v>47.283333333333331</v>
      </c>
      <c r="E23" s="125">
        <v>46.11666666666666</v>
      </c>
      <c r="F23" s="125">
        <v>45.333333333333329</v>
      </c>
      <c r="G23" s="125">
        <v>44.166666666666657</v>
      </c>
      <c r="H23" s="125">
        <v>48.066666666666663</v>
      </c>
      <c r="I23" s="125">
        <v>49.233333333333334</v>
      </c>
      <c r="J23" s="125">
        <v>50.016666666666666</v>
      </c>
      <c r="K23" s="124">
        <v>48.45</v>
      </c>
      <c r="L23" s="124">
        <v>46.5</v>
      </c>
      <c r="M23" s="124">
        <v>78.264480000000006</v>
      </c>
    </row>
    <row r="24" spans="1:13">
      <c r="A24" s="66">
        <v>15</v>
      </c>
      <c r="B24" s="124" t="s">
        <v>393</v>
      </c>
      <c r="C24" s="124">
        <v>223.5</v>
      </c>
      <c r="D24" s="125">
        <v>222.04999999999998</v>
      </c>
      <c r="E24" s="125">
        <v>218.44999999999996</v>
      </c>
      <c r="F24" s="125">
        <v>213.39999999999998</v>
      </c>
      <c r="G24" s="125">
        <v>209.79999999999995</v>
      </c>
      <c r="H24" s="125">
        <v>227.09999999999997</v>
      </c>
      <c r="I24" s="125">
        <v>230.7</v>
      </c>
      <c r="J24" s="125">
        <v>235.74999999999997</v>
      </c>
      <c r="K24" s="124">
        <v>225.65</v>
      </c>
      <c r="L24" s="124">
        <v>217</v>
      </c>
      <c r="M24" s="124">
        <v>9.9044299999999996</v>
      </c>
    </row>
    <row r="25" spans="1:13">
      <c r="A25" s="66">
        <v>16</v>
      </c>
      <c r="B25" s="124" t="s">
        <v>232</v>
      </c>
      <c r="C25" s="124">
        <v>1000.95</v>
      </c>
      <c r="D25" s="125">
        <v>1001.35</v>
      </c>
      <c r="E25" s="125">
        <v>978.7</v>
      </c>
      <c r="F25" s="125">
        <v>956.45</v>
      </c>
      <c r="G25" s="125">
        <v>933.80000000000007</v>
      </c>
      <c r="H25" s="125">
        <v>1023.6</v>
      </c>
      <c r="I25" s="125">
        <v>1046.25</v>
      </c>
      <c r="J25" s="125">
        <v>1068.5</v>
      </c>
      <c r="K25" s="124">
        <v>1024</v>
      </c>
      <c r="L25" s="124">
        <v>979.1</v>
      </c>
      <c r="M25" s="124">
        <v>3.2222900000000001</v>
      </c>
    </row>
    <row r="26" spans="1:13">
      <c r="A26" s="66">
        <v>17</v>
      </c>
      <c r="B26" s="124" t="s">
        <v>423</v>
      </c>
      <c r="C26" s="124">
        <v>1750.35</v>
      </c>
      <c r="D26" s="125">
        <v>1759.9166666666667</v>
      </c>
      <c r="E26" s="125">
        <v>1739.4333333333334</v>
      </c>
      <c r="F26" s="125">
        <v>1728.5166666666667</v>
      </c>
      <c r="G26" s="125">
        <v>1708.0333333333333</v>
      </c>
      <c r="H26" s="125">
        <v>1770.8333333333335</v>
      </c>
      <c r="I26" s="125">
        <v>1791.3166666666666</v>
      </c>
      <c r="J26" s="125">
        <v>1802.2333333333336</v>
      </c>
      <c r="K26" s="124">
        <v>1780.4</v>
      </c>
      <c r="L26" s="124">
        <v>1749</v>
      </c>
      <c r="M26" s="124">
        <v>0.45278000000000002</v>
      </c>
    </row>
    <row r="27" spans="1:13">
      <c r="A27" s="66">
        <v>18</v>
      </c>
      <c r="B27" s="124" t="s">
        <v>186</v>
      </c>
      <c r="C27" s="124">
        <v>721.4</v>
      </c>
      <c r="D27" s="125">
        <v>718.83333333333337</v>
      </c>
      <c r="E27" s="125">
        <v>707.91666666666674</v>
      </c>
      <c r="F27" s="125">
        <v>694.43333333333339</v>
      </c>
      <c r="G27" s="125">
        <v>683.51666666666677</v>
      </c>
      <c r="H27" s="125">
        <v>732.31666666666672</v>
      </c>
      <c r="I27" s="125">
        <v>743.23333333333346</v>
      </c>
      <c r="J27" s="125">
        <v>756.7166666666667</v>
      </c>
      <c r="K27" s="124">
        <v>729.75</v>
      </c>
      <c r="L27" s="124">
        <v>705.35</v>
      </c>
      <c r="M27" s="124">
        <v>14.890750000000001</v>
      </c>
    </row>
    <row r="28" spans="1:13">
      <c r="A28" s="66">
        <v>19</v>
      </c>
      <c r="B28" s="124" t="s">
        <v>35</v>
      </c>
      <c r="C28" s="124">
        <v>232.25</v>
      </c>
      <c r="D28" s="125">
        <v>233.63333333333333</v>
      </c>
      <c r="E28" s="125">
        <v>229.01666666666665</v>
      </c>
      <c r="F28" s="125">
        <v>225.78333333333333</v>
      </c>
      <c r="G28" s="125">
        <v>221.16666666666666</v>
      </c>
      <c r="H28" s="125">
        <v>236.86666666666665</v>
      </c>
      <c r="I28" s="125">
        <v>241.48333333333332</v>
      </c>
      <c r="J28" s="125">
        <v>244.71666666666664</v>
      </c>
      <c r="K28" s="124">
        <v>238.25</v>
      </c>
      <c r="L28" s="124">
        <v>230.4</v>
      </c>
      <c r="M28" s="124">
        <v>46.390120000000003</v>
      </c>
    </row>
    <row r="29" spans="1:13">
      <c r="A29" s="66">
        <v>20</v>
      </c>
      <c r="B29" s="124" t="s">
        <v>37</v>
      </c>
      <c r="C29" s="124">
        <v>1153.75</v>
      </c>
      <c r="D29" s="125">
        <v>1160.6333333333332</v>
      </c>
      <c r="E29" s="125">
        <v>1143.1666666666665</v>
      </c>
      <c r="F29" s="125">
        <v>1132.5833333333333</v>
      </c>
      <c r="G29" s="125">
        <v>1115.1166666666666</v>
      </c>
      <c r="H29" s="125">
        <v>1171.2166666666665</v>
      </c>
      <c r="I29" s="125">
        <v>1188.6833333333332</v>
      </c>
      <c r="J29" s="125">
        <v>1199.2666666666664</v>
      </c>
      <c r="K29" s="124">
        <v>1178.0999999999999</v>
      </c>
      <c r="L29" s="124">
        <v>1150.05</v>
      </c>
      <c r="M29" s="124">
        <v>4.8618499999999996</v>
      </c>
    </row>
    <row r="30" spans="1:13">
      <c r="A30" s="66">
        <v>21</v>
      </c>
      <c r="B30" s="124" t="s">
        <v>38</v>
      </c>
      <c r="C30" s="124">
        <v>214</v>
      </c>
      <c r="D30" s="125">
        <v>214.85</v>
      </c>
      <c r="E30" s="125">
        <v>212.2</v>
      </c>
      <c r="F30" s="125">
        <v>210.4</v>
      </c>
      <c r="G30" s="125">
        <v>207.75</v>
      </c>
      <c r="H30" s="125">
        <v>216.64999999999998</v>
      </c>
      <c r="I30" s="125">
        <v>219.3</v>
      </c>
      <c r="J30" s="125">
        <v>221.09999999999997</v>
      </c>
      <c r="K30" s="124">
        <v>217.5</v>
      </c>
      <c r="L30" s="124">
        <v>213.05</v>
      </c>
      <c r="M30" s="124">
        <v>15.4854</v>
      </c>
    </row>
    <row r="31" spans="1:13">
      <c r="A31" s="66">
        <v>22</v>
      </c>
      <c r="B31" s="124" t="s">
        <v>39</v>
      </c>
      <c r="C31" s="124">
        <v>87.95</v>
      </c>
      <c r="D31" s="125">
        <v>88.666666666666671</v>
      </c>
      <c r="E31" s="125">
        <v>86.183333333333337</v>
      </c>
      <c r="F31" s="125">
        <v>84.416666666666671</v>
      </c>
      <c r="G31" s="125">
        <v>81.933333333333337</v>
      </c>
      <c r="H31" s="125">
        <v>90.433333333333337</v>
      </c>
      <c r="I31" s="125">
        <v>92.916666666666657</v>
      </c>
      <c r="J31" s="125">
        <v>94.683333333333337</v>
      </c>
      <c r="K31" s="124">
        <v>91.15</v>
      </c>
      <c r="L31" s="124">
        <v>86.9</v>
      </c>
      <c r="M31" s="124">
        <v>43.18703</v>
      </c>
    </row>
    <row r="32" spans="1:13">
      <c r="A32" s="66">
        <v>23</v>
      </c>
      <c r="B32" s="124" t="s">
        <v>40</v>
      </c>
      <c r="C32" s="124">
        <v>85.45</v>
      </c>
      <c r="D32" s="125">
        <v>86.09999999999998</v>
      </c>
      <c r="E32" s="125">
        <v>84.44999999999996</v>
      </c>
      <c r="F32" s="125">
        <v>83.449999999999974</v>
      </c>
      <c r="G32" s="125">
        <v>81.799999999999955</v>
      </c>
      <c r="H32" s="125">
        <v>87.099999999999966</v>
      </c>
      <c r="I32" s="125">
        <v>88.749999999999972</v>
      </c>
      <c r="J32" s="125">
        <v>89.749999999999972</v>
      </c>
      <c r="K32" s="124">
        <v>87.75</v>
      </c>
      <c r="L32" s="124">
        <v>85.1</v>
      </c>
      <c r="M32" s="124">
        <v>250.86886000000001</v>
      </c>
    </row>
    <row r="33" spans="1:13">
      <c r="A33" s="66">
        <v>24</v>
      </c>
      <c r="B33" s="124" t="s">
        <v>41</v>
      </c>
      <c r="C33" s="124">
        <v>1472.05</v>
      </c>
      <c r="D33" s="125">
        <v>1477.5</v>
      </c>
      <c r="E33" s="125">
        <v>1458.05</v>
      </c>
      <c r="F33" s="125">
        <v>1444.05</v>
      </c>
      <c r="G33" s="125">
        <v>1424.6</v>
      </c>
      <c r="H33" s="125">
        <v>1491.5</v>
      </c>
      <c r="I33" s="125">
        <v>1510.9499999999998</v>
      </c>
      <c r="J33" s="125">
        <v>1524.95</v>
      </c>
      <c r="K33" s="124">
        <v>1496.95</v>
      </c>
      <c r="L33" s="124">
        <v>1463.5</v>
      </c>
      <c r="M33" s="124">
        <v>13.87002</v>
      </c>
    </row>
    <row r="34" spans="1:13">
      <c r="A34" s="66">
        <v>25</v>
      </c>
      <c r="B34" s="124" t="s">
        <v>42</v>
      </c>
      <c r="C34" s="124">
        <v>775.05</v>
      </c>
      <c r="D34" s="125">
        <v>777.7166666666667</v>
      </c>
      <c r="E34" s="125">
        <v>766.73333333333335</v>
      </c>
      <c r="F34" s="125">
        <v>758.41666666666663</v>
      </c>
      <c r="G34" s="125">
        <v>747.43333333333328</v>
      </c>
      <c r="H34" s="125">
        <v>786.03333333333342</v>
      </c>
      <c r="I34" s="125">
        <v>797.01666666666677</v>
      </c>
      <c r="J34" s="125">
        <v>805.33333333333348</v>
      </c>
      <c r="K34" s="124">
        <v>788.7</v>
      </c>
      <c r="L34" s="124">
        <v>769.4</v>
      </c>
      <c r="M34" s="124">
        <v>17.320329999999998</v>
      </c>
    </row>
    <row r="35" spans="1:13">
      <c r="A35" s="66">
        <v>26</v>
      </c>
      <c r="B35" s="124" t="s">
        <v>2013</v>
      </c>
      <c r="C35" s="124">
        <v>1479.4</v>
      </c>
      <c r="D35" s="125">
        <v>1478.95</v>
      </c>
      <c r="E35" s="125">
        <v>1467.95</v>
      </c>
      <c r="F35" s="125">
        <v>1456.5</v>
      </c>
      <c r="G35" s="125">
        <v>1445.5</v>
      </c>
      <c r="H35" s="125">
        <v>1490.4</v>
      </c>
      <c r="I35" s="125">
        <v>1501.4</v>
      </c>
      <c r="J35" s="125">
        <v>1512.8500000000001</v>
      </c>
      <c r="K35" s="124">
        <v>1489.95</v>
      </c>
      <c r="L35" s="124">
        <v>1467.5</v>
      </c>
      <c r="M35" s="124">
        <v>2.2112099999999999</v>
      </c>
    </row>
    <row r="36" spans="1:13">
      <c r="A36" s="66">
        <v>27</v>
      </c>
      <c r="B36" s="124" t="s">
        <v>43</v>
      </c>
      <c r="C36" s="124">
        <v>759.3</v>
      </c>
      <c r="D36" s="125">
        <v>761.7166666666667</v>
      </c>
      <c r="E36" s="125">
        <v>753.43333333333339</v>
      </c>
      <c r="F36" s="125">
        <v>747.56666666666672</v>
      </c>
      <c r="G36" s="125">
        <v>739.28333333333342</v>
      </c>
      <c r="H36" s="125">
        <v>767.58333333333337</v>
      </c>
      <c r="I36" s="125">
        <v>775.86666666666667</v>
      </c>
      <c r="J36" s="125">
        <v>781.73333333333335</v>
      </c>
      <c r="K36" s="124">
        <v>770</v>
      </c>
      <c r="L36" s="124">
        <v>755.85</v>
      </c>
      <c r="M36" s="124">
        <v>74.567679999999996</v>
      </c>
    </row>
    <row r="37" spans="1:13">
      <c r="A37" s="66">
        <v>28</v>
      </c>
      <c r="B37" s="124" t="s">
        <v>44</v>
      </c>
      <c r="C37" s="124">
        <v>2980.1</v>
      </c>
      <c r="D37" s="125">
        <v>2975.0333333333333</v>
      </c>
      <c r="E37" s="125">
        <v>2955.0666666666666</v>
      </c>
      <c r="F37" s="125">
        <v>2930.0333333333333</v>
      </c>
      <c r="G37" s="125">
        <v>2910.0666666666666</v>
      </c>
      <c r="H37" s="125">
        <v>3000.0666666666666</v>
      </c>
      <c r="I37" s="125">
        <v>3020.0333333333328</v>
      </c>
      <c r="J37" s="125">
        <v>3045.0666666666666</v>
      </c>
      <c r="K37" s="124">
        <v>2995</v>
      </c>
      <c r="L37" s="124">
        <v>2950</v>
      </c>
      <c r="M37" s="124">
        <v>4.0242300000000002</v>
      </c>
    </row>
    <row r="38" spans="1:13">
      <c r="A38" s="66">
        <v>29</v>
      </c>
      <c r="B38" s="124" t="s">
        <v>187</v>
      </c>
      <c r="C38" s="124">
        <v>2945.25</v>
      </c>
      <c r="D38" s="125">
        <v>2963.9666666666667</v>
      </c>
      <c r="E38" s="125">
        <v>2913.7833333333333</v>
      </c>
      <c r="F38" s="125">
        <v>2882.3166666666666</v>
      </c>
      <c r="G38" s="125">
        <v>2832.1333333333332</v>
      </c>
      <c r="H38" s="125">
        <v>2995.4333333333334</v>
      </c>
      <c r="I38" s="125">
        <v>3045.6166666666668</v>
      </c>
      <c r="J38" s="125">
        <v>3077.0833333333335</v>
      </c>
      <c r="K38" s="124">
        <v>3014.15</v>
      </c>
      <c r="L38" s="124">
        <v>2932.5</v>
      </c>
      <c r="M38" s="124">
        <v>24.196560000000002</v>
      </c>
    </row>
    <row r="39" spans="1:13">
      <c r="A39" s="66">
        <v>30</v>
      </c>
      <c r="B39" s="124" t="s">
        <v>188</v>
      </c>
      <c r="C39" s="124">
        <v>6980.35</v>
      </c>
      <c r="D39" s="125">
        <v>7003.5666666666666</v>
      </c>
      <c r="E39" s="125">
        <v>6928.1333333333332</v>
      </c>
      <c r="F39" s="125">
        <v>6875.916666666667</v>
      </c>
      <c r="G39" s="125">
        <v>6800.4833333333336</v>
      </c>
      <c r="H39" s="125">
        <v>7055.7833333333328</v>
      </c>
      <c r="I39" s="125">
        <v>7131.2166666666653</v>
      </c>
      <c r="J39" s="125">
        <v>7183.4333333333325</v>
      </c>
      <c r="K39" s="124">
        <v>7079</v>
      </c>
      <c r="L39" s="124">
        <v>6951.35</v>
      </c>
      <c r="M39" s="124">
        <v>4.4489299999999998</v>
      </c>
    </row>
    <row r="40" spans="1:13">
      <c r="A40" s="66">
        <v>31</v>
      </c>
      <c r="B40" s="124" t="s">
        <v>521</v>
      </c>
      <c r="C40" s="124">
        <v>962.85</v>
      </c>
      <c r="D40" s="125">
        <v>963.29999999999984</v>
      </c>
      <c r="E40" s="125">
        <v>954.59999999999968</v>
      </c>
      <c r="F40" s="125">
        <v>946.3499999999998</v>
      </c>
      <c r="G40" s="125">
        <v>937.64999999999964</v>
      </c>
      <c r="H40" s="125">
        <v>971.54999999999973</v>
      </c>
      <c r="I40" s="125">
        <v>980.24999999999977</v>
      </c>
      <c r="J40" s="125">
        <v>988.49999999999977</v>
      </c>
      <c r="K40" s="124">
        <v>972</v>
      </c>
      <c r="L40" s="124">
        <v>955.05</v>
      </c>
      <c r="M40" s="124">
        <v>5.9979800000000001</v>
      </c>
    </row>
    <row r="41" spans="1:13">
      <c r="A41" s="66">
        <v>32</v>
      </c>
      <c r="B41" s="124" t="s">
        <v>45</v>
      </c>
      <c r="C41" s="124">
        <v>121.55</v>
      </c>
      <c r="D41" s="125">
        <v>121.76666666666667</v>
      </c>
      <c r="E41" s="125">
        <v>120.08333333333333</v>
      </c>
      <c r="F41" s="125">
        <v>118.61666666666666</v>
      </c>
      <c r="G41" s="125">
        <v>116.93333333333332</v>
      </c>
      <c r="H41" s="125">
        <v>123.23333333333333</v>
      </c>
      <c r="I41" s="125">
        <v>124.91666666666667</v>
      </c>
      <c r="J41" s="125">
        <v>126.38333333333334</v>
      </c>
      <c r="K41" s="124">
        <v>123.45</v>
      </c>
      <c r="L41" s="124">
        <v>120.3</v>
      </c>
      <c r="M41" s="124">
        <v>168.00819000000001</v>
      </c>
    </row>
    <row r="42" spans="1:13">
      <c r="A42" s="66">
        <v>33</v>
      </c>
      <c r="B42" s="124" t="s">
        <v>46</v>
      </c>
      <c r="C42" s="124">
        <v>103.15</v>
      </c>
      <c r="D42" s="125">
        <v>102.80000000000001</v>
      </c>
      <c r="E42" s="125">
        <v>101.90000000000002</v>
      </c>
      <c r="F42" s="125">
        <v>100.65</v>
      </c>
      <c r="G42" s="125">
        <v>99.750000000000014</v>
      </c>
      <c r="H42" s="125">
        <v>104.05000000000003</v>
      </c>
      <c r="I42" s="125">
        <v>104.95</v>
      </c>
      <c r="J42" s="125">
        <v>106.20000000000003</v>
      </c>
      <c r="K42" s="124">
        <v>103.7</v>
      </c>
      <c r="L42" s="124">
        <v>101.55</v>
      </c>
      <c r="M42" s="124">
        <v>115.66973</v>
      </c>
    </row>
    <row r="43" spans="1:13">
      <c r="A43" s="66">
        <v>34</v>
      </c>
      <c r="B43" s="124" t="s">
        <v>47</v>
      </c>
      <c r="C43" s="124">
        <v>1371.55</v>
      </c>
      <c r="D43" s="125">
        <v>1372.1833333333334</v>
      </c>
      <c r="E43" s="125">
        <v>1357.3666666666668</v>
      </c>
      <c r="F43" s="125">
        <v>1343.1833333333334</v>
      </c>
      <c r="G43" s="125">
        <v>1328.3666666666668</v>
      </c>
      <c r="H43" s="125">
        <v>1386.3666666666668</v>
      </c>
      <c r="I43" s="125">
        <v>1401.1833333333334</v>
      </c>
      <c r="J43" s="125">
        <v>1415.3666666666668</v>
      </c>
      <c r="K43" s="124">
        <v>1387</v>
      </c>
      <c r="L43" s="124">
        <v>1358</v>
      </c>
      <c r="M43" s="124">
        <v>8.9872800000000002</v>
      </c>
    </row>
    <row r="44" spans="1:13">
      <c r="A44" s="66">
        <v>35</v>
      </c>
      <c r="B44" s="124" t="s">
        <v>553</v>
      </c>
      <c r="C44" s="124">
        <v>323.85000000000002</v>
      </c>
      <c r="D44" s="125">
        <v>322.83333333333331</v>
      </c>
      <c r="E44" s="125">
        <v>320.16666666666663</v>
      </c>
      <c r="F44" s="125">
        <v>316.48333333333329</v>
      </c>
      <c r="G44" s="125">
        <v>313.81666666666661</v>
      </c>
      <c r="H44" s="125">
        <v>326.51666666666665</v>
      </c>
      <c r="I44" s="125">
        <v>329.18333333333328</v>
      </c>
      <c r="J44" s="125">
        <v>332.86666666666667</v>
      </c>
      <c r="K44" s="124">
        <v>325.5</v>
      </c>
      <c r="L44" s="124">
        <v>319.14999999999998</v>
      </c>
      <c r="M44" s="124">
        <v>9.2848500000000005</v>
      </c>
    </row>
    <row r="45" spans="1:13">
      <c r="A45" s="66">
        <v>36</v>
      </c>
      <c r="B45" s="124" t="s">
        <v>189</v>
      </c>
      <c r="C45" s="124">
        <v>92.1</v>
      </c>
      <c r="D45" s="125">
        <v>92.616666666666674</v>
      </c>
      <c r="E45" s="125">
        <v>91.033333333333346</v>
      </c>
      <c r="F45" s="125">
        <v>89.966666666666669</v>
      </c>
      <c r="G45" s="125">
        <v>88.38333333333334</v>
      </c>
      <c r="H45" s="125">
        <v>93.683333333333351</v>
      </c>
      <c r="I45" s="125">
        <v>95.266666666666666</v>
      </c>
      <c r="J45" s="125">
        <v>96.333333333333357</v>
      </c>
      <c r="K45" s="124">
        <v>94.2</v>
      </c>
      <c r="L45" s="124">
        <v>91.55</v>
      </c>
      <c r="M45" s="124">
        <v>90.981179999999995</v>
      </c>
    </row>
    <row r="46" spans="1:13">
      <c r="A46" s="66">
        <v>37</v>
      </c>
      <c r="B46" s="124" t="s">
        <v>1828</v>
      </c>
      <c r="C46" s="124">
        <v>1132</v>
      </c>
      <c r="D46" s="125">
        <v>1121.5166666666667</v>
      </c>
      <c r="E46" s="125">
        <v>1106.0833333333333</v>
      </c>
      <c r="F46" s="125">
        <v>1080.1666666666665</v>
      </c>
      <c r="G46" s="125">
        <v>1064.7333333333331</v>
      </c>
      <c r="H46" s="125">
        <v>1147.4333333333334</v>
      </c>
      <c r="I46" s="125">
        <v>1162.8666666666668</v>
      </c>
      <c r="J46" s="125">
        <v>1188.7833333333335</v>
      </c>
      <c r="K46" s="124">
        <v>1136.95</v>
      </c>
      <c r="L46" s="124">
        <v>1095.5999999999999</v>
      </c>
      <c r="M46" s="124">
        <v>8.5921299999999992</v>
      </c>
    </row>
    <row r="47" spans="1:13">
      <c r="A47" s="66">
        <v>38</v>
      </c>
      <c r="B47" s="124" t="s">
        <v>48</v>
      </c>
      <c r="C47" s="124">
        <v>491.05</v>
      </c>
      <c r="D47" s="125">
        <v>491.93333333333334</v>
      </c>
      <c r="E47" s="125">
        <v>484.66666666666669</v>
      </c>
      <c r="F47" s="125">
        <v>478.28333333333336</v>
      </c>
      <c r="G47" s="125">
        <v>471.01666666666671</v>
      </c>
      <c r="H47" s="125">
        <v>498.31666666666666</v>
      </c>
      <c r="I47" s="125">
        <v>505.58333333333331</v>
      </c>
      <c r="J47" s="125">
        <v>511.96666666666664</v>
      </c>
      <c r="K47" s="124">
        <v>499.2</v>
      </c>
      <c r="L47" s="124">
        <v>485.55</v>
      </c>
      <c r="M47" s="124">
        <v>13.56602</v>
      </c>
    </row>
    <row r="48" spans="1:13">
      <c r="A48" s="66">
        <v>39</v>
      </c>
      <c r="B48" s="124" t="s">
        <v>50</v>
      </c>
      <c r="C48" s="124">
        <v>71.3</v>
      </c>
      <c r="D48" s="125">
        <v>71.566666666666677</v>
      </c>
      <c r="E48" s="125">
        <v>70.383333333333354</v>
      </c>
      <c r="F48" s="125">
        <v>69.466666666666683</v>
      </c>
      <c r="G48" s="125">
        <v>68.28333333333336</v>
      </c>
      <c r="H48" s="125">
        <v>72.483333333333348</v>
      </c>
      <c r="I48" s="125">
        <v>73.666666666666657</v>
      </c>
      <c r="J48" s="125">
        <v>74.583333333333343</v>
      </c>
      <c r="K48" s="124">
        <v>72.75</v>
      </c>
      <c r="L48" s="124">
        <v>70.650000000000006</v>
      </c>
      <c r="M48" s="124">
        <v>261.0573</v>
      </c>
    </row>
    <row r="49" spans="1:13">
      <c r="A49" s="66">
        <v>40</v>
      </c>
      <c r="B49" s="124" t="s">
        <v>53</v>
      </c>
      <c r="C49" s="124">
        <v>378.95</v>
      </c>
      <c r="D49" s="125">
        <v>380.75</v>
      </c>
      <c r="E49" s="125">
        <v>375.5</v>
      </c>
      <c r="F49" s="125">
        <v>372.05</v>
      </c>
      <c r="G49" s="125">
        <v>366.8</v>
      </c>
      <c r="H49" s="125">
        <v>384.2</v>
      </c>
      <c r="I49" s="125">
        <v>389.45</v>
      </c>
      <c r="J49" s="125">
        <v>392.9</v>
      </c>
      <c r="K49" s="124">
        <v>386</v>
      </c>
      <c r="L49" s="124">
        <v>377.3</v>
      </c>
      <c r="M49" s="124">
        <v>33.109560000000002</v>
      </c>
    </row>
    <row r="50" spans="1:13">
      <c r="A50" s="66">
        <v>41</v>
      </c>
      <c r="B50" s="124" t="s">
        <v>49</v>
      </c>
      <c r="C50" s="124">
        <v>322.5</v>
      </c>
      <c r="D50" s="125">
        <v>325.3</v>
      </c>
      <c r="E50" s="125">
        <v>317.60000000000002</v>
      </c>
      <c r="F50" s="125">
        <v>312.7</v>
      </c>
      <c r="G50" s="125">
        <v>305</v>
      </c>
      <c r="H50" s="125">
        <v>330.20000000000005</v>
      </c>
      <c r="I50" s="125">
        <v>337.9</v>
      </c>
      <c r="J50" s="125">
        <v>342.80000000000007</v>
      </c>
      <c r="K50" s="124">
        <v>333</v>
      </c>
      <c r="L50" s="124">
        <v>320.39999999999998</v>
      </c>
      <c r="M50" s="124">
        <v>53.64208</v>
      </c>
    </row>
    <row r="51" spans="1:13">
      <c r="A51" s="66">
        <v>42</v>
      </c>
      <c r="B51" s="124" t="s">
        <v>190</v>
      </c>
      <c r="C51" s="124">
        <v>316.2</v>
      </c>
      <c r="D51" s="125">
        <v>315.26666666666671</v>
      </c>
      <c r="E51" s="125">
        <v>312.03333333333342</v>
      </c>
      <c r="F51" s="125">
        <v>307.86666666666673</v>
      </c>
      <c r="G51" s="125">
        <v>304.63333333333344</v>
      </c>
      <c r="H51" s="125">
        <v>319.43333333333339</v>
      </c>
      <c r="I51" s="125">
        <v>322.66666666666663</v>
      </c>
      <c r="J51" s="125">
        <v>326.83333333333337</v>
      </c>
      <c r="K51" s="124">
        <v>318.5</v>
      </c>
      <c r="L51" s="124">
        <v>311.10000000000002</v>
      </c>
      <c r="M51" s="124">
        <v>28.316790000000001</v>
      </c>
    </row>
    <row r="52" spans="1:13">
      <c r="A52" s="66">
        <v>43</v>
      </c>
      <c r="B52" s="124" t="s">
        <v>51</v>
      </c>
      <c r="C52" s="124">
        <v>602.29999999999995</v>
      </c>
      <c r="D52" s="125">
        <v>606.6</v>
      </c>
      <c r="E52" s="125">
        <v>595.70000000000005</v>
      </c>
      <c r="F52" s="125">
        <v>589.1</v>
      </c>
      <c r="G52" s="125">
        <v>578.20000000000005</v>
      </c>
      <c r="H52" s="125">
        <v>613.20000000000005</v>
      </c>
      <c r="I52" s="125">
        <v>624.09999999999991</v>
      </c>
      <c r="J52" s="125">
        <v>630.70000000000005</v>
      </c>
      <c r="K52" s="124">
        <v>617.5</v>
      </c>
      <c r="L52" s="124">
        <v>600</v>
      </c>
      <c r="M52" s="124">
        <v>12.769069999999999</v>
      </c>
    </row>
    <row r="53" spans="1:13">
      <c r="A53" s="66">
        <v>44</v>
      </c>
      <c r="B53" s="124" t="s">
        <v>52</v>
      </c>
      <c r="C53" s="124">
        <v>17959.3</v>
      </c>
      <c r="D53" s="125">
        <v>18020.416666666668</v>
      </c>
      <c r="E53" s="125">
        <v>17838.883333333335</v>
      </c>
      <c r="F53" s="125">
        <v>17718.466666666667</v>
      </c>
      <c r="G53" s="125">
        <v>17536.933333333334</v>
      </c>
      <c r="H53" s="125">
        <v>18140.833333333336</v>
      </c>
      <c r="I53" s="125">
        <v>18322.366666666669</v>
      </c>
      <c r="J53" s="125">
        <v>18442.783333333336</v>
      </c>
      <c r="K53" s="124">
        <v>18201.95</v>
      </c>
      <c r="L53" s="124">
        <v>17900</v>
      </c>
      <c r="M53" s="124">
        <v>0.22614000000000001</v>
      </c>
    </row>
    <row r="54" spans="1:13">
      <c r="A54" s="66">
        <v>45</v>
      </c>
      <c r="B54" s="124" t="s">
        <v>191</v>
      </c>
      <c r="C54" s="124">
        <v>3096.9</v>
      </c>
      <c r="D54" s="125">
        <v>3097.2999999999997</v>
      </c>
      <c r="E54" s="125">
        <v>3077.5999999999995</v>
      </c>
      <c r="F54" s="125">
        <v>3058.2999999999997</v>
      </c>
      <c r="G54" s="125">
        <v>3038.5999999999995</v>
      </c>
      <c r="H54" s="125">
        <v>3116.5999999999995</v>
      </c>
      <c r="I54" s="125">
        <v>3136.2999999999993</v>
      </c>
      <c r="J54" s="125">
        <v>3155.5999999999995</v>
      </c>
      <c r="K54" s="124">
        <v>3117</v>
      </c>
      <c r="L54" s="124">
        <v>3078</v>
      </c>
      <c r="M54" s="124">
        <v>3.6083799999999999</v>
      </c>
    </row>
    <row r="55" spans="1:13">
      <c r="A55" s="66">
        <v>46</v>
      </c>
      <c r="B55" s="124" t="s">
        <v>192</v>
      </c>
      <c r="C55" s="124">
        <v>1481.1</v>
      </c>
      <c r="D55" s="125">
        <v>1487.4833333333333</v>
      </c>
      <c r="E55" s="125">
        <v>1445.6166666666668</v>
      </c>
      <c r="F55" s="125">
        <v>1410.1333333333334</v>
      </c>
      <c r="G55" s="125">
        <v>1368.2666666666669</v>
      </c>
      <c r="H55" s="125">
        <v>1522.9666666666667</v>
      </c>
      <c r="I55" s="125">
        <v>1564.833333333333</v>
      </c>
      <c r="J55" s="125">
        <v>1600.3166666666666</v>
      </c>
      <c r="K55" s="124">
        <v>1529.35</v>
      </c>
      <c r="L55" s="124">
        <v>1452</v>
      </c>
      <c r="M55" s="124">
        <v>0.28303</v>
      </c>
    </row>
    <row r="56" spans="1:13">
      <c r="A56" s="66">
        <v>47</v>
      </c>
      <c r="B56" s="124" t="s">
        <v>193</v>
      </c>
      <c r="C56" s="124">
        <v>330</v>
      </c>
      <c r="D56" s="125">
        <v>333.61666666666667</v>
      </c>
      <c r="E56" s="125">
        <v>325.53333333333336</v>
      </c>
      <c r="F56" s="125">
        <v>321.06666666666666</v>
      </c>
      <c r="G56" s="125">
        <v>312.98333333333335</v>
      </c>
      <c r="H56" s="125">
        <v>338.08333333333337</v>
      </c>
      <c r="I56" s="125">
        <v>346.16666666666663</v>
      </c>
      <c r="J56" s="125">
        <v>350.63333333333338</v>
      </c>
      <c r="K56" s="124">
        <v>341.7</v>
      </c>
      <c r="L56" s="124">
        <v>329.15</v>
      </c>
      <c r="M56" s="124">
        <v>9.6456</v>
      </c>
    </row>
    <row r="57" spans="1:13">
      <c r="A57" s="66">
        <v>48</v>
      </c>
      <c r="B57" s="124" t="s">
        <v>54</v>
      </c>
      <c r="C57" s="124">
        <v>286</v>
      </c>
      <c r="D57" s="125">
        <v>284.26666666666665</v>
      </c>
      <c r="E57" s="125">
        <v>281.0333333333333</v>
      </c>
      <c r="F57" s="125">
        <v>276.06666666666666</v>
      </c>
      <c r="G57" s="125">
        <v>272.83333333333331</v>
      </c>
      <c r="H57" s="125">
        <v>289.23333333333329</v>
      </c>
      <c r="I57" s="125">
        <v>292.46666666666664</v>
      </c>
      <c r="J57" s="125">
        <v>297.43333333333328</v>
      </c>
      <c r="K57" s="124">
        <v>287.5</v>
      </c>
      <c r="L57" s="124">
        <v>279.3</v>
      </c>
      <c r="M57" s="124">
        <v>68.484260000000006</v>
      </c>
    </row>
    <row r="58" spans="1:13">
      <c r="A58" s="66">
        <v>49</v>
      </c>
      <c r="B58" s="124" t="s">
        <v>230</v>
      </c>
      <c r="C58" s="124">
        <v>164.6</v>
      </c>
      <c r="D58" s="125">
        <v>164.48333333333335</v>
      </c>
      <c r="E58" s="125">
        <v>162.7166666666667</v>
      </c>
      <c r="F58" s="125">
        <v>160.83333333333334</v>
      </c>
      <c r="G58" s="125">
        <v>159.06666666666669</v>
      </c>
      <c r="H58" s="125">
        <v>166.3666666666667</v>
      </c>
      <c r="I58" s="125">
        <v>168.13333333333335</v>
      </c>
      <c r="J58" s="125">
        <v>170.01666666666671</v>
      </c>
      <c r="K58" s="124">
        <v>166.25</v>
      </c>
      <c r="L58" s="124">
        <v>162.6</v>
      </c>
      <c r="M58" s="124">
        <v>14.273429999999999</v>
      </c>
    </row>
    <row r="59" spans="1:13">
      <c r="A59" s="66">
        <v>50</v>
      </c>
      <c r="B59" s="124" t="s">
        <v>614</v>
      </c>
      <c r="C59" s="124">
        <v>32.25</v>
      </c>
      <c r="D59" s="125">
        <v>32.35</v>
      </c>
      <c r="E59" s="125">
        <v>31.75</v>
      </c>
      <c r="F59" s="125">
        <v>31.25</v>
      </c>
      <c r="G59" s="125">
        <v>30.65</v>
      </c>
      <c r="H59" s="125">
        <v>32.85</v>
      </c>
      <c r="I59" s="125">
        <v>33.45000000000001</v>
      </c>
      <c r="J59" s="125">
        <v>33.950000000000003</v>
      </c>
      <c r="K59" s="124">
        <v>32.950000000000003</v>
      </c>
      <c r="L59" s="124">
        <v>31.85</v>
      </c>
      <c r="M59" s="124">
        <v>10.679729999999999</v>
      </c>
    </row>
    <row r="60" spans="1:13">
      <c r="A60" s="66">
        <v>51</v>
      </c>
      <c r="B60" s="124" t="s">
        <v>55</v>
      </c>
      <c r="C60" s="124">
        <v>896.9</v>
      </c>
      <c r="D60" s="125">
        <v>904.7833333333333</v>
      </c>
      <c r="E60" s="125">
        <v>885.01666666666665</v>
      </c>
      <c r="F60" s="125">
        <v>873.13333333333333</v>
      </c>
      <c r="G60" s="125">
        <v>853.36666666666667</v>
      </c>
      <c r="H60" s="125">
        <v>916.66666666666663</v>
      </c>
      <c r="I60" s="125">
        <v>936.43333333333328</v>
      </c>
      <c r="J60" s="125">
        <v>948.31666666666661</v>
      </c>
      <c r="K60" s="124">
        <v>924.55</v>
      </c>
      <c r="L60" s="124">
        <v>892.9</v>
      </c>
      <c r="M60" s="124">
        <v>5.9524699999999999</v>
      </c>
    </row>
    <row r="61" spans="1:13">
      <c r="A61" s="66">
        <v>52</v>
      </c>
      <c r="B61" s="124" t="s">
        <v>629</v>
      </c>
      <c r="C61" s="124">
        <v>1428.35</v>
      </c>
      <c r="D61" s="125">
        <v>1424.7666666666667</v>
      </c>
      <c r="E61" s="125">
        <v>1387.1333333333332</v>
      </c>
      <c r="F61" s="125">
        <v>1345.9166666666665</v>
      </c>
      <c r="G61" s="125">
        <v>1308.2833333333331</v>
      </c>
      <c r="H61" s="125">
        <v>1465.9833333333333</v>
      </c>
      <c r="I61" s="125">
        <v>1503.616666666667</v>
      </c>
      <c r="J61" s="125">
        <v>1544.8333333333335</v>
      </c>
      <c r="K61" s="124">
        <v>1462.4</v>
      </c>
      <c r="L61" s="124">
        <v>1383.55</v>
      </c>
      <c r="M61" s="124">
        <v>9.2243700000000004</v>
      </c>
    </row>
    <row r="62" spans="1:13">
      <c r="A62" s="66">
        <v>53</v>
      </c>
      <c r="B62" s="124" t="s">
        <v>57</v>
      </c>
      <c r="C62" s="124">
        <v>525.5</v>
      </c>
      <c r="D62" s="125">
        <v>527.71666666666658</v>
      </c>
      <c r="E62" s="125">
        <v>521.83333333333314</v>
      </c>
      <c r="F62" s="125">
        <v>518.16666666666652</v>
      </c>
      <c r="G62" s="125">
        <v>512.28333333333308</v>
      </c>
      <c r="H62" s="125">
        <v>531.38333333333321</v>
      </c>
      <c r="I62" s="125">
        <v>537.26666666666665</v>
      </c>
      <c r="J62" s="125">
        <v>540.93333333333328</v>
      </c>
      <c r="K62" s="124">
        <v>533.6</v>
      </c>
      <c r="L62" s="124">
        <v>524.04999999999995</v>
      </c>
      <c r="M62" s="124">
        <v>12.173870000000001</v>
      </c>
    </row>
    <row r="63" spans="1:13">
      <c r="A63" s="66">
        <v>54</v>
      </c>
      <c r="B63" s="124" t="s">
        <v>58</v>
      </c>
      <c r="C63" s="124">
        <v>234.45</v>
      </c>
      <c r="D63" s="125">
        <v>235.38333333333333</v>
      </c>
      <c r="E63" s="125">
        <v>232.66666666666666</v>
      </c>
      <c r="F63" s="125">
        <v>230.88333333333333</v>
      </c>
      <c r="G63" s="125">
        <v>228.16666666666666</v>
      </c>
      <c r="H63" s="125">
        <v>237.16666666666666</v>
      </c>
      <c r="I63" s="125">
        <v>239.88333333333335</v>
      </c>
      <c r="J63" s="125">
        <v>241.66666666666666</v>
      </c>
      <c r="K63" s="124">
        <v>238.1</v>
      </c>
      <c r="L63" s="124">
        <v>233.6</v>
      </c>
      <c r="M63" s="124">
        <v>47.779130000000002</v>
      </c>
    </row>
    <row r="64" spans="1:13">
      <c r="A64" s="66">
        <v>55</v>
      </c>
      <c r="B64" s="124" t="s">
        <v>59</v>
      </c>
      <c r="C64" s="124">
        <v>1264.8</v>
      </c>
      <c r="D64" s="125">
        <v>1265.45</v>
      </c>
      <c r="E64" s="125">
        <v>1254.9000000000001</v>
      </c>
      <c r="F64" s="125">
        <v>1245</v>
      </c>
      <c r="G64" s="125">
        <v>1234.45</v>
      </c>
      <c r="H64" s="125">
        <v>1275.3500000000001</v>
      </c>
      <c r="I64" s="125">
        <v>1285.8999999999999</v>
      </c>
      <c r="J64" s="125">
        <v>1295.8000000000002</v>
      </c>
      <c r="K64" s="124">
        <v>1276</v>
      </c>
      <c r="L64" s="124">
        <v>1255.55</v>
      </c>
      <c r="M64" s="124">
        <v>3.3083300000000002</v>
      </c>
    </row>
    <row r="65" spans="1:13">
      <c r="A65" s="66">
        <v>56</v>
      </c>
      <c r="B65" s="124" t="s">
        <v>194</v>
      </c>
      <c r="C65" s="124">
        <v>502.5</v>
      </c>
      <c r="D65" s="125">
        <v>504.2833333333333</v>
      </c>
      <c r="E65" s="125">
        <v>498.21666666666658</v>
      </c>
      <c r="F65" s="125">
        <v>493.93333333333328</v>
      </c>
      <c r="G65" s="125">
        <v>487.86666666666656</v>
      </c>
      <c r="H65" s="125">
        <v>508.56666666666661</v>
      </c>
      <c r="I65" s="125">
        <v>514.63333333333333</v>
      </c>
      <c r="J65" s="125">
        <v>518.91666666666663</v>
      </c>
      <c r="K65" s="124">
        <v>510.35</v>
      </c>
      <c r="L65" s="124">
        <v>500</v>
      </c>
      <c r="M65" s="124">
        <v>5.4527000000000001</v>
      </c>
    </row>
    <row r="66" spans="1:13">
      <c r="A66" s="66">
        <v>57</v>
      </c>
      <c r="B66" s="124" t="s">
        <v>640</v>
      </c>
      <c r="C66" s="124">
        <v>494.15</v>
      </c>
      <c r="D66" s="125">
        <v>491.26666666666665</v>
      </c>
      <c r="E66" s="125">
        <v>484.83333333333331</v>
      </c>
      <c r="F66" s="125">
        <v>475.51666666666665</v>
      </c>
      <c r="G66" s="125">
        <v>469.08333333333331</v>
      </c>
      <c r="H66" s="125">
        <v>500.58333333333331</v>
      </c>
      <c r="I66" s="125">
        <v>507.01666666666671</v>
      </c>
      <c r="J66" s="125">
        <v>516.33333333333326</v>
      </c>
      <c r="K66" s="124">
        <v>497.7</v>
      </c>
      <c r="L66" s="124">
        <v>481.95</v>
      </c>
      <c r="M66" s="124">
        <v>3.5781999999999998</v>
      </c>
    </row>
    <row r="67" spans="1:13">
      <c r="A67" s="66">
        <v>58</v>
      </c>
      <c r="B67" s="124" t="s">
        <v>652</v>
      </c>
      <c r="C67" s="124">
        <v>214.65</v>
      </c>
      <c r="D67" s="125">
        <v>214.9</v>
      </c>
      <c r="E67" s="125">
        <v>212.9</v>
      </c>
      <c r="F67" s="125">
        <v>211.15</v>
      </c>
      <c r="G67" s="125">
        <v>209.15</v>
      </c>
      <c r="H67" s="125">
        <v>216.65</v>
      </c>
      <c r="I67" s="125">
        <v>218.65</v>
      </c>
      <c r="J67" s="125">
        <v>220.4</v>
      </c>
      <c r="K67" s="124">
        <v>216.9</v>
      </c>
      <c r="L67" s="124">
        <v>213.15</v>
      </c>
      <c r="M67" s="124">
        <v>10.37811</v>
      </c>
    </row>
    <row r="68" spans="1:13">
      <c r="A68" s="66">
        <v>59</v>
      </c>
      <c r="B68" s="124" t="s">
        <v>344</v>
      </c>
      <c r="C68" s="124">
        <v>741.4</v>
      </c>
      <c r="D68" s="125">
        <v>739.11666666666667</v>
      </c>
      <c r="E68" s="125">
        <v>732.2833333333333</v>
      </c>
      <c r="F68" s="125">
        <v>723.16666666666663</v>
      </c>
      <c r="G68" s="125">
        <v>716.33333333333326</v>
      </c>
      <c r="H68" s="125">
        <v>748.23333333333335</v>
      </c>
      <c r="I68" s="125">
        <v>755.06666666666661</v>
      </c>
      <c r="J68" s="125">
        <v>764.18333333333339</v>
      </c>
      <c r="K68" s="124">
        <v>745.95</v>
      </c>
      <c r="L68" s="124">
        <v>730</v>
      </c>
      <c r="M68" s="124">
        <v>5.0681900000000004</v>
      </c>
    </row>
    <row r="69" spans="1:13">
      <c r="A69" s="66">
        <v>60</v>
      </c>
      <c r="B69" s="124" t="s">
        <v>63</v>
      </c>
      <c r="C69" s="124">
        <v>190.4</v>
      </c>
      <c r="D69" s="125">
        <v>193.13333333333333</v>
      </c>
      <c r="E69" s="125">
        <v>186.86666666666665</v>
      </c>
      <c r="F69" s="125">
        <v>183.33333333333331</v>
      </c>
      <c r="G69" s="125">
        <v>177.06666666666663</v>
      </c>
      <c r="H69" s="125">
        <v>196.66666666666666</v>
      </c>
      <c r="I69" s="125">
        <v>202.93333333333331</v>
      </c>
      <c r="J69" s="125">
        <v>206.46666666666667</v>
      </c>
      <c r="K69" s="124">
        <v>199.4</v>
      </c>
      <c r="L69" s="124">
        <v>189.6</v>
      </c>
      <c r="M69" s="124">
        <v>112.82628</v>
      </c>
    </row>
    <row r="70" spans="1:13">
      <c r="A70" s="66">
        <v>61</v>
      </c>
      <c r="B70" s="124" t="s">
        <v>60</v>
      </c>
      <c r="C70" s="124">
        <v>411.25</v>
      </c>
      <c r="D70" s="125">
        <v>415.91666666666669</v>
      </c>
      <c r="E70" s="125">
        <v>404.78333333333336</v>
      </c>
      <c r="F70" s="125">
        <v>398.31666666666666</v>
      </c>
      <c r="G70" s="125">
        <v>387.18333333333334</v>
      </c>
      <c r="H70" s="125">
        <v>422.38333333333338</v>
      </c>
      <c r="I70" s="125">
        <v>433.51666666666671</v>
      </c>
      <c r="J70" s="125">
        <v>439.98333333333341</v>
      </c>
      <c r="K70" s="124">
        <v>427.05</v>
      </c>
      <c r="L70" s="124">
        <v>409.45</v>
      </c>
      <c r="M70" s="124">
        <v>51.205419999999997</v>
      </c>
    </row>
    <row r="71" spans="1:13">
      <c r="A71" s="66">
        <v>62</v>
      </c>
      <c r="B71" s="124" t="s">
        <v>231</v>
      </c>
      <c r="C71" s="124">
        <v>136.55000000000001</v>
      </c>
      <c r="D71" s="125">
        <v>137.23333333333335</v>
      </c>
      <c r="E71" s="125">
        <v>134.4666666666667</v>
      </c>
      <c r="F71" s="125">
        <v>132.38333333333335</v>
      </c>
      <c r="G71" s="125">
        <v>129.6166666666667</v>
      </c>
      <c r="H71" s="125">
        <v>139.31666666666669</v>
      </c>
      <c r="I71" s="125">
        <v>142.08333333333334</v>
      </c>
      <c r="J71" s="125">
        <v>144.16666666666669</v>
      </c>
      <c r="K71" s="124">
        <v>140</v>
      </c>
      <c r="L71" s="124">
        <v>135.15</v>
      </c>
      <c r="M71" s="124">
        <v>141.56525999999999</v>
      </c>
    </row>
    <row r="72" spans="1:13">
      <c r="A72" s="66">
        <v>63</v>
      </c>
      <c r="B72" s="124" t="s">
        <v>61</v>
      </c>
      <c r="C72" s="124">
        <v>36.200000000000003</v>
      </c>
      <c r="D72" s="125">
        <v>36.500000000000007</v>
      </c>
      <c r="E72" s="125">
        <v>35.650000000000013</v>
      </c>
      <c r="F72" s="125">
        <v>35.100000000000009</v>
      </c>
      <c r="G72" s="125">
        <v>34.250000000000014</v>
      </c>
      <c r="H72" s="125">
        <v>37.050000000000011</v>
      </c>
      <c r="I72" s="125">
        <v>37.900000000000006</v>
      </c>
      <c r="J72" s="125">
        <v>38.45000000000001</v>
      </c>
      <c r="K72" s="124">
        <v>37.35</v>
      </c>
      <c r="L72" s="124">
        <v>35.950000000000003</v>
      </c>
      <c r="M72" s="124">
        <v>105.46064</v>
      </c>
    </row>
    <row r="73" spans="1:13">
      <c r="A73" s="66">
        <v>64</v>
      </c>
      <c r="B73" s="124" t="s">
        <v>62</v>
      </c>
      <c r="C73" s="124">
        <v>1665.9</v>
      </c>
      <c r="D73" s="125">
        <v>1682.3166666666666</v>
      </c>
      <c r="E73" s="125">
        <v>1644.6333333333332</v>
      </c>
      <c r="F73" s="125">
        <v>1623.3666666666666</v>
      </c>
      <c r="G73" s="125">
        <v>1585.6833333333332</v>
      </c>
      <c r="H73" s="125">
        <v>1703.5833333333333</v>
      </c>
      <c r="I73" s="125">
        <v>1741.2666666666667</v>
      </c>
      <c r="J73" s="125">
        <v>1762.5333333333333</v>
      </c>
      <c r="K73" s="124">
        <v>1720</v>
      </c>
      <c r="L73" s="124">
        <v>1661.05</v>
      </c>
      <c r="M73" s="124">
        <v>4.60961</v>
      </c>
    </row>
    <row r="74" spans="1:13">
      <c r="A74" s="66">
        <v>65</v>
      </c>
      <c r="B74" s="124" t="s">
        <v>1065</v>
      </c>
      <c r="C74" s="124">
        <v>1071</v>
      </c>
      <c r="D74" s="125">
        <v>1071.3333333333333</v>
      </c>
      <c r="E74" s="125">
        <v>1052.1666666666665</v>
      </c>
      <c r="F74" s="125">
        <v>1033.3333333333333</v>
      </c>
      <c r="G74" s="125">
        <v>1014.1666666666665</v>
      </c>
      <c r="H74" s="125">
        <v>1090.1666666666665</v>
      </c>
      <c r="I74" s="125">
        <v>1109.333333333333</v>
      </c>
      <c r="J74" s="125">
        <v>1128.1666666666665</v>
      </c>
      <c r="K74" s="124">
        <v>1090.5</v>
      </c>
      <c r="L74" s="124">
        <v>1052.5</v>
      </c>
      <c r="M74" s="124">
        <v>0.21177000000000001</v>
      </c>
    </row>
    <row r="75" spans="1:13">
      <c r="A75" s="66">
        <v>66</v>
      </c>
      <c r="B75" s="124" t="s">
        <v>64</v>
      </c>
      <c r="C75" s="124">
        <v>2765.05</v>
      </c>
      <c r="D75" s="125">
        <v>2774.3833333333332</v>
      </c>
      <c r="E75" s="125">
        <v>2734.7666666666664</v>
      </c>
      <c r="F75" s="125">
        <v>2704.4833333333331</v>
      </c>
      <c r="G75" s="125">
        <v>2664.8666666666663</v>
      </c>
      <c r="H75" s="125">
        <v>2804.6666666666665</v>
      </c>
      <c r="I75" s="125">
        <v>2844.2833333333333</v>
      </c>
      <c r="J75" s="125">
        <v>2874.5666666666666</v>
      </c>
      <c r="K75" s="124">
        <v>2814</v>
      </c>
      <c r="L75" s="124">
        <v>2744.1</v>
      </c>
      <c r="M75" s="124">
        <v>6.5903200000000002</v>
      </c>
    </row>
    <row r="76" spans="1:13">
      <c r="A76" s="66">
        <v>67</v>
      </c>
      <c r="B76" s="124" t="s">
        <v>706</v>
      </c>
      <c r="C76" s="124">
        <v>189.55</v>
      </c>
      <c r="D76" s="125">
        <v>189.08333333333334</v>
      </c>
      <c r="E76" s="125">
        <v>186.51666666666668</v>
      </c>
      <c r="F76" s="125">
        <v>183.48333333333335</v>
      </c>
      <c r="G76" s="125">
        <v>180.91666666666669</v>
      </c>
      <c r="H76" s="125">
        <v>192.11666666666667</v>
      </c>
      <c r="I76" s="125">
        <v>194.68333333333334</v>
      </c>
      <c r="J76" s="125">
        <v>197.71666666666667</v>
      </c>
      <c r="K76" s="124">
        <v>191.65</v>
      </c>
      <c r="L76" s="124">
        <v>186.05</v>
      </c>
      <c r="M76" s="124">
        <v>31.655339999999999</v>
      </c>
    </row>
    <row r="77" spans="1:13">
      <c r="A77" s="66">
        <v>68</v>
      </c>
      <c r="B77" s="124" t="s">
        <v>65</v>
      </c>
      <c r="C77" s="124">
        <v>20974.15</v>
      </c>
      <c r="D77" s="125">
        <v>21104.933333333334</v>
      </c>
      <c r="E77" s="125">
        <v>20724.866666666669</v>
      </c>
      <c r="F77" s="125">
        <v>20475.583333333336</v>
      </c>
      <c r="G77" s="125">
        <v>20095.51666666667</v>
      </c>
      <c r="H77" s="125">
        <v>21354.216666666667</v>
      </c>
      <c r="I77" s="125">
        <v>21734.283333333333</v>
      </c>
      <c r="J77" s="125">
        <v>21983.566666666666</v>
      </c>
      <c r="K77" s="124">
        <v>21485</v>
      </c>
      <c r="L77" s="124">
        <v>20855.650000000001</v>
      </c>
      <c r="M77" s="124">
        <v>1.17588</v>
      </c>
    </row>
    <row r="78" spans="1:13">
      <c r="A78" s="66">
        <v>69</v>
      </c>
      <c r="B78" s="124" t="s">
        <v>195</v>
      </c>
      <c r="C78" s="124">
        <v>397.95</v>
      </c>
      <c r="D78" s="125">
        <v>400.51666666666665</v>
      </c>
      <c r="E78" s="125">
        <v>389.43333333333328</v>
      </c>
      <c r="F78" s="125">
        <v>380.91666666666663</v>
      </c>
      <c r="G78" s="125">
        <v>369.83333333333326</v>
      </c>
      <c r="H78" s="125">
        <v>409.0333333333333</v>
      </c>
      <c r="I78" s="125">
        <v>420.11666666666667</v>
      </c>
      <c r="J78" s="125">
        <v>428.63333333333333</v>
      </c>
      <c r="K78" s="124">
        <v>411.6</v>
      </c>
      <c r="L78" s="124">
        <v>392</v>
      </c>
      <c r="M78" s="124">
        <v>7.6813599999999997</v>
      </c>
    </row>
    <row r="79" spans="1:13">
      <c r="A79" s="66">
        <v>70</v>
      </c>
      <c r="B79" s="124" t="s">
        <v>1908</v>
      </c>
      <c r="C79" s="124">
        <v>1150.4000000000001</v>
      </c>
      <c r="D79" s="125">
        <v>1148.7666666666667</v>
      </c>
      <c r="E79" s="125">
        <v>1139.6833333333334</v>
      </c>
      <c r="F79" s="125">
        <v>1128.9666666666667</v>
      </c>
      <c r="G79" s="125">
        <v>1119.8833333333334</v>
      </c>
      <c r="H79" s="125">
        <v>1159.4833333333333</v>
      </c>
      <c r="I79" s="125">
        <v>1168.5666666666668</v>
      </c>
      <c r="J79" s="125">
        <v>1179.2833333333333</v>
      </c>
      <c r="K79" s="124">
        <v>1157.8499999999999</v>
      </c>
      <c r="L79" s="124">
        <v>1138.05</v>
      </c>
      <c r="M79" s="124">
        <v>1.2218</v>
      </c>
    </row>
    <row r="80" spans="1:13">
      <c r="A80" s="66">
        <v>71</v>
      </c>
      <c r="B80" s="124" t="s">
        <v>66</v>
      </c>
      <c r="C80" s="124">
        <v>116.45</v>
      </c>
      <c r="D80" s="125">
        <v>116.15000000000002</v>
      </c>
      <c r="E80" s="125">
        <v>114.40000000000003</v>
      </c>
      <c r="F80" s="125">
        <v>112.35000000000001</v>
      </c>
      <c r="G80" s="125">
        <v>110.60000000000002</v>
      </c>
      <c r="H80" s="125">
        <v>118.20000000000005</v>
      </c>
      <c r="I80" s="125">
        <v>119.95000000000002</v>
      </c>
      <c r="J80" s="125">
        <v>122.00000000000006</v>
      </c>
      <c r="K80" s="124">
        <v>117.9</v>
      </c>
      <c r="L80" s="124">
        <v>114.1</v>
      </c>
      <c r="M80" s="124">
        <v>34.522030000000001</v>
      </c>
    </row>
    <row r="81" spans="1:13">
      <c r="A81" s="66">
        <v>72</v>
      </c>
      <c r="B81" s="124" t="s">
        <v>67</v>
      </c>
      <c r="C81" s="124">
        <v>226.35</v>
      </c>
      <c r="D81" s="125">
        <v>226.4666666666667</v>
      </c>
      <c r="E81" s="125">
        <v>224.18333333333339</v>
      </c>
      <c r="F81" s="125">
        <v>222.01666666666671</v>
      </c>
      <c r="G81" s="125">
        <v>219.73333333333341</v>
      </c>
      <c r="H81" s="125">
        <v>228.63333333333338</v>
      </c>
      <c r="I81" s="125">
        <v>230.91666666666669</v>
      </c>
      <c r="J81" s="125">
        <v>233.08333333333337</v>
      </c>
      <c r="K81" s="124">
        <v>228.75</v>
      </c>
      <c r="L81" s="124">
        <v>224.3</v>
      </c>
      <c r="M81" s="124">
        <v>14.282220000000001</v>
      </c>
    </row>
    <row r="82" spans="1:13">
      <c r="A82" s="66">
        <v>73</v>
      </c>
      <c r="B82" s="124" t="s">
        <v>68</v>
      </c>
      <c r="C82" s="124">
        <v>91.8</v>
      </c>
      <c r="D82" s="125">
        <v>91.666666666666671</v>
      </c>
      <c r="E82" s="125">
        <v>90.733333333333348</v>
      </c>
      <c r="F82" s="125">
        <v>89.666666666666671</v>
      </c>
      <c r="G82" s="125">
        <v>88.733333333333348</v>
      </c>
      <c r="H82" s="125">
        <v>92.733333333333348</v>
      </c>
      <c r="I82" s="125">
        <v>93.666666666666657</v>
      </c>
      <c r="J82" s="125">
        <v>94.733333333333348</v>
      </c>
      <c r="K82" s="124">
        <v>92.6</v>
      </c>
      <c r="L82" s="124">
        <v>90.6</v>
      </c>
      <c r="M82" s="124">
        <v>115.1229</v>
      </c>
    </row>
    <row r="83" spans="1:13">
      <c r="A83" s="66">
        <v>74</v>
      </c>
      <c r="B83" s="124" t="s">
        <v>69</v>
      </c>
      <c r="C83" s="124">
        <v>355.85</v>
      </c>
      <c r="D83" s="125">
        <v>357.43333333333334</v>
      </c>
      <c r="E83" s="125">
        <v>352.86666666666667</v>
      </c>
      <c r="F83" s="125">
        <v>349.88333333333333</v>
      </c>
      <c r="G83" s="125">
        <v>345.31666666666666</v>
      </c>
      <c r="H83" s="125">
        <v>360.41666666666669</v>
      </c>
      <c r="I83" s="125">
        <v>364.98333333333341</v>
      </c>
      <c r="J83" s="125">
        <v>367.9666666666667</v>
      </c>
      <c r="K83" s="124">
        <v>362</v>
      </c>
      <c r="L83" s="124">
        <v>354.45</v>
      </c>
      <c r="M83" s="124">
        <v>26.538740000000001</v>
      </c>
    </row>
    <row r="84" spans="1:13">
      <c r="A84" s="66">
        <v>75</v>
      </c>
      <c r="B84" s="124" t="s">
        <v>71</v>
      </c>
      <c r="C84" s="124">
        <v>19.5</v>
      </c>
      <c r="D84" s="125">
        <v>20.033333333333335</v>
      </c>
      <c r="E84" s="125">
        <v>18.716666666666669</v>
      </c>
      <c r="F84" s="125">
        <v>17.933333333333334</v>
      </c>
      <c r="G84" s="125">
        <v>16.616666666666667</v>
      </c>
      <c r="H84" s="125">
        <v>20.81666666666667</v>
      </c>
      <c r="I84" s="125">
        <v>22.13333333333334</v>
      </c>
      <c r="J84" s="125">
        <v>22.916666666666671</v>
      </c>
      <c r="K84" s="124">
        <v>21.35</v>
      </c>
      <c r="L84" s="124">
        <v>19.25</v>
      </c>
      <c r="M84" s="124">
        <v>1392.09815</v>
      </c>
    </row>
    <row r="85" spans="1:13">
      <c r="A85" s="66">
        <v>76</v>
      </c>
      <c r="B85" s="124" t="s">
        <v>181</v>
      </c>
      <c r="C85" s="124">
        <v>6953.4</v>
      </c>
      <c r="D85" s="125">
        <v>6987.95</v>
      </c>
      <c r="E85" s="125">
        <v>6905.45</v>
      </c>
      <c r="F85" s="125">
        <v>6857.5</v>
      </c>
      <c r="G85" s="125">
        <v>6775</v>
      </c>
      <c r="H85" s="125">
        <v>7035.9</v>
      </c>
      <c r="I85" s="125">
        <v>7118.4</v>
      </c>
      <c r="J85" s="125">
        <v>7166.3499999999995</v>
      </c>
      <c r="K85" s="124">
        <v>7070.45</v>
      </c>
      <c r="L85" s="124">
        <v>6940</v>
      </c>
      <c r="M85" s="124">
        <v>0.20623</v>
      </c>
    </row>
    <row r="86" spans="1:13">
      <c r="A86" s="66">
        <v>77</v>
      </c>
      <c r="B86" s="124" t="s">
        <v>782</v>
      </c>
      <c r="C86" s="124">
        <v>1298.95</v>
      </c>
      <c r="D86" s="125">
        <v>1289.7</v>
      </c>
      <c r="E86" s="125">
        <v>1279.25</v>
      </c>
      <c r="F86" s="125">
        <v>1259.55</v>
      </c>
      <c r="G86" s="125">
        <v>1249.0999999999999</v>
      </c>
      <c r="H86" s="125">
        <v>1309.4000000000001</v>
      </c>
      <c r="I86" s="125">
        <v>1319.8500000000004</v>
      </c>
      <c r="J86" s="125">
        <v>1339.5500000000002</v>
      </c>
      <c r="K86" s="124">
        <v>1300.1500000000001</v>
      </c>
      <c r="L86" s="124">
        <v>1270</v>
      </c>
      <c r="M86" s="124">
        <v>0.52124000000000004</v>
      </c>
    </row>
    <row r="87" spans="1:13">
      <c r="A87" s="66">
        <v>78</v>
      </c>
      <c r="B87" s="124" t="s">
        <v>70</v>
      </c>
      <c r="C87" s="124">
        <v>641.25</v>
      </c>
      <c r="D87" s="125">
        <v>644.08333333333337</v>
      </c>
      <c r="E87" s="125">
        <v>637.16666666666674</v>
      </c>
      <c r="F87" s="125">
        <v>633.08333333333337</v>
      </c>
      <c r="G87" s="125">
        <v>626.16666666666674</v>
      </c>
      <c r="H87" s="125">
        <v>648.16666666666674</v>
      </c>
      <c r="I87" s="125">
        <v>655.08333333333348</v>
      </c>
      <c r="J87" s="125">
        <v>659.16666666666674</v>
      </c>
      <c r="K87" s="124">
        <v>651</v>
      </c>
      <c r="L87" s="124">
        <v>640</v>
      </c>
      <c r="M87" s="124">
        <v>2.9649399999999999</v>
      </c>
    </row>
    <row r="88" spans="1:13">
      <c r="A88" s="66">
        <v>79</v>
      </c>
      <c r="B88" s="124" t="s">
        <v>340</v>
      </c>
      <c r="C88" s="124">
        <v>690.1</v>
      </c>
      <c r="D88" s="125">
        <v>691.2833333333333</v>
      </c>
      <c r="E88" s="125">
        <v>684.96666666666658</v>
      </c>
      <c r="F88" s="125">
        <v>679.83333333333326</v>
      </c>
      <c r="G88" s="125">
        <v>673.51666666666654</v>
      </c>
      <c r="H88" s="125">
        <v>696.41666666666663</v>
      </c>
      <c r="I88" s="125">
        <v>702.73333333333323</v>
      </c>
      <c r="J88" s="125">
        <v>707.86666666666667</v>
      </c>
      <c r="K88" s="124">
        <v>697.6</v>
      </c>
      <c r="L88" s="124">
        <v>686.15</v>
      </c>
      <c r="M88" s="124">
        <v>12.730040000000001</v>
      </c>
    </row>
    <row r="89" spans="1:13">
      <c r="A89" s="66">
        <v>80</v>
      </c>
      <c r="B89" s="124" t="s">
        <v>72</v>
      </c>
      <c r="C89" s="124">
        <v>542.5</v>
      </c>
      <c r="D89" s="125">
        <v>545.0333333333333</v>
      </c>
      <c r="E89" s="125">
        <v>536.36666666666656</v>
      </c>
      <c r="F89" s="125">
        <v>530.23333333333323</v>
      </c>
      <c r="G89" s="125">
        <v>521.56666666666649</v>
      </c>
      <c r="H89" s="125">
        <v>551.16666666666663</v>
      </c>
      <c r="I89" s="125">
        <v>559.83333333333337</v>
      </c>
      <c r="J89" s="125">
        <v>565.9666666666667</v>
      </c>
      <c r="K89" s="124">
        <v>553.70000000000005</v>
      </c>
      <c r="L89" s="124">
        <v>538.9</v>
      </c>
      <c r="M89" s="124">
        <v>5.1737900000000003</v>
      </c>
    </row>
    <row r="90" spans="1:13">
      <c r="A90" s="66">
        <v>81</v>
      </c>
      <c r="B90" s="124" t="s">
        <v>816</v>
      </c>
      <c r="C90" s="124">
        <v>269.05</v>
      </c>
      <c r="D90" s="125">
        <v>267.2833333333333</v>
      </c>
      <c r="E90" s="125">
        <v>263.31666666666661</v>
      </c>
      <c r="F90" s="125">
        <v>257.58333333333331</v>
      </c>
      <c r="G90" s="125">
        <v>253.61666666666662</v>
      </c>
      <c r="H90" s="125">
        <v>273.01666666666659</v>
      </c>
      <c r="I90" s="125">
        <v>276.98333333333329</v>
      </c>
      <c r="J90" s="125">
        <v>282.71666666666658</v>
      </c>
      <c r="K90" s="124">
        <v>271.25</v>
      </c>
      <c r="L90" s="124">
        <v>261.55</v>
      </c>
      <c r="M90" s="124">
        <v>17.326080000000001</v>
      </c>
    </row>
    <row r="91" spans="1:13">
      <c r="A91" s="66">
        <v>82</v>
      </c>
      <c r="B91" s="124" t="s">
        <v>310</v>
      </c>
      <c r="C91" s="124">
        <v>100.7</v>
      </c>
      <c r="D91" s="125">
        <v>101.21666666666665</v>
      </c>
      <c r="E91" s="125">
        <v>98.483333333333306</v>
      </c>
      <c r="F91" s="125">
        <v>96.266666666666652</v>
      </c>
      <c r="G91" s="125">
        <v>93.533333333333303</v>
      </c>
      <c r="H91" s="125">
        <v>103.43333333333331</v>
      </c>
      <c r="I91" s="125">
        <v>106.16666666666666</v>
      </c>
      <c r="J91" s="125">
        <v>108.38333333333331</v>
      </c>
      <c r="K91" s="124">
        <v>103.95</v>
      </c>
      <c r="L91" s="124">
        <v>99</v>
      </c>
      <c r="M91" s="124">
        <v>15.772729999999999</v>
      </c>
    </row>
    <row r="92" spans="1:13">
      <c r="A92" s="66">
        <v>83</v>
      </c>
      <c r="B92" s="124" t="s">
        <v>197</v>
      </c>
      <c r="C92" s="124">
        <v>178.05</v>
      </c>
      <c r="D92" s="125">
        <v>178.21666666666667</v>
      </c>
      <c r="E92" s="125">
        <v>175.43333333333334</v>
      </c>
      <c r="F92" s="125">
        <v>172.81666666666666</v>
      </c>
      <c r="G92" s="125">
        <v>170.03333333333333</v>
      </c>
      <c r="H92" s="125">
        <v>180.83333333333334</v>
      </c>
      <c r="I92" s="125">
        <v>183.6166666666667</v>
      </c>
      <c r="J92" s="125">
        <v>186.23333333333335</v>
      </c>
      <c r="K92" s="124">
        <v>181</v>
      </c>
      <c r="L92" s="124">
        <v>175.6</v>
      </c>
      <c r="M92" s="124">
        <v>5.9865199999999996</v>
      </c>
    </row>
    <row r="93" spans="1:13">
      <c r="A93" s="66">
        <v>84</v>
      </c>
      <c r="B93" s="124" t="s">
        <v>75</v>
      </c>
      <c r="C93" s="124">
        <v>1043.1500000000001</v>
      </c>
      <c r="D93" s="125">
        <v>1039.8333333333333</v>
      </c>
      <c r="E93" s="125">
        <v>1023.3166666666666</v>
      </c>
      <c r="F93" s="125">
        <v>1003.4833333333333</v>
      </c>
      <c r="G93" s="125">
        <v>986.9666666666667</v>
      </c>
      <c r="H93" s="125">
        <v>1059.6666666666665</v>
      </c>
      <c r="I93" s="125">
        <v>1076.1833333333334</v>
      </c>
      <c r="J93" s="125">
        <v>1096.0166666666664</v>
      </c>
      <c r="K93" s="124">
        <v>1056.3499999999999</v>
      </c>
      <c r="L93" s="124">
        <v>1020</v>
      </c>
      <c r="M93" s="124">
        <v>14.558450000000001</v>
      </c>
    </row>
    <row r="94" spans="1:13">
      <c r="A94" s="66">
        <v>85</v>
      </c>
      <c r="B94" s="124" t="s">
        <v>77</v>
      </c>
      <c r="C94" s="124">
        <v>2299.4499999999998</v>
      </c>
      <c r="D94" s="125">
        <v>2302.1833333333334</v>
      </c>
      <c r="E94" s="125">
        <v>2276.3166666666666</v>
      </c>
      <c r="F94" s="125">
        <v>2253.1833333333334</v>
      </c>
      <c r="G94" s="125">
        <v>2227.3166666666666</v>
      </c>
      <c r="H94" s="125">
        <v>2325.3166666666666</v>
      </c>
      <c r="I94" s="125">
        <v>2351.1833333333334</v>
      </c>
      <c r="J94" s="125">
        <v>2374.3166666666666</v>
      </c>
      <c r="K94" s="124">
        <v>2328.0500000000002</v>
      </c>
      <c r="L94" s="124">
        <v>2279.0500000000002</v>
      </c>
      <c r="M94" s="124">
        <v>34.713250000000002</v>
      </c>
    </row>
    <row r="95" spans="1:13">
      <c r="A95" s="66">
        <v>86</v>
      </c>
      <c r="B95" s="124" t="s">
        <v>74</v>
      </c>
      <c r="C95" s="124">
        <v>749.3</v>
      </c>
      <c r="D95" s="125">
        <v>753.76666666666677</v>
      </c>
      <c r="E95" s="125">
        <v>740.83333333333348</v>
      </c>
      <c r="F95" s="125">
        <v>732.36666666666667</v>
      </c>
      <c r="G95" s="125">
        <v>719.43333333333339</v>
      </c>
      <c r="H95" s="125">
        <v>762.23333333333358</v>
      </c>
      <c r="I95" s="125">
        <v>775.16666666666674</v>
      </c>
      <c r="J95" s="125">
        <v>783.63333333333367</v>
      </c>
      <c r="K95" s="124">
        <v>766.7</v>
      </c>
      <c r="L95" s="124">
        <v>745.3</v>
      </c>
      <c r="M95" s="124">
        <v>6.8753900000000003</v>
      </c>
    </row>
    <row r="96" spans="1:13">
      <c r="A96" s="66">
        <v>87</v>
      </c>
      <c r="B96" s="124" t="s">
        <v>79</v>
      </c>
      <c r="C96" s="124">
        <v>2543.1999999999998</v>
      </c>
      <c r="D96" s="125">
        <v>2557.4</v>
      </c>
      <c r="E96" s="125">
        <v>2520.8000000000002</v>
      </c>
      <c r="F96" s="125">
        <v>2498.4</v>
      </c>
      <c r="G96" s="125">
        <v>2461.8000000000002</v>
      </c>
      <c r="H96" s="125">
        <v>2579.8000000000002</v>
      </c>
      <c r="I96" s="125">
        <v>2616.3999999999996</v>
      </c>
      <c r="J96" s="125">
        <v>2638.8</v>
      </c>
      <c r="K96" s="124">
        <v>2594</v>
      </c>
      <c r="L96" s="124">
        <v>2535</v>
      </c>
      <c r="M96" s="124">
        <v>7.6052999999999997</v>
      </c>
    </row>
    <row r="97" spans="1:13">
      <c r="A97" s="66">
        <v>88</v>
      </c>
      <c r="B97" s="124" t="s">
        <v>80</v>
      </c>
      <c r="C97" s="124">
        <v>336.75</v>
      </c>
      <c r="D97" s="125">
        <v>334.55</v>
      </c>
      <c r="E97" s="125">
        <v>330.90000000000003</v>
      </c>
      <c r="F97" s="125">
        <v>325.05</v>
      </c>
      <c r="G97" s="125">
        <v>321.40000000000003</v>
      </c>
      <c r="H97" s="125">
        <v>340.40000000000003</v>
      </c>
      <c r="I97" s="125">
        <v>344.05</v>
      </c>
      <c r="J97" s="125">
        <v>349.90000000000003</v>
      </c>
      <c r="K97" s="124">
        <v>338.2</v>
      </c>
      <c r="L97" s="124">
        <v>328.7</v>
      </c>
      <c r="M97" s="124">
        <v>7.2446200000000003</v>
      </c>
    </row>
    <row r="98" spans="1:13">
      <c r="A98" s="66">
        <v>89</v>
      </c>
      <c r="B98" s="124" t="s">
        <v>81</v>
      </c>
      <c r="C98" s="124">
        <v>207.65</v>
      </c>
      <c r="D98" s="125">
        <v>208.4</v>
      </c>
      <c r="E98" s="125">
        <v>205.95000000000002</v>
      </c>
      <c r="F98" s="125">
        <v>204.25</v>
      </c>
      <c r="G98" s="125">
        <v>201.8</v>
      </c>
      <c r="H98" s="125">
        <v>210.10000000000002</v>
      </c>
      <c r="I98" s="125">
        <v>212.55</v>
      </c>
      <c r="J98" s="125">
        <v>214.25000000000003</v>
      </c>
      <c r="K98" s="124">
        <v>210.85</v>
      </c>
      <c r="L98" s="124">
        <v>206.7</v>
      </c>
      <c r="M98" s="124">
        <v>57.318199999999997</v>
      </c>
    </row>
    <row r="99" spans="1:13">
      <c r="A99" s="66">
        <v>90</v>
      </c>
      <c r="B99" s="124" t="s">
        <v>82</v>
      </c>
      <c r="C99" s="124">
        <v>269.2</v>
      </c>
      <c r="D99" s="125">
        <v>271.53333333333336</v>
      </c>
      <c r="E99" s="125">
        <v>266.06666666666672</v>
      </c>
      <c r="F99" s="125">
        <v>262.93333333333334</v>
      </c>
      <c r="G99" s="125">
        <v>257.4666666666667</v>
      </c>
      <c r="H99" s="125">
        <v>274.66666666666674</v>
      </c>
      <c r="I99" s="125">
        <v>280.13333333333333</v>
      </c>
      <c r="J99" s="125">
        <v>283.26666666666677</v>
      </c>
      <c r="K99" s="124">
        <v>277</v>
      </c>
      <c r="L99" s="124">
        <v>268.39999999999998</v>
      </c>
      <c r="M99" s="124">
        <v>58.716209999999997</v>
      </c>
    </row>
    <row r="100" spans="1:13">
      <c r="A100" s="66">
        <v>91</v>
      </c>
      <c r="B100" s="124" t="s">
        <v>83</v>
      </c>
      <c r="C100" s="124">
        <v>1680.8</v>
      </c>
      <c r="D100" s="125">
        <v>1687.8666666666668</v>
      </c>
      <c r="E100" s="125">
        <v>1667.9333333333336</v>
      </c>
      <c r="F100" s="125">
        <v>1655.0666666666668</v>
      </c>
      <c r="G100" s="125">
        <v>1635.1333333333337</v>
      </c>
      <c r="H100" s="125">
        <v>1700.7333333333336</v>
      </c>
      <c r="I100" s="125">
        <v>1720.666666666667</v>
      </c>
      <c r="J100" s="125">
        <v>1733.5333333333335</v>
      </c>
      <c r="K100" s="124">
        <v>1707.8</v>
      </c>
      <c r="L100" s="124">
        <v>1675</v>
      </c>
      <c r="M100" s="124">
        <v>15.20533</v>
      </c>
    </row>
    <row r="101" spans="1:13">
      <c r="A101" s="66">
        <v>92</v>
      </c>
      <c r="B101" s="124" t="s">
        <v>84</v>
      </c>
      <c r="C101" s="124">
        <v>271.85000000000002</v>
      </c>
      <c r="D101" s="125">
        <v>272.95</v>
      </c>
      <c r="E101" s="125">
        <v>269.89999999999998</v>
      </c>
      <c r="F101" s="125">
        <v>267.95</v>
      </c>
      <c r="G101" s="125">
        <v>264.89999999999998</v>
      </c>
      <c r="H101" s="125">
        <v>274.89999999999998</v>
      </c>
      <c r="I101" s="125">
        <v>277.95000000000005</v>
      </c>
      <c r="J101" s="125">
        <v>279.89999999999998</v>
      </c>
      <c r="K101" s="124">
        <v>276</v>
      </c>
      <c r="L101" s="124">
        <v>271</v>
      </c>
      <c r="M101" s="124">
        <v>4.3336399999999999</v>
      </c>
    </row>
    <row r="102" spans="1:13">
      <c r="A102" s="66">
        <v>93</v>
      </c>
      <c r="B102" s="124" t="s">
        <v>2044</v>
      </c>
      <c r="C102" s="124">
        <v>43.65</v>
      </c>
      <c r="D102" s="125">
        <v>43.70000000000001</v>
      </c>
      <c r="E102" s="125">
        <v>43.15000000000002</v>
      </c>
      <c r="F102" s="125">
        <v>42.650000000000013</v>
      </c>
      <c r="G102" s="125">
        <v>42.100000000000023</v>
      </c>
      <c r="H102" s="125">
        <v>44.200000000000017</v>
      </c>
      <c r="I102" s="125">
        <v>44.750000000000014</v>
      </c>
      <c r="J102" s="125">
        <v>45.250000000000014</v>
      </c>
      <c r="K102" s="124">
        <v>44.25</v>
      </c>
      <c r="L102" s="124">
        <v>43.2</v>
      </c>
      <c r="M102" s="124">
        <v>9.8651199999999992</v>
      </c>
    </row>
    <row r="103" spans="1:13">
      <c r="A103" s="66">
        <v>94</v>
      </c>
      <c r="B103" s="124" t="s">
        <v>76</v>
      </c>
      <c r="C103" s="124">
        <v>1919.9</v>
      </c>
      <c r="D103" s="125">
        <v>1928.3</v>
      </c>
      <c r="E103" s="125">
        <v>1897.6</v>
      </c>
      <c r="F103" s="125">
        <v>1875.3</v>
      </c>
      <c r="G103" s="125">
        <v>1844.6</v>
      </c>
      <c r="H103" s="125">
        <v>1950.6</v>
      </c>
      <c r="I103" s="125">
        <v>1981.3000000000002</v>
      </c>
      <c r="J103" s="125">
        <v>2003.6</v>
      </c>
      <c r="K103" s="124">
        <v>1959</v>
      </c>
      <c r="L103" s="124">
        <v>1906</v>
      </c>
      <c r="M103" s="124">
        <v>30.76446</v>
      </c>
    </row>
    <row r="104" spans="1:13">
      <c r="A104" s="66">
        <v>95</v>
      </c>
      <c r="B104" s="124" t="s">
        <v>99</v>
      </c>
      <c r="C104" s="124">
        <v>293.10000000000002</v>
      </c>
      <c r="D104" s="125">
        <v>293.8</v>
      </c>
      <c r="E104" s="125">
        <v>290.90000000000003</v>
      </c>
      <c r="F104" s="125">
        <v>288.70000000000005</v>
      </c>
      <c r="G104" s="125">
        <v>285.80000000000007</v>
      </c>
      <c r="H104" s="125">
        <v>296</v>
      </c>
      <c r="I104" s="125">
        <v>298.89999999999998</v>
      </c>
      <c r="J104" s="125">
        <v>301.09999999999997</v>
      </c>
      <c r="K104" s="124">
        <v>296.7</v>
      </c>
      <c r="L104" s="124">
        <v>291.60000000000002</v>
      </c>
      <c r="M104" s="124">
        <v>84.32517</v>
      </c>
    </row>
    <row r="105" spans="1:13">
      <c r="A105" s="66">
        <v>96</v>
      </c>
      <c r="B105" s="124" t="s">
        <v>87</v>
      </c>
      <c r="C105" s="124">
        <v>393.2</v>
      </c>
      <c r="D105" s="125">
        <v>393.93333333333334</v>
      </c>
      <c r="E105" s="125">
        <v>389.41666666666669</v>
      </c>
      <c r="F105" s="125">
        <v>385.63333333333333</v>
      </c>
      <c r="G105" s="125">
        <v>381.11666666666667</v>
      </c>
      <c r="H105" s="125">
        <v>397.7166666666667</v>
      </c>
      <c r="I105" s="125">
        <v>402.23333333333335</v>
      </c>
      <c r="J105" s="125">
        <v>406.01666666666671</v>
      </c>
      <c r="K105" s="124">
        <v>398.45</v>
      </c>
      <c r="L105" s="124">
        <v>390.15</v>
      </c>
      <c r="M105" s="124">
        <v>179.50017</v>
      </c>
    </row>
    <row r="106" spans="1:13">
      <c r="A106" s="66">
        <v>97</v>
      </c>
      <c r="B106" s="124" t="s">
        <v>1897</v>
      </c>
      <c r="C106" s="124">
        <v>349.2</v>
      </c>
      <c r="D106" s="125">
        <v>345.11666666666662</v>
      </c>
      <c r="E106" s="125">
        <v>336.23333333333323</v>
      </c>
      <c r="F106" s="125">
        <v>323.26666666666659</v>
      </c>
      <c r="G106" s="125">
        <v>314.38333333333321</v>
      </c>
      <c r="H106" s="125">
        <v>358.08333333333326</v>
      </c>
      <c r="I106" s="125">
        <v>366.96666666666658</v>
      </c>
      <c r="J106" s="125">
        <v>379.93333333333328</v>
      </c>
      <c r="K106" s="124">
        <v>354</v>
      </c>
      <c r="L106" s="124">
        <v>332.15</v>
      </c>
      <c r="M106" s="124">
        <v>224.60639</v>
      </c>
    </row>
    <row r="107" spans="1:13">
      <c r="A107" s="66">
        <v>98</v>
      </c>
      <c r="B107" s="124" t="s">
        <v>88</v>
      </c>
      <c r="C107" s="124">
        <v>42.4</v>
      </c>
      <c r="D107" s="125">
        <v>42.55</v>
      </c>
      <c r="E107" s="125">
        <v>42.149999999999991</v>
      </c>
      <c r="F107" s="125">
        <v>41.899999999999991</v>
      </c>
      <c r="G107" s="125">
        <v>41.499999999999986</v>
      </c>
      <c r="H107" s="125">
        <v>42.8</v>
      </c>
      <c r="I107" s="125">
        <v>43.2</v>
      </c>
      <c r="J107" s="125">
        <v>43.45</v>
      </c>
      <c r="K107" s="124">
        <v>42.95</v>
      </c>
      <c r="L107" s="124">
        <v>42.3</v>
      </c>
      <c r="M107" s="124">
        <v>72.080629999999999</v>
      </c>
    </row>
    <row r="108" spans="1:13">
      <c r="A108" s="66">
        <v>99</v>
      </c>
      <c r="B108" s="124" t="s">
        <v>3349</v>
      </c>
      <c r="C108" s="124">
        <v>53.7</v>
      </c>
      <c r="D108" s="125">
        <v>53.683333333333337</v>
      </c>
      <c r="E108" s="125">
        <v>52.816666666666677</v>
      </c>
      <c r="F108" s="125">
        <v>51.933333333333337</v>
      </c>
      <c r="G108" s="125">
        <v>51.066666666666677</v>
      </c>
      <c r="H108" s="125">
        <v>54.566666666666677</v>
      </c>
      <c r="I108" s="125">
        <v>55.433333333333337</v>
      </c>
      <c r="J108" s="125">
        <v>56.316666666666677</v>
      </c>
      <c r="K108" s="124">
        <v>54.55</v>
      </c>
      <c r="L108" s="124">
        <v>52.8</v>
      </c>
      <c r="M108" s="124">
        <v>253.31474</v>
      </c>
    </row>
    <row r="109" spans="1:13">
      <c r="A109" s="66">
        <v>100</v>
      </c>
      <c r="B109" s="124" t="s">
        <v>90</v>
      </c>
      <c r="C109" s="124">
        <v>46.25</v>
      </c>
      <c r="D109" s="125">
        <v>45.933333333333337</v>
      </c>
      <c r="E109" s="125">
        <v>44.916666666666671</v>
      </c>
      <c r="F109" s="125">
        <v>43.583333333333336</v>
      </c>
      <c r="G109" s="125">
        <v>42.56666666666667</v>
      </c>
      <c r="H109" s="125">
        <v>47.266666666666673</v>
      </c>
      <c r="I109" s="125">
        <v>48.283333333333339</v>
      </c>
      <c r="J109" s="125">
        <v>49.616666666666674</v>
      </c>
      <c r="K109" s="124">
        <v>46.95</v>
      </c>
      <c r="L109" s="124">
        <v>44.6</v>
      </c>
      <c r="M109" s="124">
        <v>127.34546</v>
      </c>
    </row>
    <row r="110" spans="1:13">
      <c r="A110" s="66">
        <v>101</v>
      </c>
      <c r="B110" s="124" t="s">
        <v>98</v>
      </c>
      <c r="C110" s="124">
        <v>141.80000000000001</v>
      </c>
      <c r="D110" s="125">
        <v>141.83333333333334</v>
      </c>
      <c r="E110" s="125">
        <v>140.01666666666668</v>
      </c>
      <c r="F110" s="125">
        <v>138.23333333333335</v>
      </c>
      <c r="G110" s="125">
        <v>136.41666666666669</v>
      </c>
      <c r="H110" s="125">
        <v>143.61666666666667</v>
      </c>
      <c r="I110" s="125">
        <v>145.43333333333334</v>
      </c>
      <c r="J110" s="125">
        <v>147.21666666666667</v>
      </c>
      <c r="K110" s="124">
        <v>143.65</v>
      </c>
      <c r="L110" s="124">
        <v>140.05000000000001</v>
      </c>
      <c r="M110" s="124">
        <v>20.516500000000001</v>
      </c>
    </row>
    <row r="111" spans="1:13">
      <c r="A111" s="66">
        <v>102</v>
      </c>
      <c r="B111" s="124" t="s">
        <v>89</v>
      </c>
      <c r="C111" s="124">
        <v>28.5</v>
      </c>
      <c r="D111" s="125">
        <v>28.783333333333331</v>
      </c>
      <c r="E111" s="125">
        <v>28.016666666666662</v>
      </c>
      <c r="F111" s="125">
        <v>27.533333333333331</v>
      </c>
      <c r="G111" s="125">
        <v>26.766666666666662</v>
      </c>
      <c r="H111" s="125">
        <v>29.266666666666662</v>
      </c>
      <c r="I111" s="125">
        <v>30.033333333333328</v>
      </c>
      <c r="J111" s="125">
        <v>30.516666666666662</v>
      </c>
      <c r="K111" s="124">
        <v>29.55</v>
      </c>
      <c r="L111" s="124">
        <v>28.3</v>
      </c>
      <c r="M111" s="124">
        <v>525.81754999999998</v>
      </c>
    </row>
    <row r="112" spans="1:13">
      <c r="A112" s="66">
        <v>103</v>
      </c>
      <c r="B112" s="124" t="s">
        <v>86</v>
      </c>
      <c r="C112" s="124">
        <v>750.4</v>
      </c>
      <c r="D112" s="125">
        <v>747.08333333333337</v>
      </c>
      <c r="E112" s="125">
        <v>734.36666666666679</v>
      </c>
      <c r="F112" s="125">
        <v>718.33333333333337</v>
      </c>
      <c r="G112" s="125">
        <v>705.61666666666679</v>
      </c>
      <c r="H112" s="125">
        <v>763.11666666666679</v>
      </c>
      <c r="I112" s="125">
        <v>775.83333333333326</v>
      </c>
      <c r="J112" s="125">
        <v>791.86666666666679</v>
      </c>
      <c r="K112" s="124">
        <v>759.8</v>
      </c>
      <c r="L112" s="124">
        <v>731.05</v>
      </c>
      <c r="M112" s="124">
        <v>99.882660000000001</v>
      </c>
    </row>
    <row r="113" spans="1:13">
      <c r="A113" s="66">
        <v>104</v>
      </c>
      <c r="B113" s="124" t="s">
        <v>924</v>
      </c>
      <c r="C113" s="124">
        <v>264.10000000000002</v>
      </c>
      <c r="D113" s="125">
        <v>264.36666666666667</v>
      </c>
      <c r="E113" s="125">
        <v>260.98333333333335</v>
      </c>
      <c r="F113" s="125">
        <v>257.86666666666667</v>
      </c>
      <c r="G113" s="125">
        <v>254.48333333333335</v>
      </c>
      <c r="H113" s="125">
        <v>267.48333333333335</v>
      </c>
      <c r="I113" s="125">
        <v>270.86666666666667</v>
      </c>
      <c r="J113" s="125">
        <v>273.98333333333335</v>
      </c>
      <c r="K113" s="124">
        <v>267.75</v>
      </c>
      <c r="L113" s="124">
        <v>261.25</v>
      </c>
      <c r="M113" s="124">
        <v>17.325610000000001</v>
      </c>
    </row>
    <row r="114" spans="1:13">
      <c r="A114" s="66">
        <v>105</v>
      </c>
      <c r="B114" s="124" t="s">
        <v>198</v>
      </c>
      <c r="C114" s="124">
        <v>151.25</v>
      </c>
      <c r="D114" s="125">
        <v>151.04999999999998</v>
      </c>
      <c r="E114" s="125">
        <v>149.09999999999997</v>
      </c>
      <c r="F114" s="125">
        <v>146.94999999999999</v>
      </c>
      <c r="G114" s="125">
        <v>144.99999999999997</v>
      </c>
      <c r="H114" s="125">
        <v>153.19999999999996</v>
      </c>
      <c r="I114" s="125">
        <v>155.14999999999995</v>
      </c>
      <c r="J114" s="125">
        <v>157.29999999999995</v>
      </c>
      <c r="K114" s="124">
        <v>153</v>
      </c>
      <c r="L114" s="124">
        <v>148.9</v>
      </c>
      <c r="M114" s="124">
        <v>13.532819999999999</v>
      </c>
    </row>
    <row r="115" spans="1:13">
      <c r="A115" s="66">
        <v>106</v>
      </c>
      <c r="B115" s="124" t="s">
        <v>97</v>
      </c>
      <c r="C115" s="124">
        <v>161.44999999999999</v>
      </c>
      <c r="D115" s="125">
        <v>161.85</v>
      </c>
      <c r="E115" s="125">
        <v>160</v>
      </c>
      <c r="F115" s="125">
        <v>158.55000000000001</v>
      </c>
      <c r="G115" s="125">
        <v>156.70000000000002</v>
      </c>
      <c r="H115" s="125">
        <v>163.29999999999998</v>
      </c>
      <c r="I115" s="125">
        <v>165.14999999999995</v>
      </c>
      <c r="J115" s="125">
        <v>166.59999999999997</v>
      </c>
      <c r="K115" s="124">
        <v>163.69999999999999</v>
      </c>
      <c r="L115" s="124">
        <v>160.4</v>
      </c>
      <c r="M115" s="124">
        <v>106.66251</v>
      </c>
    </row>
    <row r="116" spans="1:13">
      <c r="A116" s="66">
        <v>107</v>
      </c>
      <c r="B116" s="124" t="s">
        <v>92</v>
      </c>
      <c r="C116" s="124">
        <v>305.64999999999998</v>
      </c>
      <c r="D116" s="125">
        <v>306.01666666666665</v>
      </c>
      <c r="E116" s="125">
        <v>302.0333333333333</v>
      </c>
      <c r="F116" s="125">
        <v>298.41666666666663</v>
      </c>
      <c r="G116" s="125">
        <v>294.43333333333328</v>
      </c>
      <c r="H116" s="125">
        <v>309.63333333333333</v>
      </c>
      <c r="I116" s="125">
        <v>313.61666666666667</v>
      </c>
      <c r="J116" s="125">
        <v>317.23333333333335</v>
      </c>
      <c r="K116" s="124">
        <v>310</v>
      </c>
      <c r="L116" s="124">
        <v>302.39999999999998</v>
      </c>
      <c r="M116" s="124">
        <v>18.340350000000001</v>
      </c>
    </row>
    <row r="117" spans="1:13">
      <c r="A117" s="66">
        <v>108</v>
      </c>
      <c r="B117" s="124" t="s">
        <v>94</v>
      </c>
      <c r="C117" s="124">
        <v>1804.25</v>
      </c>
      <c r="D117" s="125">
        <v>1779.2666666666664</v>
      </c>
      <c r="E117" s="125">
        <v>1745.0833333333328</v>
      </c>
      <c r="F117" s="125">
        <v>1685.9166666666663</v>
      </c>
      <c r="G117" s="125">
        <v>1651.7333333333327</v>
      </c>
      <c r="H117" s="125">
        <v>1838.4333333333329</v>
      </c>
      <c r="I117" s="125">
        <v>1872.6166666666663</v>
      </c>
      <c r="J117" s="125">
        <v>1931.7833333333331</v>
      </c>
      <c r="K117" s="124">
        <v>1813.45</v>
      </c>
      <c r="L117" s="124">
        <v>1720.1</v>
      </c>
      <c r="M117" s="124">
        <v>55.62677</v>
      </c>
    </row>
    <row r="118" spans="1:13">
      <c r="A118" s="66">
        <v>109</v>
      </c>
      <c r="B118" s="124" t="s">
        <v>1225</v>
      </c>
      <c r="C118" s="124">
        <v>1870</v>
      </c>
      <c r="D118" s="125">
        <v>1872.8833333333332</v>
      </c>
      <c r="E118" s="125">
        <v>1847.1666666666665</v>
      </c>
      <c r="F118" s="125">
        <v>1824.3333333333333</v>
      </c>
      <c r="G118" s="125">
        <v>1798.6166666666666</v>
      </c>
      <c r="H118" s="125">
        <v>1895.7166666666665</v>
      </c>
      <c r="I118" s="125">
        <v>1921.4333333333332</v>
      </c>
      <c r="J118" s="125">
        <v>1944.2666666666664</v>
      </c>
      <c r="K118" s="124">
        <v>1898.6</v>
      </c>
      <c r="L118" s="124">
        <v>1850.05</v>
      </c>
      <c r="M118" s="124">
        <v>1.8383700000000001</v>
      </c>
    </row>
    <row r="119" spans="1:13">
      <c r="A119" s="66">
        <v>110</v>
      </c>
      <c r="B119" s="124" t="s">
        <v>95</v>
      </c>
      <c r="C119" s="124">
        <v>729.7</v>
      </c>
      <c r="D119" s="125">
        <v>729.7166666666667</v>
      </c>
      <c r="E119" s="125">
        <v>727.13333333333344</v>
      </c>
      <c r="F119" s="125">
        <v>724.56666666666672</v>
      </c>
      <c r="G119" s="125">
        <v>721.98333333333346</v>
      </c>
      <c r="H119" s="125">
        <v>732.28333333333342</v>
      </c>
      <c r="I119" s="125">
        <v>734.86666666666667</v>
      </c>
      <c r="J119" s="125">
        <v>737.43333333333339</v>
      </c>
      <c r="K119" s="124">
        <v>732.3</v>
      </c>
      <c r="L119" s="124">
        <v>727.15</v>
      </c>
      <c r="M119" s="124">
        <v>73.874870000000001</v>
      </c>
    </row>
    <row r="120" spans="1:13">
      <c r="A120" s="66">
        <v>111</v>
      </c>
      <c r="B120" s="124" t="s">
        <v>927</v>
      </c>
      <c r="C120" s="124">
        <v>1401.3</v>
      </c>
      <c r="D120" s="125">
        <v>1405.4333333333334</v>
      </c>
      <c r="E120" s="125">
        <v>1389.8666666666668</v>
      </c>
      <c r="F120" s="125">
        <v>1378.4333333333334</v>
      </c>
      <c r="G120" s="125">
        <v>1362.8666666666668</v>
      </c>
      <c r="H120" s="125">
        <v>1416.8666666666668</v>
      </c>
      <c r="I120" s="125">
        <v>1432.4333333333334</v>
      </c>
      <c r="J120" s="125">
        <v>1443.8666666666668</v>
      </c>
      <c r="K120" s="124">
        <v>1421</v>
      </c>
      <c r="L120" s="124">
        <v>1394</v>
      </c>
      <c r="M120" s="124">
        <v>12.879099999999999</v>
      </c>
    </row>
    <row r="121" spans="1:13">
      <c r="A121" s="66">
        <v>112</v>
      </c>
      <c r="B121" s="124" t="s">
        <v>199</v>
      </c>
      <c r="C121" s="124">
        <v>925.65</v>
      </c>
      <c r="D121" s="125">
        <v>925.88333333333333</v>
      </c>
      <c r="E121" s="125">
        <v>916.76666666666665</v>
      </c>
      <c r="F121" s="125">
        <v>907.88333333333333</v>
      </c>
      <c r="G121" s="125">
        <v>898.76666666666665</v>
      </c>
      <c r="H121" s="125">
        <v>934.76666666666665</v>
      </c>
      <c r="I121" s="125">
        <v>943.88333333333321</v>
      </c>
      <c r="J121" s="125">
        <v>952.76666666666665</v>
      </c>
      <c r="K121" s="124">
        <v>935</v>
      </c>
      <c r="L121" s="124">
        <v>917</v>
      </c>
      <c r="M121" s="124">
        <v>1.37578</v>
      </c>
    </row>
    <row r="122" spans="1:13">
      <c r="A122" s="66">
        <v>113</v>
      </c>
      <c r="B122" s="124" t="s">
        <v>103</v>
      </c>
      <c r="C122" s="124">
        <v>68.7</v>
      </c>
      <c r="D122" s="125">
        <v>67.599999999999994</v>
      </c>
      <c r="E122" s="125">
        <v>65.949999999999989</v>
      </c>
      <c r="F122" s="125">
        <v>63.199999999999989</v>
      </c>
      <c r="G122" s="125">
        <v>61.549999999999983</v>
      </c>
      <c r="H122" s="125">
        <v>70.349999999999994</v>
      </c>
      <c r="I122" s="125">
        <v>72</v>
      </c>
      <c r="J122" s="125">
        <v>74.75</v>
      </c>
      <c r="K122" s="124">
        <v>69.25</v>
      </c>
      <c r="L122" s="124">
        <v>64.849999999999994</v>
      </c>
      <c r="M122" s="124">
        <v>73.197019999999995</v>
      </c>
    </row>
    <row r="123" spans="1:13">
      <c r="A123" s="66">
        <v>114</v>
      </c>
      <c r="B123" s="124" t="s">
        <v>104</v>
      </c>
      <c r="C123" s="124">
        <v>287.5</v>
      </c>
      <c r="D123" s="125">
        <v>286.08333333333331</v>
      </c>
      <c r="E123" s="125">
        <v>282.91666666666663</v>
      </c>
      <c r="F123" s="125">
        <v>278.33333333333331</v>
      </c>
      <c r="G123" s="125">
        <v>275.16666666666663</v>
      </c>
      <c r="H123" s="125">
        <v>290.66666666666663</v>
      </c>
      <c r="I123" s="125">
        <v>293.83333333333326</v>
      </c>
      <c r="J123" s="125">
        <v>298.41666666666663</v>
      </c>
      <c r="K123" s="124">
        <v>289.25</v>
      </c>
      <c r="L123" s="124">
        <v>281.5</v>
      </c>
      <c r="M123" s="124">
        <v>64.907309999999995</v>
      </c>
    </row>
    <row r="124" spans="1:13">
      <c r="A124" s="66">
        <v>115</v>
      </c>
      <c r="B124" s="124" t="s">
        <v>100</v>
      </c>
      <c r="C124" s="124">
        <v>166.65</v>
      </c>
      <c r="D124" s="125">
        <v>166.23333333333335</v>
      </c>
      <c r="E124" s="125">
        <v>164.16666666666669</v>
      </c>
      <c r="F124" s="125">
        <v>161.68333333333334</v>
      </c>
      <c r="G124" s="125">
        <v>159.61666666666667</v>
      </c>
      <c r="H124" s="125">
        <v>168.7166666666667</v>
      </c>
      <c r="I124" s="125">
        <v>170.78333333333336</v>
      </c>
      <c r="J124" s="125">
        <v>173.26666666666671</v>
      </c>
      <c r="K124" s="124">
        <v>168.3</v>
      </c>
      <c r="L124" s="124">
        <v>163.75</v>
      </c>
      <c r="M124" s="124">
        <v>79.929860000000005</v>
      </c>
    </row>
    <row r="125" spans="1:13">
      <c r="A125" s="66">
        <v>116</v>
      </c>
      <c r="B125" s="124" t="s">
        <v>105</v>
      </c>
      <c r="C125" s="124">
        <v>1446.6</v>
      </c>
      <c r="D125" s="125">
        <v>1453.05</v>
      </c>
      <c r="E125" s="125">
        <v>1436.6499999999999</v>
      </c>
      <c r="F125" s="125">
        <v>1426.6999999999998</v>
      </c>
      <c r="G125" s="125">
        <v>1410.2999999999997</v>
      </c>
      <c r="H125" s="125">
        <v>1463</v>
      </c>
      <c r="I125" s="125">
        <v>1479.4</v>
      </c>
      <c r="J125" s="125">
        <v>1489.3500000000001</v>
      </c>
      <c r="K125" s="124">
        <v>1469.45</v>
      </c>
      <c r="L125" s="124">
        <v>1443.1</v>
      </c>
      <c r="M125" s="124">
        <v>11.04984</v>
      </c>
    </row>
    <row r="126" spans="1:13">
      <c r="A126" s="66">
        <v>117</v>
      </c>
      <c r="B126" s="124" t="s">
        <v>997</v>
      </c>
      <c r="C126" s="124">
        <v>653.15</v>
      </c>
      <c r="D126" s="125">
        <v>661.76666666666677</v>
      </c>
      <c r="E126" s="125">
        <v>639.53333333333353</v>
      </c>
      <c r="F126" s="125">
        <v>625.91666666666674</v>
      </c>
      <c r="G126" s="125">
        <v>603.68333333333351</v>
      </c>
      <c r="H126" s="125">
        <v>675.38333333333355</v>
      </c>
      <c r="I126" s="125">
        <v>697.6166666666669</v>
      </c>
      <c r="J126" s="125">
        <v>711.23333333333358</v>
      </c>
      <c r="K126" s="124">
        <v>684</v>
      </c>
      <c r="L126" s="124">
        <v>648.15</v>
      </c>
      <c r="M126" s="124">
        <v>32.955379999999998</v>
      </c>
    </row>
    <row r="127" spans="1:13">
      <c r="A127" s="66">
        <v>118</v>
      </c>
      <c r="B127" s="124" t="s">
        <v>202</v>
      </c>
      <c r="C127" s="124">
        <v>70.5</v>
      </c>
      <c r="D127" s="125">
        <v>70.433333333333337</v>
      </c>
      <c r="E127" s="125">
        <v>68.866666666666674</v>
      </c>
      <c r="F127" s="125">
        <v>67.233333333333334</v>
      </c>
      <c r="G127" s="125">
        <v>65.666666666666671</v>
      </c>
      <c r="H127" s="125">
        <v>72.066666666666677</v>
      </c>
      <c r="I127" s="125">
        <v>73.63333333333334</v>
      </c>
      <c r="J127" s="125">
        <v>75.26666666666668</v>
      </c>
      <c r="K127" s="124">
        <v>72</v>
      </c>
      <c r="L127" s="124">
        <v>68.8</v>
      </c>
      <c r="M127" s="124">
        <v>14.160259999999999</v>
      </c>
    </row>
    <row r="128" spans="1:13">
      <c r="A128" s="66">
        <v>119</v>
      </c>
      <c r="B128" s="124" t="s">
        <v>107</v>
      </c>
      <c r="C128" s="124">
        <v>1332.85</v>
      </c>
      <c r="D128" s="125">
        <v>1340.6000000000001</v>
      </c>
      <c r="E128" s="125">
        <v>1317.3000000000002</v>
      </c>
      <c r="F128" s="125">
        <v>1301.75</v>
      </c>
      <c r="G128" s="125">
        <v>1278.45</v>
      </c>
      <c r="H128" s="125">
        <v>1356.1500000000003</v>
      </c>
      <c r="I128" s="125">
        <v>1379.45</v>
      </c>
      <c r="J128" s="125">
        <v>1395.0000000000005</v>
      </c>
      <c r="K128" s="124">
        <v>1363.9</v>
      </c>
      <c r="L128" s="124">
        <v>1325.05</v>
      </c>
      <c r="M128" s="124">
        <v>30.394580000000001</v>
      </c>
    </row>
    <row r="129" spans="1:13">
      <c r="A129" s="66">
        <v>120</v>
      </c>
      <c r="B129" s="124" t="s">
        <v>109</v>
      </c>
      <c r="C129" s="124">
        <v>151.5</v>
      </c>
      <c r="D129" s="125">
        <v>150.79999999999998</v>
      </c>
      <c r="E129" s="125">
        <v>148.69999999999996</v>
      </c>
      <c r="F129" s="125">
        <v>145.89999999999998</v>
      </c>
      <c r="G129" s="125">
        <v>143.79999999999995</v>
      </c>
      <c r="H129" s="125">
        <v>153.59999999999997</v>
      </c>
      <c r="I129" s="125">
        <v>155.69999999999999</v>
      </c>
      <c r="J129" s="125">
        <v>158.49999999999997</v>
      </c>
      <c r="K129" s="124">
        <v>152.9</v>
      </c>
      <c r="L129" s="124">
        <v>148</v>
      </c>
      <c r="M129" s="124">
        <v>128.80892</v>
      </c>
    </row>
    <row r="130" spans="1:13">
      <c r="A130" s="66">
        <v>121</v>
      </c>
      <c r="B130" s="124" t="s">
        <v>110</v>
      </c>
      <c r="C130" s="124">
        <v>533.35</v>
      </c>
      <c r="D130" s="125">
        <v>535.98333333333335</v>
      </c>
      <c r="E130" s="125">
        <v>528.41666666666674</v>
      </c>
      <c r="F130" s="125">
        <v>523.48333333333335</v>
      </c>
      <c r="G130" s="125">
        <v>515.91666666666674</v>
      </c>
      <c r="H130" s="125">
        <v>540.91666666666674</v>
      </c>
      <c r="I130" s="125">
        <v>548.48333333333335</v>
      </c>
      <c r="J130" s="125">
        <v>553.41666666666674</v>
      </c>
      <c r="K130" s="124">
        <v>543.54999999999995</v>
      </c>
      <c r="L130" s="124">
        <v>531.04999999999995</v>
      </c>
      <c r="M130" s="124">
        <v>20.39096</v>
      </c>
    </row>
    <row r="131" spans="1:13">
      <c r="A131" s="66">
        <v>122</v>
      </c>
      <c r="B131" s="124" t="s">
        <v>111</v>
      </c>
      <c r="C131" s="124">
        <v>1366.45</v>
      </c>
      <c r="D131" s="125">
        <v>1373.5666666666668</v>
      </c>
      <c r="E131" s="125">
        <v>1356.0333333333338</v>
      </c>
      <c r="F131" s="125">
        <v>1345.616666666667</v>
      </c>
      <c r="G131" s="125">
        <v>1328.0833333333339</v>
      </c>
      <c r="H131" s="125">
        <v>1383.9833333333336</v>
      </c>
      <c r="I131" s="125">
        <v>1401.5166666666669</v>
      </c>
      <c r="J131" s="125">
        <v>1411.9333333333334</v>
      </c>
      <c r="K131" s="124">
        <v>1391.1</v>
      </c>
      <c r="L131" s="124">
        <v>1363.15</v>
      </c>
      <c r="M131" s="124">
        <v>25.589970000000001</v>
      </c>
    </row>
    <row r="132" spans="1:13">
      <c r="A132" s="66">
        <v>123</v>
      </c>
      <c r="B132" s="124" t="s">
        <v>112</v>
      </c>
      <c r="C132" s="124">
        <v>723.7</v>
      </c>
      <c r="D132" s="125">
        <v>728.95000000000016</v>
      </c>
      <c r="E132" s="125">
        <v>717.0500000000003</v>
      </c>
      <c r="F132" s="125">
        <v>710.40000000000009</v>
      </c>
      <c r="G132" s="125">
        <v>698.50000000000023</v>
      </c>
      <c r="H132" s="125">
        <v>735.60000000000036</v>
      </c>
      <c r="I132" s="125">
        <v>747.50000000000023</v>
      </c>
      <c r="J132" s="125">
        <v>754.15000000000043</v>
      </c>
      <c r="K132" s="124">
        <v>740.85</v>
      </c>
      <c r="L132" s="124">
        <v>722.3</v>
      </c>
      <c r="M132" s="124">
        <v>18.81343</v>
      </c>
    </row>
    <row r="133" spans="1:13">
      <c r="A133" s="66">
        <v>124</v>
      </c>
      <c r="B133" s="124" t="s">
        <v>119</v>
      </c>
      <c r="C133" s="124">
        <v>56585.15</v>
      </c>
      <c r="D133" s="125">
        <v>56556.716666666667</v>
      </c>
      <c r="E133" s="125">
        <v>56228.433333333334</v>
      </c>
      <c r="F133" s="125">
        <v>55871.716666666667</v>
      </c>
      <c r="G133" s="125">
        <v>55543.433333333334</v>
      </c>
      <c r="H133" s="125">
        <v>56913.433333333334</v>
      </c>
      <c r="I133" s="125">
        <v>57241.716666666674</v>
      </c>
      <c r="J133" s="125">
        <v>57598.433333333334</v>
      </c>
      <c r="K133" s="124">
        <v>56885</v>
      </c>
      <c r="L133" s="124">
        <v>56200</v>
      </c>
      <c r="M133" s="124">
        <v>7.145E-2</v>
      </c>
    </row>
    <row r="134" spans="1:13">
      <c r="A134" s="66">
        <v>125</v>
      </c>
      <c r="B134" s="124" t="s">
        <v>1831</v>
      </c>
      <c r="C134" s="124">
        <v>1029.5</v>
      </c>
      <c r="D134" s="125">
        <v>1021.5</v>
      </c>
      <c r="E134" s="125">
        <v>998</v>
      </c>
      <c r="F134" s="125">
        <v>966.5</v>
      </c>
      <c r="G134" s="125">
        <v>943</v>
      </c>
      <c r="H134" s="125">
        <v>1053</v>
      </c>
      <c r="I134" s="125">
        <v>1076.5</v>
      </c>
      <c r="J134" s="125">
        <v>1108</v>
      </c>
      <c r="K134" s="124">
        <v>1045</v>
      </c>
      <c r="L134" s="124">
        <v>990</v>
      </c>
      <c r="M134" s="124">
        <v>10.05466</v>
      </c>
    </row>
    <row r="135" spans="1:13">
      <c r="A135" s="66">
        <v>126</v>
      </c>
      <c r="B135" s="124" t="s">
        <v>114</v>
      </c>
      <c r="C135" s="124">
        <v>426.2</v>
      </c>
      <c r="D135" s="125">
        <v>423.98333333333335</v>
      </c>
      <c r="E135" s="125">
        <v>416.2166666666667</v>
      </c>
      <c r="F135" s="125">
        <v>406.23333333333335</v>
      </c>
      <c r="G135" s="125">
        <v>398.4666666666667</v>
      </c>
      <c r="H135" s="125">
        <v>433.9666666666667</v>
      </c>
      <c r="I135" s="125">
        <v>441.73333333333335</v>
      </c>
      <c r="J135" s="125">
        <v>451.7166666666667</v>
      </c>
      <c r="K135" s="124">
        <v>431.75</v>
      </c>
      <c r="L135" s="124">
        <v>414</v>
      </c>
      <c r="M135" s="124">
        <v>25.838239999999999</v>
      </c>
    </row>
    <row r="136" spans="1:13">
      <c r="A136" s="66">
        <v>127</v>
      </c>
      <c r="B136" s="124" t="s">
        <v>113</v>
      </c>
      <c r="C136" s="124">
        <v>660.05</v>
      </c>
      <c r="D136" s="125">
        <v>663.74999999999989</v>
      </c>
      <c r="E136" s="125">
        <v>654.8499999999998</v>
      </c>
      <c r="F136" s="125">
        <v>649.64999999999986</v>
      </c>
      <c r="G136" s="125">
        <v>640.74999999999977</v>
      </c>
      <c r="H136" s="125">
        <v>668.94999999999982</v>
      </c>
      <c r="I136" s="125">
        <v>677.84999999999991</v>
      </c>
      <c r="J136" s="125">
        <v>683.04999999999984</v>
      </c>
      <c r="K136" s="124">
        <v>672.65</v>
      </c>
      <c r="L136" s="124">
        <v>658.55</v>
      </c>
      <c r="M136" s="124">
        <v>24.268529999999998</v>
      </c>
    </row>
    <row r="137" spans="1:13">
      <c r="A137" s="66">
        <v>128</v>
      </c>
      <c r="B137" s="124" t="s">
        <v>1127</v>
      </c>
      <c r="C137" s="124">
        <v>121.5</v>
      </c>
      <c r="D137" s="125">
        <v>121.83333333333333</v>
      </c>
      <c r="E137" s="125">
        <v>119.66666666666666</v>
      </c>
      <c r="F137" s="125">
        <v>117.83333333333333</v>
      </c>
      <c r="G137" s="125">
        <v>115.66666666666666</v>
      </c>
      <c r="H137" s="125">
        <v>123.66666666666666</v>
      </c>
      <c r="I137" s="125">
        <v>125.83333333333331</v>
      </c>
      <c r="J137" s="125">
        <v>127.66666666666666</v>
      </c>
      <c r="K137" s="124">
        <v>124</v>
      </c>
      <c r="L137" s="124">
        <v>120</v>
      </c>
      <c r="M137" s="124">
        <v>29.71435</v>
      </c>
    </row>
    <row r="138" spans="1:13">
      <c r="A138" s="66">
        <v>129</v>
      </c>
      <c r="B138" s="124" t="s">
        <v>1192</v>
      </c>
      <c r="C138" s="124">
        <v>74.05</v>
      </c>
      <c r="D138" s="125">
        <v>74.316666666666677</v>
      </c>
      <c r="E138" s="125">
        <v>73.383333333333354</v>
      </c>
      <c r="F138" s="125">
        <v>72.716666666666683</v>
      </c>
      <c r="G138" s="125">
        <v>71.78333333333336</v>
      </c>
      <c r="H138" s="125">
        <v>74.983333333333348</v>
      </c>
      <c r="I138" s="125">
        <v>75.916666666666657</v>
      </c>
      <c r="J138" s="125">
        <v>76.583333333333343</v>
      </c>
      <c r="K138" s="124">
        <v>75.25</v>
      </c>
      <c r="L138" s="124">
        <v>73.650000000000006</v>
      </c>
      <c r="M138" s="124">
        <v>11.330769999999999</v>
      </c>
    </row>
    <row r="139" spans="1:13">
      <c r="A139" s="66">
        <v>130</v>
      </c>
      <c r="B139" s="124" t="s">
        <v>239</v>
      </c>
      <c r="C139" s="124">
        <v>337</v>
      </c>
      <c r="D139" s="125">
        <v>338.13333333333333</v>
      </c>
      <c r="E139" s="125">
        <v>333.76666666666665</v>
      </c>
      <c r="F139" s="125">
        <v>330.5333333333333</v>
      </c>
      <c r="G139" s="125">
        <v>326.16666666666663</v>
      </c>
      <c r="H139" s="125">
        <v>341.36666666666667</v>
      </c>
      <c r="I139" s="125">
        <v>345.73333333333335</v>
      </c>
      <c r="J139" s="125">
        <v>348.9666666666667</v>
      </c>
      <c r="K139" s="124">
        <v>342.5</v>
      </c>
      <c r="L139" s="124">
        <v>334.9</v>
      </c>
      <c r="M139" s="124">
        <v>20.831679999999999</v>
      </c>
    </row>
    <row r="140" spans="1:13">
      <c r="A140" s="66">
        <v>131</v>
      </c>
      <c r="B140" s="124" t="s">
        <v>115</v>
      </c>
      <c r="C140" s="124">
        <v>6518</v>
      </c>
      <c r="D140" s="125">
        <v>6552.666666666667</v>
      </c>
      <c r="E140" s="125">
        <v>6465.3333333333339</v>
      </c>
      <c r="F140" s="125">
        <v>6412.666666666667</v>
      </c>
      <c r="G140" s="125">
        <v>6325.3333333333339</v>
      </c>
      <c r="H140" s="125">
        <v>6605.3333333333339</v>
      </c>
      <c r="I140" s="125">
        <v>6692.6666666666679</v>
      </c>
      <c r="J140" s="125">
        <v>6745.3333333333339</v>
      </c>
      <c r="K140" s="124">
        <v>6640</v>
      </c>
      <c r="L140" s="124">
        <v>6500</v>
      </c>
      <c r="M140" s="124">
        <v>8.8760100000000008</v>
      </c>
    </row>
    <row r="141" spans="1:13">
      <c r="A141" s="66">
        <v>132</v>
      </c>
      <c r="B141" s="124" t="s">
        <v>351</v>
      </c>
      <c r="C141" s="124">
        <v>448.55</v>
      </c>
      <c r="D141" s="125">
        <v>445.76666666666665</v>
      </c>
      <c r="E141" s="125">
        <v>440.5333333333333</v>
      </c>
      <c r="F141" s="125">
        <v>432.51666666666665</v>
      </c>
      <c r="G141" s="125">
        <v>427.2833333333333</v>
      </c>
      <c r="H141" s="125">
        <v>453.7833333333333</v>
      </c>
      <c r="I141" s="125">
        <v>459.01666666666665</v>
      </c>
      <c r="J141" s="125">
        <v>467.0333333333333</v>
      </c>
      <c r="K141" s="124">
        <v>451</v>
      </c>
      <c r="L141" s="124">
        <v>437.75</v>
      </c>
      <c r="M141" s="124">
        <v>10.391719999999999</v>
      </c>
    </row>
    <row r="142" spans="1:13">
      <c r="A142" s="66">
        <v>133</v>
      </c>
      <c r="B142" s="124" t="s">
        <v>117</v>
      </c>
      <c r="C142" s="124">
        <v>943.15</v>
      </c>
      <c r="D142" s="125">
        <v>941.2833333333333</v>
      </c>
      <c r="E142" s="125">
        <v>932.86666666666656</v>
      </c>
      <c r="F142" s="125">
        <v>922.58333333333326</v>
      </c>
      <c r="G142" s="125">
        <v>914.16666666666652</v>
      </c>
      <c r="H142" s="125">
        <v>951.56666666666661</v>
      </c>
      <c r="I142" s="125">
        <v>959.98333333333335</v>
      </c>
      <c r="J142" s="125">
        <v>970.26666666666665</v>
      </c>
      <c r="K142" s="124">
        <v>949.7</v>
      </c>
      <c r="L142" s="124">
        <v>931</v>
      </c>
      <c r="M142" s="124">
        <v>21.851880000000001</v>
      </c>
    </row>
    <row r="143" spans="1:13">
      <c r="A143" s="66">
        <v>134</v>
      </c>
      <c r="B143" s="124" t="s">
        <v>118</v>
      </c>
      <c r="C143" s="124">
        <v>142.44999999999999</v>
      </c>
      <c r="D143" s="125">
        <v>143.35</v>
      </c>
      <c r="E143" s="125">
        <v>139</v>
      </c>
      <c r="F143" s="125">
        <v>135.55000000000001</v>
      </c>
      <c r="G143" s="125">
        <v>131.20000000000002</v>
      </c>
      <c r="H143" s="125">
        <v>146.79999999999998</v>
      </c>
      <c r="I143" s="125">
        <v>151.14999999999995</v>
      </c>
      <c r="J143" s="125">
        <v>154.59999999999997</v>
      </c>
      <c r="K143" s="124">
        <v>147.69999999999999</v>
      </c>
      <c r="L143" s="124">
        <v>139.9</v>
      </c>
      <c r="M143" s="124">
        <v>79.267330000000001</v>
      </c>
    </row>
    <row r="144" spans="1:13">
      <c r="A144" s="66">
        <v>135</v>
      </c>
      <c r="B144" s="124" t="s">
        <v>203</v>
      </c>
      <c r="C144" s="124">
        <v>950.6</v>
      </c>
      <c r="D144" s="125">
        <v>947.76666666666677</v>
      </c>
      <c r="E144" s="125">
        <v>939.83333333333348</v>
      </c>
      <c r="F144" s="125">
        <v>929.06666666666672</v>
      </c>
      <c r="G144" s="125">
        <v>921.13333333333344</v>
      </c>
      <c r="H144" s="125">
        <v>958.53333333333353</v>
      </c>
      <c r="I144" s="125">
        <v>966.4666666666667</v>
      </c>
      <c r="J144" s="125">
        <v>977.23333333333358</v>
      </c>
      <c r="K144" s="124">
        <v>955.7</v>
      </c>
      <c r="L144" s="124">
        <v>937</v>
      </c>
      <c r="M144" s="124">
        <v>2.15002</v>
      </c>
    </row>
    <row r="145" spans="1:13">
      <c r="A145" s="66">
        <v>136</v>
      </c>
      <c r="B145" s="124" t="s">
        <v>1208</v>
      </c>
      <c r="C145" s="124">
        <v>593.95000000000005</v>
      </c>
      <c r="D145" s="125">
        <v>595.43333333333339</v>
      </c>
      <c r="E145" s="125">
        <v>587.66666666666674</v>
      </c>
      <c r="F145" s="125">
        <v>581.38333333333333</v>
      </c>
      <c r="G145" s="125">
        <v>573.61666666666667</v>
      </c>
      <c r="H145" s="125">
        <v>601.71666666666681</v>
      </c>
      <c r="I145" s="125">
        <v>609.48333333333346</v>
      </c>
      <c r="J145" s="125">
        <v>615.76666666666688</v>
      </c>
      <c r="K145" s="124">
        <v>603.20000000000005</v>
      </c>
      <c r="L145" s="124">
        <v>589.15</v>
      </c>
      <c r="M145" s="124">
        <v>14.021509999999999</v>
      </c>
    </row>
    <row r="146" spans="1:13">
      <c r="A146" s="66">
        <v>137</v>
      </c>
      <c r="B146" s="124" t="s">
        <v>373</v>
      </c>
      <c r="C146" s="124">
        <v>558.54999999999995</v>
      </c>
      <c r="D146" s="125">
        <v>561.2166666666667</v>
      </c>
      <c r="E146" s="125">
        <v>552.33333333333337</v>
      </c>
      <c r="F146" s="125">
        <v>546.11666666666667</v>
      </c>
      <c r="G146" s="125">
        <v>537.23333333333335</v>
      </c>
      <c r="H146" s="125">
        <v>567.43333333333339</v>
      </c>
      <c r="I146" s="125">
        <v>576.31666666666661</v>
      </c>
      <c r="J146" s="125">
        <v>582.53333333333342</v>
      </c>
      <c r="K146" s="124">
        <v>570.1</v>
      </c>
      <c r="L146" s="124">
        <v>555</v>
      </c>
      <c r="M146" s="124">
        <v>3.57098</v>
      </c>
    </row>
    <row r="147" spans="1:13">
      <c r="A147" s="66">
        <v>138</v>
      </c>
      <c r="B147" s="124" t="s">
        <v>366</v>
      </c>
      <c r="C147" s="124">
        <v>63.65</v>
      </c>
      <c r="D147" s="125">
        <v>64.083333333333329</v>
      </c>
      <c r="E147" s="125">
        <v>62.966666666666654</v>
      </c>
      <c r="F147" s="125">
        <v>62.283333333333324</v>
      </c>
      <c r="G147" s="125">
        <v>61.16666666666665</v>
      </c>
      <c r="H147" s="125">
        <v>64.766666666666652</v>
      </c>
      <c r="I147" s="125">
        <v>65.883333333333326</v>
      </c>
      <c r="J147" s="125">
        <v>66.566666666666663</v>
      </c>
      <c r="K147" s="124">
        <v>65.2</v>
      </c>
      <c r="L147" s="124">
        <v>63.4</v>
      </c>
      <c r="M147" s="124">
        <v>69.175669999999997</v>
      </c>
    </row>
    <row r="148" spans="1:13">
      <c r="A148" s="66">
        <v>139</v>
      </c>
      <c r="B148" s="124" t="s">
        <v>120</v>
      </c>
      <c r="C148" s="124">
        <v>24.65</v>
      </c>
      <c r="D148" s="125">
        <v>24.75</v>
      </c>
      <c r="E148" s="125">
        <v>24.5</v>
      </c>
      <c r="F148" s="125">
        <v>24.35</v>
      </c>
      <c r="G148" s="125">
        <v>24.1</v>
      </c>
      <c r="H148" s="125">
        <v>24.9</v>
      </c>
      <c r="I148" s="125">
        <v>25.15</v>
      </c>
      <c r="J148" s="125">
        <v>25.299999999999997</v>
      </c>
      <c r="K148" s="124">
        <v>25</v>
      </c>
      <c r="L148" s="124">
        <v>24.6</v>
      </c>
      <c r="M148" s="124">
        <v>35.13982</v>
      </c>
    </row>
    <row r="149" spans="1:13">
      <c r="A149" s="66">
        <v>140</v>
      </c>
      <c r="B149" s="124" t="s">
        <v>121</v>
      </c>
      <c r="C149" s="124">
        <v>101.65</v>
      </c>
      <c r="D149" s="125">
        <v>102.93333333333334</v>
      </c>
      <c r="E149" s="125">
        <v>99.966666666666669</v>
      </c>
      <c r="F149" s="125">
        <v>98.283333333333331</v>
      </c>
      <c r="G149" s="125">
        <v>95.316666666666663</v>
      </c>
      <c r="H149" s="125">
        <v>104.61666666666667</v>
      </c>
      <c r="I149" s="125">
        <v>107.58333333333334</v>
      </c>
      <c r="J149" s="125">
        <v>109.26666666666668</v>
      </c>
      <c r="K149" s="124">
        <v>105.9</v>
      </c>
      <c r="L149" s="124">
        <v>101.25</v>
      </c>
      <c r="M149" s="124">
        <v>60.391629999999999</v>
      </c>
    </row>
    <row r="150" spans="1:13">
      <c r="A150" s="66">
        <v>141</v>
      </c>
      <c r="B150" s="124" t="s">
        <v>122</v>
      </c>
      <c r="C150" s="124">
        <v>137</v>
      </c>
      <c r="D150" s="125">
        <v>138.03333333333333</v>
      </c>
      <c r="E150" s="125">
        <v>135.16666666666666</v>
      </c>
      <c r="F150" s="125">
        <v>133.33333333333331</v>
      </c>
      <c r="G150" s="125">
        <v>130.46666666666664</v>
      </c>
      <c r="H150" s="125">
        <v>139.86666666666667</v>
      </c>
      <c r="I150" s="125">
        <v>142.73333333333335</v>
      </c>
      <c r="J150" s="125">
        <v>144.56666666666669</v>
      </c>
      <c r="K150" s="124">
        <v>140.9</v>
      </c>
      <c r="L150" s="124">
        <v>136.19999999999999</v>
      </c>
      <c r="M150" s="124">
        <v>208.49776</v>
      </c>
    </row>
    <row r="151" spans="1:13">
      <c r="A151" s="66">
        <v>142</v>
      </c>
      <c r="B151" s="124" t="s">
        <v>1223</v>
      </c>
      <c r="C151" s="124">
        <v>53.2</v>
      </c>
      <c r="D151" s="125">
        <v>53.466666666666669</v>
      </c>
      <c r="E151" s="125">
        <v>52.63333333333334</v>
      </c>
      <c r="F151" s="125">
        <v>52.06666666666667</v>
      </c>
      <c r="G151" s="125">
        <v>51.233333333333341</v>
      </c>
      <c r="H151" s="125">
        <v>54.033333333333339</v>
      </c>
      <c r="I151" s="125">
        <v>54.866666666666667</v>
      </c>
      <c r="J151" s="125">
        <v>55.433333333333337</v>
      </c>
      <c r="K151" s="124">
        <v>54.3</v>
      </c>
      <c r="L151" s="124">
        <v>52.9</v>
      </c>
      <c r="M151" s="124">
        <v>76.776060000000001</v>
      </c>
    </row>
    <row r="152" spans="1:13">
      <c r="A152" s="66">
        <v>143</v>
      </c>
      <c r="B152" s="124" t="s">
        <v>1274</v>
      </c>
      <c r="C152" s="124">
        <v>523.35</v>
      </c>
      <c r="D152" s="125">
        <v>521.88333333333333</v>
      </c>
      <c r="E152" s="125">
        <v>516.76666666666665</v>
      </c>
      <c r="F152" s="125">
        <v>510.18333333333328</v>
      </c>
      <c r="G152" s="125">
        <v>505.06666666666661</v>
      </c>
      <c r="H152" s="125">
        <v>528.4666666666667</v>
      </c>
      <c r="I152" s="125">
        <v>533.58333333333326</v>
      </c>
      <c r="J152" s="125">
        <v>540.16666666666674</v>
      </c>
      <c r="K152" s="124">
        <v>527</v>
      </c>
      <c r="L152" s="124">
        <v>515.29999999999995</v>
      </c>
      <c r="M152" s="124">
        <v>5.6975699999999998</v>
      </c>
    </row>
    <row r="153" spans="1:13">
      <c r="A153" s="66">
        <v>144</v>
      </c>
      <c r="B153" s="124" t="s">
        <v>124</v>
      </c>
      <c r="C153" s="124">
        <v>160.1</v>
      </c>
      <c r="D153" s="125">
        <v>159.66666666666666</v>
      </c>
      <c r="E153" s="125">
        <v>157.93333333333331</v>
      </c>
      <c r="F153" s="125">
        <v>155.76666666666665</v>
      </c>
      <c r="G153" s="125">
        <v>154.0333333333333</v>
      </c>
      <c r="H153" s="125">
        <v>161.83333333333331</v>
      </c>
      <c r="I153" s="125">
        <v>163.56666666666666</v>
      </c>
      <c r="J153" s="125">
        <v>165.73333333333332</v>
      </c>
      <c r="K153" s="124">
        <v>161.4</v>
      </c>
      <c r="L153" s="124">
        <v>157.5</v>
      </c>
      <c r="M153" s="124">
        <v>100.63151999999999</v>
      </c>
    </row>
    <row r="154" spans="1:13">
      <c r="A154" s="66">
        <v>145</v>
      </c>
      <c r="B154" s="124" t="s">
        <v>204</v>
      </c>
      <c r="C154" s="124">
        <v>181.4</v>
      </c>
      <c r="D154" s="125">
        <v>180.46666666666667</v>
      </c>
      <c r="E154" s="125">
        <v>178.43333333333334</v>
      </c>
      <c r="F154" s="125">
        <v>175.46666666666667</v>
      </c>
      <c r="G154" s="125">
        <v>173.43333333333334</v>
      </c>
      <c r="H154" s="125">
        <v>183.43333333333334</v>
      </c>
      <c r="I154" s="125">
        <v>185.4666666666667</v>
      </c>
      <c r="J154" s="125">
        <v>188.43333333333334</v>
      </c>
      <c r="K154" s="124">
        <v>182.5</v>
      </c>
      <c r="L154" s="124">
        <v>177.5</v>
      </c>
      <c r="M154" s="124">
        <v>15.323650000000001</v>
      </c>
    </row>
    <row r="155" spans="1:13">
      <c r="A155" s="66">
        <v>146</v>
      </c>
      <c r="B155" s="124" t="s">
        <v>123</v>
      </c>
      <c r="C155" s="124">
        <v>3370.3</v>
      </c>
      <c r="D155" s="125">
        <v>3378.7000000000003</v>
      </c>
      <c r="E155" s="125">
        <v>3346.6000000000004</v>
      </c>
      <c r="F155" s="125">
        <v>3322.9</v>
      </c>
      <c r="G155" s="125">
        <v>3290.8</v>
      </c>
      <c r="H155" s="125">
        <v>3402.4000000000005</v>
      </c>
      <c r="I155" s="125">
        <v>3434.5</v>
      </c>
      <c r="J155" s="125">
        <v>3458.2000000000007</v>
      </c>
      <c r="K155" s="124">
        <v>3410.8</v>
      </c>
      <c r="L155" s="124">
        <v>3355</v>
      </c>
      <c r="M155" s="124">
        <v>0.29182000000000002</v>
      </c>
    </row>
    <row r="156" spans="1:13">
      <c r="A156" s="66">
        <v>147</v>
      </c>
      <c r="B156" s="124" t="s">
        <v>348</v>
      </c>
      <c r="C156" s="124">
        <v>80.45</v>
      </c>
      <c r="D156" s="125">
        <v>80.61666666666666</v>
      </c>
      <c r="E156" s="125">
        <v>79.48333333333332</v>
      </c>
      <c r="F156" s="125">
        <v>78.516666666666666</v>
      </c>
      <c r="G156" s="125">
        <v>77.383333333333326</v>
      </c>
      <c r="H156" s="125">
        <v>81.583333333333314</v>
      </c>
      <c r="I156" s="125">
        <v>82.716666666666669</v>
      </c>
      <c r="J156" s="125">
        <v>83.683333333333309</v>
      </c>
      <c r="K156" s="124">
        <v>81.75</v>
      </c>
      <c r="L156" s="124">
        <v>79.650000000000006</v>
      </c>
      <c r="M156" s="124">
        <v>62.473480000000002</v>
      </c>
    </row>
    <row r="157" spans="1:13">
      <c r="A157" s="66">
        <v>148</v>
      </c>
      <c r="B157" s="124" t="s">
        <v>1328</v>
      </c>
      <c r="C157" s="124">
        <v>1029.45</v>
      </c>
      <c r="D157" s="125">
        <v>1025.3500000000001</v>
      </c>
      <c r="E157" s="125">
        <v>1016.1000000000004</v>
      </c>
      <c r="F157" s="125">
        <v>1002.7500000000002</v>
      </c>
      <c r="G157" s="125">
        <v>993.50000000000045</v>
      </c>
      <c r="H157" s="125">
        <v>1038.7000000000003</v>
      </c>
      <c r="I157" s="125">
        <v>1047.9499999999998</v>
      </c>
      <c r="J157" s="125">
        <v>1061.3000000000002</v>
      </c>
      <c r="K157" s="124">
        <v>1034.5999999999999</v>
      </c>
      <c r="L157" s="124">
        <v>1012</v>
      </c>
      <c r="M157" s="124">
        <v>2.6268699999999998</v>
      </c>
    </row>
    <row r="158" spans="1:13">
      <c r="A158" s="66">
        <v>149</v>
      </c>
      <c r="B158" s="124" t="s">
        <v>1916</v>
      </c>
      <c r="C158" s="124">
        <v>819.6</v>
      </c>
      <c r="D158" s="125">
        <v>825.71666666666658</v>
      </c>
      <c r="E158" s="125">
        <v>810.93333333333317</v>
      </c>
      <c r="F158" s="125">
        <v>802.26666666666654</v>
      </c>
      <c r="G158" s="125">
        <v>787.48333333333312</v>
      </c>
      <c r="H158" s="125">
        <v>834.38333333333321</v>
      </c>
      <c r="I158" s="125">
        <v>849.16666666666674</v>
      </c>
      <c r="J158" s="125">
        <v>857.83333333333326</v>
      </c>
      <c r="K158" s="124">
        <v>840.5</v>
      </c>
      <c r="L158" s="124">
        <v>817.05</v>
      </c>
      <c r="M158" s="124">
        <v>3.6716000000000002</v>
      </c>
    </row>
    <row r="159" spans="1:13">
      <c r="A159" s="66">
        <v>150</v>
      </c>
      <c r="B159" s="124" t="s">
        <v>228</v>
      </c>
      <c r="C159" s="124">
        <v>24587.1</v>
      </c>
      <c r="D159" s="125">
        <v>24863.05</v>
      </c>
      <c r="E159" s="125">
        <v>24243.599999999999</v>
      </c>
      <c r="F159" s="125">
        <v>23900.1</v>
      </c>
      <c r="G159" s="125">
        <v>23280.649999999998</v>
      </c>
      <c r="H159" s="125">
        <v>25206.55</v>
      </c>
      <c r="I159" s="125">
        <v>25826.000000000004</v>
      </c>
      <c r="J159" s="125">
        <v>26169.5</v>
      </c>
      <c r="K159" s="124">
        <v>25482.5</v>
      </c>
      <c r="L159" s="124">
        <v>24519.55</v>
      </c>
      <c r="M159" s="124">
        <v>0.47516000000000003</v>
      </c>
    </row>
    <row r="160" spans="1:13">
      <c r="A160" s="66">
        <v>151</v>
      </c>
      <c r="B160" s="124" t="s">
        <v>126</v>
      </c>
      <c r="C160" s="124">
        <v>236.05</v>
      </c>
      <c r="D160" s="125">
        <v>236.78333333333333</v>
      </c>
      <c r="E160" s="125">
        <v>233.26666666666665</v>
      </c>
      <c r="F160" s="125">
        <v>230.48333333333332</v>
      </c>
      <c r="G160" s="125">
        <v>226.96666666666664</v>
      </c>
      <c r="H160" s="125">
        <v>239.56666666666666</v>
      </c>
      <c r="I160" s="125">
        <v>243.08333333333337</v>
      </c>
      <c r="J160" s="125">
        <v>245.86666666666667</v>
      </c>
      <c r="K160" s="124">
        <v>240.3</v>
      </c>
      <c r="L160" s="124">
        <v>234</v>
      </c>
      <c r="M160" s="124">
        <v>35.968739999999997</v>
      </c>
    </row>
    <row r="161" spans="1:13">
      <c r="A161" s="66">
        <v>152</v>
      </c>
      <c r="B161" s="124" t="s">
        <v>205</v>
      </c>
      <c r="C161" s="124">
        <v>1224</v>
      </c>
      <c r="D161" s="125">
        <v>1224.8666666666668</v>
      </c>
      <c r="E161" s="125">
        <v>1212.6833333333336</v>
      </c>
      <c r="F161" s="125">
        <v>1201.3666666666668</v>
      </c>
      <c r="G161" s="125">
        <v>1189.1833333333336</v>
      </c>
      <c r="H161" s="125">
        <v>1236.1833333333336</v>
      </c>
      <c r="I161" s="125">
        <v>1248.366666666667</v>
      </c>
      <c r="J161" s="125">
        <v>1259.6833333333336</v>
      </c>
      <c r="K161" s="124">
        <v>1237.05</v>
      </c>
      <c r="L161" s="124">
        <v>1213.55</v>
      </c>
      <c r="M161" s="124">
        <v>9.0075299999999991</v>
      </c>
    </row>
    <row r="162" spans="1:13">
      <c r="A162" s="66">
        <v>153</v>
      </c>
      <c r="B162" s="124" t="s">
        <v>206</v>
      </c>
      <c r="C162" s="124">
        <v>2631.3</v>
      </c>
      <c r="D162" s="125">
        <v>2637.7833333333333</v>
      </c>
      <c r="E162" s="125">
        <v>2600.5666666666666</v>
      </c>
      <c r="F162" s="125">
        <v>2569.8333333333335</v>
      </c>
      <c r="G162" s="125">
        <v>2532.6166666666668</v>
      </c>
      <c r="H162" s="125">
        <v>2668.5166666666664</v>
      </c>
      <c r="I162" s="125">
        <v>2705.7333333333327</v>
      </c>
      <c r="J162" s="125">
        <v>2736.4666666666662</v>
      </c>
      <c r="K162" s="124">
        <v>2675</v>
      </c>
      <c r="L162" s="124">
        <v>2607.0500000000002</v>
      </c>
      <c r="M162" s="124">
        <v>3.8302200000000002</v>
      </c>
    </row>
    <row r="163" spans="1:13">
      <c r="A163" s="66">
        <v>154</v>
      </c>
      <c r="B163" s="124" t="s">
        <v>127</v>
      </c>
      <c r="C163" s="124">
        <v>117.65</v>
      </c>
      <c r="D163" s="125">
        <v>118.16666666666667</v>
      </c>
      <c r="E163" s="125">
        <v>116.48333333333335</v>
      </c>
      <c r="F163" s="125">
        <v>115.31666666666668</v>
      </c>
      <c r="G163" s="125">
        <v>113.63333333333335</v>
      </c>
      <c r="H163" s="125">
        <v>119.33333333333334</v>
      </c>
      <c r="I163" s="125">
        <v>121.01666666666665</v>
      </c>
      <c r="J163" s="125">
        <v>122.18333333333334</v>
      </c>
      <c r="K163" s="124">
        <v>119.85</v>
      </c>
      <c r="L163" s="124">
        <v>117</v>
      </c>
      <c r="M163" s="124">
        <v>98.176900000000003</v>
      </c>
    </row>
    <row r="164" spans="1:13">
      <c r="A164" s="66">
        <v>155</v>
      </c>
      <c r="B164" s="124" t="s">
        <v>129</v>
      </c>
      <c r="C164" s="124">
        <v>200.2</v>
      </c>
      <c r="D164" s="125">
        <v>201.13333333333333</v>
      </c>
      <c r="E164" s="125">
        <v>197.56666666666666</v>
      </c>
      <c r="F164" s="125">
        <v>194.93333333333334</v>
      </c>
      <c r="G164" s="125">
        <v>191.36666666666667</v>
      </c>
      <c r="H164" s="125">
        <v>203.76666666666665</v>
      </c>
      <c r="I164" s="125">
        <v>207.33333333333331</v>
      </c>
      <c r="J164" s="125">
        <v>209.96666666666664</v>
      </c>
      <c r="K164" s="124">
        <v>204.7</v>
      </c>
      <c r="L164" s="124">
        <v>198.5</v>
      </c>
      <c r="M164" s="124">
        <v>65.136870000000002</v>
      </c>
    </row>
    <row r="165" spans="1:13">
      <c r="A165" s="66">
        <v>156</v>
      </c>
      <c r="B165" s="124" t="s">
        <v>1358</v>
      </c>
      <c r="C165" s="124">
        <v>249.25</v>
      </c>
      <c r="D165" s="125">
        <v>252.25</v>
      </c>
      <c r="E165" s="125">
        <v>243.55</v>
      </c>
      <c r="F165" s="125">
        <v>237.85000000000002</v>
      </c>
      <c r="G165" s="125">
        <v>229.15000000000003</v>
      </c>
      <c r="H165" s="125">
        <v>257.95</v>
      </c>
      <c r="I165" s="125">
        <v>266.65000000000003</v>
      </c>
      <c r="J165" s="125">
        <v>272.34999999999997</v>
      </c>
      <c r="K165" s="124">
        <v>260.95</v>
      </c>
      <c r="L165" s="124">
        <v>246.55</v>
      </c>
      <c r="M165" s="124">
        <v>4.8510600000000004</v>
      </c>
    </row>
    <row r="166" spans="1:13">
      <c r="A166" s="66">
        <v>157</v>
      </c>
      <c r="B166" s="124" t="s">
        <v>207</v>
      </c>
      <c r="C166" s="124">
        <v>10701</v>
      </c>
      <c r="D166" s="125">
        <v>10659.683333333332</v>
      </c>
      <c r="E166" s="125">
        <v>10439.366666666665</v>
      </c>
      <c r="F166" s="125">
        <v>10177.733333333332</v>
      </c>
      <c r="G166" s="125">
        <v>9957.4166666666642</v>
      </c>
      <c r="H166" s="125">
        <v>10921.316666666666</v>
      </c>
      <c r="I166" s="125">
        <v>11141.633333333335</v>
      </c>
      <c r="J166" s="125">
        <v>11403.266666666666</v>
      </c>
      <c r="K166" s="124">
        <v>10880</v>
      </c>
      <c r="L166" s="124">
        <v>10398.049999999999</v>
      </c>
      <c r="M166" s="124">
        <v>7.2910000000000003E-2</v>
      </c>
    </row>
    <row r="167" spans="1:13">
      <c r="A167" s="66">
        <v>158</v>
      </c>
      <c r="B167" s="124" t="s">
        <v>128</v>
      </c>
      <c r="C167" s="124">
        <v>93.4</v>
      </c>
      <c r="D167" s="125">
        <v>93.75</v>
      </c>
      <c r="E167" s="125">
        <v>92.45</v>
      </c>
      <c r="F167" s="125">
        <v>91.5</v>
      </c>
      <c r="G167" s="125">
        <v>90.2</v>
      </c>
      <c r="H167" s="125">
        <v>94.7</v>
      </c>
      <c r="I167" s="125">
        <v>96.000000000000014</v>
      </c>
      <c r="J167" s="125">
        <v>96.95</v>
      </c>
      <c r="K167" s="124">
        <v>95.05</v>
      </c>
      <c r="L167" s="124">
        <v>92.8</v>
      </c>
      <c r="M167" s="124">
        <v>444.04743000000002</v>
      </c>
    </row>
    <row r="168" spans="1:13">
      <c r="A168" s="66">
        <v>159</v>
      </c>
      <c r="B168" s="124" t="s">
        <v>1877</v>
      </c>
      <c r="C168" s="124">
        <v>668.5</v>
      </c>
      <c r="D168" s="125">
        <v>667.69999999999993</v>
      </c>
      <c r="E168" s="125">
        <v>656.79999999999984</v>
      </c>
      <c r="F168" s="125">
        <v>645.09999999999991</v>
      </c>
      <c r="G168" s="125">
        <v>634.19999999999982</v>
      </c>
      <c r="H168" s="125">
        <v>679.39999999999986</v>
      </c>
      <c r="I168" s="125">
        <v>690.3</v>
      </c>
      <c r="J168" s="125">
        <v>701.99999999999989</v>
      </c>
      <c r="K168" s="124">
        <v>678.6</v>
      </c>
      <c r="L168" s="124">
        <v>656</v>
      </c>
      <c r="M168" s="124">
        <v>49.035919999999997</v>
      </c>
    </row>
    <row r="169" spans="1:13">
      <c r="A169" s="66">
        <v>160</v>
      </c>
      <c r="B169" s="124" t="s">
        <v>1370</v>
      </c>
      <c r="C169" s="124">
        <v>667.3</v>
      </c>
      <c r="D169" s="125">
        <v>665.9666666666667</v>
      </c>
      <c r="E169" s="125">
        <v>657.33333333333337</v>
      </c>
      <c r="F169" s="125">
        <v>647.36666666666667</v>
      </c>
      <c r="G169" s="125">
        <v>638.73333333333335</v>
      </c>
      <c r="H169" s="125">
        <v>675.93333333333339</v>
      </c>
      <c r="I169" s="125">
        <v>684.56666666666661</v>
      </c>
      <c r="J169" s="125">
        <v>694.53333333333342</v>
      </c>
      <c r="K169" s="124">
        <v>674.6</v>
      </c>
      <c r="L169" s="124">
        <v>656</v>
      </c>
      <c r="M169" s="124">
        <v>3.40754</v>
      </c>
    </row>
    <row r="170" spans="1:13">
      <c r="A170" s="66">
        <v>161</v>
      </c>
      <c r="B170" s="124" t="s">
        <v>133</v>
      </c>
      <c r="C170" s="124">
        <v>200.8</v>
      </c>
      <c r="D170" s="125">
        <v>203.20000000000002</v>
      </c>
      <c r="E170" s="125">
        <v>193.70000000000005</v>
      </c>
      <c r="F170" s="125">
        <v>186.60000000000002</v>
      </c>
      <c r="G170" s="125">
        <v>177.10000000000005</v>
      </c>
      <c r="H170" s="125">
        <v>210.30000000000004</v>
      </c>
      <c r="I170" s="125">
        <v>219.79999999999998</v>
      </c>
      <c r="J170" s="125">
        <v>226.90000000000003</v>
      </c>
      <c r="K170" s="124">
        <v>212.7</v>
      </c>
      <c r="L170" s="124">
        <v>196.1</v>
      </c>
      <c r="M170" s="124">
        <v>241.25528</v>
      </c>
    </row>
    <row r="171" spans="1:13">
      <c r="A171" s="66">
        <v>162</v>
      </c>
      <c r="B171" s="124" t="s">
        <v>131</v>
      </c>
      <c r="C171" s="124">
        <v>4.55</v>
      </c>
      <c r="D171" s="125">
        <v>4.55</v>
      </c>
      <c r="E171" s="125">
        <v>4.55</v>
      </c>
      <c r="F171" s="125">
        <v>4.55</v>
      </c>
      <c r="G171" s="125">
        <v>4.55</v>
      </c>
      <c r="H171" s="125">
        <v>4.55</v>
      </c>
      <c r="I171" s="125">
        <v>4.55</v>
      </c>
      <c r="J171" s="125">
        <v>4.55</v>
      </c>
      <c r="K171" s="124">
        <v>4.55</v>
      </c>
      <c r="L171" s="124">
        <v>4.55</v>
      </c>
      <c r="M171" s="124">
        <v>48.95814</v>
      </c>
    </row>
    <row r="172" spans="1:13">
      <c r="A172" s="66">
        <v>163</v>
      </c>
      <c r="B172" s="124" t="s">
        <v>134</v>
      </c>
      <c r="C172" s="124">
        <v>1349.25</v>
      </c>
      <c r="D172" s="125">
        <v>1357.1499999999999</v>
      </c>
      <c r="E172" s="125">
        <v>1336.3499999999997</v>
      </c>
      <c r="F172" s="125">
        <v>1323.4499999999998</v>
      </c>
      <c r="G172" s="125">
        <v>1302.6499999999996</v>
      </c>
      <c r="H172" s="125">
        <v>1370.0499999999997</v>
      </c>
      <c r="I172" s="125">
        <v>1390.85</v>
      </c>
      <c r="J172" s="125">
        <v>1403.7499999999998</v>
      </c>
      <c r="K172" s="124">
        <v>1377.95</v>
      </c>
      <c r="L172" s="124">
        <v>1344.25</v>
      </c>
      <c r="M172" s="124">
        <v>100.94174</v>
      </c>
    </row>
    <row r="173" spans="1:13">
      <c r="A173" s="66">
        <v>164</v>
      </c>
      <c r="B173" s="124" t="s">
        <v>135</v>
      </c>
      <c r="C173" s="124">
        <v>130.94999999999999</v>
      </c>
      <c r="D173" s="125">
        <v>132.73333333333332</v>
      </c>
      <c r="E173" s="125">
        <v>128.21666666666664</v>
      </c>
      <c r="F173" s="125">
        <v>125.48333333333332</v>
      </c>
      <c r="G173" s="125">
        <v>120.96666666666664</v>
      </c>
      <c r="H173" s="125">
        <v>135.46666666666664</v>
      </c>
      <c r="I173" s="125">
        <v>139.98333333333335</v>
      </c>
      <c r="J173" s="125">
        <v>142.71666666666664</v>
      </c>
      <c r="K173" s="124">
        <v>137.25</v>
      </c>
      <c r="L173" s="124">
        <v>130</v>
      </c>
      <c r="M173" s="124">
        <v>96.688969999999998</v>
      </c>
    </row>
    <row r="174" spans="1:13">
      <c r="A174" s="66">
        <v>165</v>
      </c>
      <c r="B174" s="124" t="s">
        <v>136</v>
      </c>
      <c r="C174" s="124">
        <v>10.4</v>
      </c>
      <c r="D174" s="125">
        <v>10.5</v>
      </c>
      <c r="E174" s="125">
        <v>10.15</v>
      </c>
      <c r="F174" s="125">
        <v>9.9</v>
      </c>
      <c r="G174" s="125">
        <v>9.5500000000000007</v>
      </c>
      <c r="H174" s="125">
        <v>10.75</v>
      </c>
      <c r="I174" s="125">
        <v>11.100000000000001</v>
      </c>
      <c r="J174" s="125">
        <v>11.35</v>
      </c>
      <c r="K174" s="124">
        <v>10.85</v>
      </c>
      <c r="L174" s="124">
        <v>10.25</v>
      </c>
      <c r="M174" s="124">
        <v>405.47924999999998</v>
      </c>
    </row>
    <row r="175" spans="1:13">
      <c r="A175" s="66">
        <v>166</v>
      </c>
      <c r="B175" s="124" t="s">
        <v>132</v>
      </c>
      <c r="C175" s="124">
        <v>149.19999999999999</v>
      </c>
      <c r="D175" s="125">
        <v>150.01666666666665</v>
      </c>
      <c r="E175" s="125">
        <v>147.7833333333333</v>
      </c>
      <c r="F175" s="125">
        <v>146.36666666666665</v>
      </c>
      <c r="G175" s="125">
        <v>144.1333333333333</v>
      </c>
      <c r="H175" s="125">
        <v>151.43333333333331</v>
      </c>
      <c r="I175" s="125">
        <v>153.66666666666666</v>
      </c>
      <c r="J175" s="125">
        <v>155.08333333333331</v>
      </c>
      <c r="K175" s="124">
        <v>152.25</v>
      </c>
      <c r="L175" s="124">
        <v>148.6</v>
      </c>
      <c r="M175" s="124">
        <v>136.82669999999999</v>
      </c>
    </row>
    <row r="176" spans="1:13">
      <c r="A176" s="66">
        <v>167</v>
      </c>
      <c r="B176" s="124" t="s">
        <v>227</v>
      </c>
      <c r="C176" s="124">
        <v>2434.9499999999998</v>
      </c>
      <c r="D176" s="125">
        <v>2438.9833333333331</v>
      </c>
      <c r="E176" s="125">
        <v>2412.9666666666662</v>
      </c>
      <c r="F176" s="125">
        <v>2390.9833333333331</v>
      </c>
      <c r="G176" s="125">
        <v>2364.9666666666662</v>
      </c>
      <c r="H176" s="125">
        <v>2460.9666666666662</v>
      </c>
      <c r="I176" s="125">
        <v>2486.9833333333336</v>
      </c>
      <c r="J176" s="125">
        <v>2508.9666666666662</v>
      </c>
      <c r="K176" s="124">
        <v>2465</v>
      </c>
      <c r="L176" s="124">
        <v>2417</v>
      </c>
      <c r="M176" s="124">
        <v>3.1137299999999999</v>
      </c>
    </row>
    <row r="177" spans="1:13">
      <c r="A177" s="66">
        <v>168</v>
      </c>
      <c r="B177" s="124" t="s">
        <v>209</v>
      </c>
      <c r="C177" s="124">
        <v>17885.599999999999</v>
      </c>
      <c r="D177" s="125">
        <v>17991.866666666665</v>
      </c>
      <c r="E177" s="125">
        <v>17683.73333333333</v>
      </c>
      <c r="F177" s="125">
        <v>17481.866666666665</v>
      </c>
      <c r="G177" s="125">
        <v>17173.73333333333</v>
      </c>
      <c r="H177" s="125">
        <v>18193.73333333333</v>
      </c>
      <c r="I177" s="125">
        <v>18501.866666666669</v>
      </c>
      <c r="J177" s="125">
        <v>18703.73333333333</v>
      </c>
      <c r="K177" s="124">
        <v>18300</v>
      </c>
      <c r="L177" s="124">
        <v>17790</v>
      </c>
      <c r="M177" s="124">
        <v>0.22358</v>
      </c>
    </row>
    <row r="178" spans="1:13">
      <c r="A178" s="66">
        <v>169</v>
      </c>
      <c r="B178" s="124" t="s">
        <v>140</v>
      </c>
      <c r="C178" s="124">
        <v>1245.7</v>
      </c>
      <c r="D178" s="125">
        <v>1235.3500000000001</v>
      </c>
      <c r="E178" s="125">
        <v>1207.3500000000004</v>
      </c>
      <c r="F178" s="125">
        <v>1169.0000000000002</v>
      </c>
      <c r="G178" s="125">
        <v>1141.0000000000005</v>
      </c>
      <c r="H178" s="125">
        <v>1273.7000000000003</v>
      </c>
      <c r="I178" s="125">
        <v>1301.6999999999998</v>
      </c>
      <c r="J178" s="125">
        <v>1340.0500000000002</v>
      </c>
      <c r="K178" s="124">
        <v>1263.3499999999999</v>
      </c>
      <c r="L178" s="124">
        <v>1197</v>
      </c>
      <c r="M178" s="124">
        <v>29.580279999999998</v>
      </c>
    </row>
    <row r="179" spans="1:13">
      <c r="A179" s="66">
        <v>170</v>
      </c>
      <c r="B179" s="124" t="s">
        <v>139</v>
      </c>
      <c r="C179" s="124">
        <v>1064.75</v>
      </c>
      <c r="D179" s="125">
        <v>1069.6333333333334</v>
      </c>
      <c r="E179" s="125">
        <v>1053.6166666666668</v>
      </c>
      <c r="F179" s="125">
        <v>1042.4833333333333</v>
      </c>
      <c r="G179" s="125">
        <v>1026.4666666666667</v>
      </c>
      <c r="H179" s="125">
        <v>1080.7666666666669</v>
      </c>
      <c r="I179" s="125">
        <v>1096.7833333333338</v>
      </c>
      <c r="J179" s="125">
        <v>1107.916666666667</v>
      </c>
      <c r="K179" s="124">
        <v>1085.6500000000001</v>
      </c>
      <c r="L179" s="124">
        <v>1058.5</v>
      </c>
      <c r="M179" s="124">
        <v>9.7320200000000003</v>
      </c>
    </row>
    <row r="180" spans="1:13">
      <c r="A180" s="66">
        <v>171</v>
      </c>
      <c r="B180" s="124" t="s">
        <v>138</v>
      </c>
      <c r="C180" s="124">
        <v>308.8</v>
      </c>
      <c r="D180" s="125">
        <v>308.00000000000006</v>
      </c>
      <c r="E180" s="125">
        <v>305.15000000000009</v>
      </c>
      <c r="F180" s="125">
        <v>301.50000000000006</v>
      </c>
      <c r="G180" s="125">
        <v>298.65000000000009</v>
      </c>
      <c r="H180" s="125">
        <v>311.65000000000009</v>
      </c>
      <c r="I180" s="125">
        <v>314.50000000000011</v>
      </c>
      <c r="J180" s="125">
        <v>318.15000000000009</v>
      </c>
      <c r="K180" s="124">
        <v>310.85000000000002</v>
      </c>
      <c r="L180" s="124">
        <v>304.35000000000002</v>
      </c>
      <c r="M180" s="124">
        <v>359.56450000000001</v>
      </c>
    </row>
    <row r="181" spans="1:13">
      <c r="A181" s="66">
        <v>172</v>
      </c>
      <c r="B181" s="124" t="s">
        <v>137</v>
      </c>
      <c r="C181" s="124">
        <v>50.25</v>
      </c>
      <c r="D181" s="125">
        <v>50.716666666666661</v>
      </c>
      <c r="E181" s="125">
        <v>49.583333333333321</v>
      </c>
      <c r="F181" s="125">
        <v>48.916666666666657</v>
      </c>
      <c r="G181" s="125">
        <v>47.783333333333317</v>
      </c>
      <c r="H181" s="125">
        <v>51.383333333333326</v>
      </c>
      <c r="I181" s="125">
        <v>52.516666666666666</v>
      </c>
      <c r="J181" s="125">
        <v>53.18333333333333</v>
      </c>
      <c r="K181" s="124">
        <v>51.85</v>
      </c>
      <c r="L181" s="124">
        <v>50.05</v>
      </c>
      <c r="M181" s="124">
        <v>200.09857</v>
      </c>
    </row>
    <row r="182" spans="1:13">
      <c r="A182" s="66">
        <v>173</v>
      </c>
      <c r="B182" s="124" t="s">
        <v>1544</v>
      </c>
      <c r="C182" s="124">
        <v>192.45</v>
      </c>
      <c r="D182" s="125">
        <v>191.81666666666669</v>
      </c>
      <c r="E182" s="125">
        <v>187.63333333333338</v>
      </c>
      <c r="F182" s="125">
        <v>182.81666666666669</v>
      </c>
      <c r="G182" s="125">
        <v>178.63333333333338</v>
      </c>
      <c r="H182" s="125">
        <v>196.63333333333338</v>
      </c>
      <c r="I182" s="125">
        <v>200.81666666666672</v>
      </c>
      <c r="J182" s="125">
        <v>205.63333333333338</v>
      </c>
      <c r="K182" s="124">
        <v>196</v>
      </c>
      <c r="L182" s="124">
        <v>187</v>
      </c>
      <c r="M182" s="124">
        <v>9.0854700000000008</v>
      </c>
    </row>
    <row r="183" spans="1:13">
      <c r="A183" s="66">
        <v>174</v>
      </c>
      <c r="B183" s="124" t="s">
        <v>142</v>
      </c>
      <c r="C183" s="124">
        <v>464.85</v>
      </c>
      <c r="D183" s="125">
        <v>467.31666666666666</v>
      </c>
      <c r="E183" s="125">
        <v>457.2833333333333</v>
      </c>
      <c r="F183" s="125">
        <v>449.71666666666664</v>
      </c>
      <c r="G183" s="125">
        <v>439.68333333333328</v>
      </c>
      <c r="H183" s="125">
        <v>474.88333333333333</v>
      </c>
      <c r="I183" s="125">
        <v>484.91666666666674</v>
      </c>
      <c r="J183" s="125">
        <v>492.48333333333335</v>
      </c>
      <c r="K183" s="124">
        <v>477.35</v>
      </c>
      <c r="L183" s="124">
        <v>459.75</v>
      </c>
      <c r="M183" s="124">
        <v>60.169469999999997</v>
      </c>
    </row>
    <row r="184" spans="1:13">
      <c r="A184" s="66">
        <v>175</v>
      </c>
      <c r="B184" s="124" t="s">
        <v>143</v>
      </c>
      <c r="C184" s="124">
        <v>589.25</v>
      </c>
      <c r="D184" s="125">
        <v>592.31666666666672</v>
      </c>
      <c r="E184" s="125">
        <v>582.93333333333339</v>
      </c>
      <c r="F184" s="125">
        <v>576.61666666666667</v>
      </c>
      <c r="G184" s="125">
        <v>567.23333333333335</v>
      </c>
      <c r="H184" s="125">
        <v>598.63333333333344</v>
      </c>
      <c r="I184" s="125">
        <v>608.01666666666688</v>
      </c>
      <c r="J184" s="125">
        <v>614.33333333333348</v>
      </c>
      <c r="K184" s="124">
        <v>601.70000000000005</v>
      </c>
      <c r="L184" s="124">
        <v>586</v>
      </c>
      <c r="M184" s="124">
        <v>21.46256</v>
      </c>
    </row>
    <row r="185" spans="1:13">
      <c r="A185" s="66">
        <v>176</v>
      </c>
      <c r="B185" s="124" t="s">
        <v>1585</v>
      </c>
      <c r="C185" s="124">
        <v>6.65</v>
      </c>
      <c r="D185" s="125">
        <v>6.7</v>
      </c>
      <c r="E185" s="125">
        <v>6.5500000000000007</v>
      </c>
      <c r="F185" s="125">
        <v>6.45</v>
      </c>
      <c r="G185" s="125">
        <v>6.3000000000000007</v>
      </c>
      <c r="H185" s="125">
        <v>6.8000000000000007</v>
      </c>
      <c r="I185" s="125">
        <v>6.9500000000000011</v>
      </c>
      <c r="J185" s="125">
        <v>7.0500000000000007</v>
      </c>
      <c r="K185" s="124">
        <v>6.85</v>
      </c>
      <c r="L185" s="124">
        <v>6.6</v>
      </c>
      <c r="M185" s="124">
        <v>808.41566999999998</v>
      </c>
    </row>
    <row r="186" spans="1:13">
      <c r="A186" s="66">
        <v>177</v>
      </c>
      <c r="B186" s="124" t="s">
        <v>144</v>
      </c>
      <c r="C186" s="124">
        <v>40.6</v>
      </c>
      <c r="D186" s="125">
        <v>40.466666666666669</v>
      </c>
      <c r="E186" s="125">
        <v>40.033333333333339</v>
      </c>
      <c r="F186" s="125">
        <v>39.466666666666669</v>
      </c>
      <c r="G186" s="125">
        <v>39.033333333333339</v>
      </c>
      <c r="H186" s="125">
        <v>41.033333333333339</v>
      </c>
      <c r="I186" s="125">
        <v>41.466666666666676</v>
      </c>
      <c r="J186" s="125">
        <v>42.033333333333339</v>
      </c>
      <c r="K186" s="124">
        <v>40.9</v>
      </c>
      <c r="L186" s="124">
        <v>39.9</v>
      </c>
      <c r="M186" s="124">
        <v>70.991690000000006</v>
      </c>
    </row>
    <row r="187" spans="1:13">
      <c r="A187" s="66">
        <v>178</v>
      </c>
      <c r="B187" s="124" t="s">
        <v>1598</v>
      </c>
      <c r="C187" s="124">
        <v>584</v>
      </c>
      <c r="D187" s="125">
        <v>581.33333333333337</v>
      </c>
      <c r="E187" s="125">
        <v>577.66666666666674</v>
      </c>
      <c r="F187" s="125">
        <v>571.33333333333337</v>
      </c>
      <c r="G187" s="125">
        <v>567.66666666666674</v>
      </c>
      <c r="H187" s="125">
        <v>587.66666666666674</v>
      </c>
      <c r="I187" s="125">
        <v>591.33333333333348</v>
      </c>
      <c r="J187" s="125">
        <v>597.66666666666674</v>
      </c>
      <c r="K187" s="124">
        <v>585</v>
      </c>
      <c r="L187" s="124">
        <v>575</v>
      </c>
      <c r="M187" s="124">
        <v>0.21581</v>
      </c>
    </row>
    <row r="188" spans="1:13">
      <c r="A188" s="66">
        <v>179</v>
      </c>
      <c r="B188" s="124" t="s">
        <v>241</v>
      </c>
      <c r="C188" s="124">
        <v>34.6</v>
      </c>
      <c r="D188" s="125">
        <v>34.81666666666667</v>
      </c>
      <c r="E188" s="125">
        <v>34.183333333333337</v>
      </c>
      <c r="F188" s="125">
        <v>33.766666666666666</v>
      </c>
      <c r="G188" s="125">
        <v>33.133333333333333</v>
      </c>
      <c r="H188" s="125">
        <v>35.233333333333341</v>
      </c>
      <c r="I188" s="125">
        <v>35.866666666666681</v>
      </c>
      <c r="J188" s="125">
        <v>36.283333333333346</v>
      </c>
      <c r="K188" s="124">
        <v>35.450000000000003</v>
      </c>
      <c r="L188" s="124">
        <v>34.4</v>
      </c>
      <c r="M188" s="124">
        <v>71.168409999999994</v>
      </c>
    </row>
    <row r="189" spans="1:13">
      <c r="A189" s="66">
        <v>180</v>
      </c>
      <c r="B189" s="124" t="s">
        <v>155</v>
      </c>
      <c r="C189" s="124">
        <v>458.85</v>
      </c>
      <c r="D189" s="125">
        <v>460.38333333333338</v>
      </c>
      <c r="E189" s="125">
        <v>455.76666666666677</v>
      </c>
      <c r="F189" s="125">
        <v>452.68333333333339</v>
      </c>
      <c r="G189" s="125">
        <v>448.06666666666678</v>
      </c>
      <c r="H189" s="125">
        <v>463.46666666666675</v>
      </c>
      <c r="I189" s="125">
        <v>468.08333333333343</v>
      </c>
      <c r="J189" s="125">
        <v>471.16666666666674</v>
      </c>
      <c r="K189" s="124">
        <v>465</v>
      </c>
      <c r="L189" s="124">
        <v>457.3</v>
      </c>
      <c r="M189" s="124">
        <v>6.85928</v>
      </c>
    </row>
    <row r="190" spans="1:13">
      <c r="A190" s="66">
        <v>181</v>
      </c>
      <c r="B190" s="124" t="s">
        <v>145</v>
      </c>
      <c r="C190" s="124">
        <v>583.5</v>
      </c>
      <c r="D190" s="125">
        <v>581.83333333333337</v>
      </c>
      <c r="E190" s="125">
        <v>578.66666666666674</v>
      </c>
      <c r="F190" s="125">
        <v>573.83333333333337</v>
      </c>
      <c r="G190" s="125">
        <v>570.66666666666674</v>
      </c>
      <c r="H190" s="125">
        <v>586.66666666666674</v>
      </c>
      <c r="I190" s="125">
        <v>589.83333333333348</v>
      </c>
      <c r="J190" s="125">
        <v>594.66666666666674</v>
      </c>
      <c r="K190" s="124">
        <v>585</v>
      </c>
      <c r="L190" s="124">
        <v>577</v>
      </c>
      <c r="M190" s="124">
        <v>9.7553900000000002</v>
      </c>
    </row>
    <row r="191" spans="1:13">
      <c r="A191" s="66">
        <v>182</v>
      </c>
      <c r="B191" s="124" t="s">
        <v>146</v>
      </c>
      <c r="C191" s="124">
        <v>601.15</v>
      </c>
      <c r="D191" s="125">
        <v>600.15</v>
      </c>
      <c r="E191" s="125">
        <v>594.44999999999993</v>
      </c>
      <c r="F191" s="125">
        <v>587.75</v>
      </c>
      <c r="G191" s="125">
        <v>582.04999999999995</v>
      </c>
      <c r="H191" s="125">
        <v>606.84999999999991</v>
      </c>
      <c r="I191" s="125">
        <v>612.54999999999995</v>
      </c>
      <c r="J191" s="125">
        <v>619.24999999999989</v>
      </c>
      <c r="K191" s="124">
        <v>605.85</v>
      </c>
      <c r="L191" s="124">
        <v>593.45000000000005</v>
      </c>
      <c r="M191" s="124">
        <v>3.0395699999999999</v>
      </c>
    </row>
    <row r="192" spans="1:13">
      <c r="A192" s="66">
        <v>183</v>
      </c>
      <c r="B192" s="124" t="s">
        <v>152</v>
      </c>
      <c r="C192" s="124">
        <v>1967.9</v>
      </c>
      <c r="D192" s="125">
        <v>1975.6333333333332</v>
      </c>
      <c r="E192" s="125">
        <v>1953.2666666666664</v>
      </c>
      <c r="F192" s="125">
        <v>1938.6333333333332</v>
      </c>
      <c r="G192" s="125">
        <v>1916.2666666666664</v>
      </c>
      <c r="H192" s="125">
        <v>1990.2666666666664</v>
      </c>
      <c r="I192" s="125">
        <v>2012.6333333333332</v>
      </c>
      <c r="J192" s="125">
        <v>2027.2666666666664</v>
      </c>
      <c r="K192" s="124">
        <v>1998</v>
      </c>
      <c r="L192" s="124">
        <v>1961</v>
      </c>
      <c r="M192" s="124">
        <v>22.661660000000001</v>
      </c>
    </row>
    <row r="193" spans="1:13">
      <c r="A193" s="66">
        <v>184</v>
      </c>
      <c r="B193" s="124" t="s">
        <v>147</v>
      </c>
      <c r="C193" s="124">
        <v>196.6</v>
      </c>
      <c r="D193" s="125">
        <v>197.29999999999998</v>
      </c>
      <c r="E193" s="125">
        <v>194.39999999999998</v>
      </c>
      <c r="F193" s="125">
        <v>192.2</v>
      </c>
      <c r="G193" s="125">
        <v>189.29999999999998</v>
      </c>
      <c r="H193" s="125">
        <v>199.49999999999997</v>
      </c>
      <c r="I193" s="125">
        <v>202.4</v>
      </c>
      <c r="J193" s="125">
        <v>204.59999999999997</v>
      </c>
      <c r="K193" s="124">
        <v>200.2</v>
      </c>
      <c r="L193" s="124">
        <v>195.1</v>
      </c>
      <c r="M193" s="124">
        <v>19.628150000000002</v>
      </c>
    </row>
    <row r="194" spans="1:13">
      <c r="A194" s="66">
        <v>185</v>
      </c>
      <c r="B194" s="124" t="s">
        <v>149</v>
      </c>
      <c r="C194" s="124">
        <v>85.25</v>
      </c>
      <c r="D194" s="125">
        <v>85.516666666666652</v>
      </c>
      <c r="E194" s="125">
        <v>84.3333333333333</v>
      </c>
      <c r="F194" s="125">
        <v>83.416666666666643</v>
      </c>
      <c r="G194" s="125">
        <v>82.233333333333292</v>
      </c>
      <c r="H194" s="125">
        <v>86.433333333333309</v>
      </c>
      <c r="I194" s="125">
        <v>87.616666666666646</v>
      </c>
      <c r="J194" s="125">
        <v>88.533333333333317</v>
      </c>
      <c r="K194" s="124">
        <v>86.7</v>
      </c>
      <c r="L194" s="124">
        <v>84.6</v>
      </c>
      <c r="M194" s="124">
        <v>22.479790000000001</v>
      </c>
    </row>
    <row r="195" spans="1:13">
      <c r="A195" s="66">
        <v>186</v>
      </c>
      <c r="B195" s="124" t="s">
        <v>148</v>
      </c>
      <c r="C195" s="124">
        <v>169.85</v>
      </c>
      <c r="D195" s="125">
        <v>171.33333333333334</v>
      </c>
      <c r="E195" s="125">
        <v>167.66666666666669</v>
      </c>
      <c r="F195" s="125">
        <v>165.48333333333335</v>
      </c>
      <c r="G195" s="125">
        <v>161.81666666666669</v>
      </c>
      <c r="H195" s="125">
        <v>173.51666666666668</v>
      </c>
      <c r="I195" s="125">
        <v>177.18333333333337</v>
      </c>
      <c r="J195" s="125">
        <v>179.36666666666667</v>
      </c>
      <c r="K195" s="124">
        <v>175</v>
      </c>
      <c r="L195" s="124">
        <v>169.15</v>
      </c>
      <c r="M195" s="124">
        <v>100.47628</v>
      </c>
    </row>
    <row r="196" spans="1:13">
      <c r="A196" s="66">
        <v>187</v>
      </c>
      <c r="B196" s="124" t="s">
        <v>150</v>
      </c>
      <c r="C196" s="124">
        <v>71.400000000000006</v>
      </c>
      <c r="D196" s="125">
        <v>71.8</v>
      </c>
      <c r="E196" s="125">
        <v>70.699999999999989</v>
      </c>
      <c r="F196" s="125">
        <v>69.999999999999986</v>
      </c>
      <c r="G196" s="125">
        <v>68.899999999999977</v>
      </c>
      <c r="H196" s="125">
        <v>72.5</v>
      </c>
      <c r="I196" s="125">
        <v>73.599999999999994</v>
      </c>
      <c r="J196" s="125">
        <v>74.300000000000011</v>
      </c>
      <c r="K196" s="124">
        <v>72.900000000000006</v>
      </c>
      <c r="L196" s="124">
        <v>71.099999999999994</v>
      </c>
      <c r="M196" s="124">
        <v>48.123989999999999</v>
      </c>
    </row>
    <row r="197" spans="1:13">
      <c r="A197" s="66">
        <v>188</v>
      </c>
      <c r="B197" s="124" t="s">
        <v>151</v>
      </c>
      <c r="C197" s="124">
        <v>515.79999999999995</v>
      </c>
      <c r="D197" s="125">
        <v>517.2833333333333</v>
      </c>
      <c r="E197" s="125">
        <v>511.56666666666661</v>
      </c>
      <c r="F197" s="125">
        <v>507.33333333333326</v>
      </c>
      <c r="G197" s="125">
        <v>501.61666666666656</v>
      </c>
      <c r="H197" s="125">
        <v>521.51666666666665</v>
      </c>
      <c r="I197" s="125">
        <v>527.23333333333335</v>
      </c>
      <c r="J197" s="125">
        <v>531.4666666666667</v>
      </c>
      <c r="K197" s="124">
        <v>523</v>
      </c>
      <c r="L197" s="124">
        <v>513.04999999999995</v>
      </c>
      <c r="M197" s="124">
        <v>52.391579999999998</v>
      </c>
    </row>
    <row r="198" spans="1:13">
      <c r="A198" s="66">
        <v>189</v>
      </c>
      <c r="B198" s="124" t="s">
        <v>153</v>
      </c>
      <c r="C198" s="124">
        <v>764.95</v>
      </c>
      <c r="D198" s="125">
        <v>766.51666666666677</v>
      </c>
      <c r="E198" s="125">
        <v>760.03333333333353</v>
      </c>
      <c r="F198" s="125">
        <v>755.11666666666679</v>
      </c>
      <c r="G198" s="125">
        <v>748.63333333333355</v>
      </c>
      <c r="H198" s="125">
        <v>771.43333333333351</v>
      </c>
      <c r="I198" s="125">
        <v>777.91666666666686</v>
      </c>
      <c r="J198" s="125">
        <v>782.83333333333348</v>
      </c>
      <c r="K198" s="124">
        <v>773</v>
      </c>
      <c r="L198" s="124">
        <v>761.6</v>
      </c>
      <c r="M198" s="124">
        <v>38.937379999999997</v>
      </c>
    </row>
    <row r="199" spans="1:13">
      <c r="A199" s="66">
        <v>190</v>
      </c>
      <c r="B199" s="124" t="s">
        <v>211</v>
      </c>
      <c r="C199" s="124">
        <v>711.15</v>
      </c>
      <c r="D199" s="125">
        <v>712.83333333333337</v>
      </c>
      <c r="E199" s="125">
        <v>703.31666666666672</v>
      </c>
      <c r="F199" s="125">
        <v>695.48333333333335</v>
      </c>
      <c r="G199" s="125">
        <v>685.9666666666667</v>
      </c>
      <c r="H199" s="125">
        <v>720.66666666666674</v>
      </c>
      <c r="I199" s="125">
        <v>730.18333333333339</v>
      </c>
      <c r="J199" s="125">
        <v>738.01666666666677</v>
      </c>
      <c r="K199" s="124">
        <v>722.35</v>
      </c>
      <c r="L199" s="124">
        <v>705</v>
      </c>
      <c r="M199" s="124">
        <v>7.3143099999999999</v>
      </c>
    </row>
    <row r="200" spans="1:13">
      <c r="A200" s="66">
        <v>191</v>
      </c>
      <c r="B200" s="124" t="s">
        <v>154</v>
      </c>
      <c r="C200" s="124">
        <v>1116.5</v>
      </c>
      <c r="D200" s="125">
        <v>1115.8333333333333</v>
      </c>
      <c r="E200" s="125">
        <v>1106.6666666666665</v>
      </c>
      <c r="F200" s="125">
        <v>1096.8333333333333</v>
      </c>
      <c r="G200" s="125">
        <v>1087.6666666666665</v>
      </c>
      <c r="H200" s="125">
        <v>1125.6666666666665</v>
      </c>
      <c r="I200" s="125">
        <v>1134.833333333333</v>
      </c>
      <c r="J200" s="125">
        <v>1144.6666666666665</v>
      </c>
      <c r="K200" s="124">
        <v>1125</v>
      </c>
      <c r="L200" s="124">
        <v>1106</v>
      </c>
      <c r="M200" s="124">
        <v>16.684270000000001</v>
      </c>
    </row>
    <row r="201" spans="1:13">
      <c r="A201" s="66">
        <v>192</v>
      </c>
      <c r="B201" s="124" t="s">
        <v>213</v>
      </c>
      <c r="C201" s="124">
        <v>1887.05</v>
      </c>
      <c r="D201" s="125">
        <v>1892.5333333333335</v>
      </c>
      <c r="E201" s="125">
        <v>1866.5666666666671</v>
      </c>
      <c r="F201" s="125">
        <v>1846.0833333333335</v>
      </c>
      <c r="G201" s="125">
        <v>1820.116666666667</v>
      </c>
      <c r="H201" s="125">
        <v>1913.0166666666671</v>
      </c>
      <c r="I201" s="125">
        <v>1938.9833333333338</v>
      </c>
      <c r="J201" s="125">
        <v>1959.4666666666672</v>
      </c>
      <c r="K201" s="124">
        <v>1918.5</v>
      </c>
      <c r="L201" s="124">
        <v>1872.05</v>
      </c>
      <c r="M201" s="124">
        <v>3.2033900000000002</v>
      </c>
    </row>
    <row r="202" spans="1:13">
      <c r="A202" s="66">
        <v>193</v>
      </c>
      <c r="B202" s="124" t="s">
        <v>214</v>
      </c>
      <c r="C202" s="124">
        <v>251.85</v>
      </c>
      <c r="D202" s="125">
        <v>253.03333333333333</v>
      </c>
      <c r="E202" s="125">
        <v>248.81666666666666</v>
      </c>
      <c r="F202" s="125">
        <v>245.78333333333333</v>
      </c>
      <c r="G202" s="125">
        <v>241.56666666666666</v>
      </c>
      <c r="H202" s="125">
        <v>256.06666666666666</v>
      </c>
      <c r="I202" s="125">
        <v>260.2833333333333</v>
      </c>
      <c r="J202" s="125">
        <v>263.31666666666666</v>
      </c>
      <c r="K202" s="124">
        <v>257.25</v>
      </c>
      <c r="L202" s="124">
        <v>250</v>
      </c>
      <c r="M202" s="124">
        <v>8.3696599999999997</v>
      </c>
    </row>
    <row r="203" spans="1:13">
      <c r="A203" s="66">
        <v>194</v>
      </c>
      <c r="B203" s="124" t="s">
        <v>160</v>
      </c>
      <c r="C203" s="124">
        <v>901.9</v>
      </c>
      <c r="D203" s="125">
        <v>902.79999999999984</v>
      </c>
      <c r="E203" s="125">
        <v>893.64999999999964</v>
      </c>
      <c r="F203" s="125">
        <v>885.39999999999975</v>
      </c>
      <c r="G203" s="125">
        <v>876.24999999999955</v>
      </c>
      <c r="H203" s="125">
        <v>911.04999999999973</v>
      </c>
      <c r="I203" s="125">
        <v>920.2</v>
      </c>
      <c r="J203" s="125">
        <v>928.44999999999982</v>
      </c>
      <c r="K203" s="124">
        <v>911.95</v>
      </c>
      <c r="L203" s="124">
        <v>894.55</v>
      </c>
      <c r="M203" s="124">
        <v>20.85332</v>
      </c>
    </row>
    <row r="204" spans="1:13">
      <c r="A204" s="66">
        <v>195</v>
      </c>
      <c r="B204" s="65" t="s">
        <v>158</v>
      </c>
      <c r="C204" s="65">
        <v>3901.95</v>
      </c>
      <c r="D204" s="302">
        <v>3926.3833333333332</v>
      </c>
      <c r="E204" s="302">
        <v>3855.5666666666666</v>
      </c>
      <c r="F204" s="302">
        <v>3809.1833333333334</v>
      </c>
      <c r="G204" s="302">
        <v>3738.3666666666668</v>
      </c>
      <c r="H204" s="302">
        <v>3972.7666666666664</v>
      </c>
      <c r="I204" s="302">
        <v>4043.583333333333</v>
      </c>
      <c r="J204" s="302">
        <v>4089.9666666666662</v>
      </c>
      <c r="K204" s="65">
        <v>3997.2</v>
      </c>
      <c r="L204" s="65">
        <v>3880</v>
      </c>
      <c r="M204" s="65">
        <v>4.4320599999999999</v>
      </c>
    </row>
    <row r="205" spans="1:13">
      <c r="A205" s="66">
        <v>196</v>
      </c>
      <c r="B205" s="65" t="s">
        <v>159</v>
      </c>
      <c r="C205" s="65">
        <v>93.8</v>
      </c>
      <c r="D205" s="302">
        <v>92.95</v>
      </c>
      <c r="E205" s="302">
        <v>91.7</v>
      </c>
      <c r="F205" s="302">
        <v>89.6</v>
      </c>
      <c r="G205" s="302">
        <v>88.35</v>
      </c>
      <c r="H205" s="302">
        <v>95.050000000000011</v>
      </c>
      <c r="I205" s="302">
        <v>96.300000000000011</v>
      </c>
      <c r="J205" s="302">
        <v>98.40000000000002</v>
      </c>
      <c r="K205" s="65">
        <v>94.2</v>
      </c>
      <c r="L205" s="65">
        <v>90.85</v>
      </c>
      <c r="M205" s="65">
        <v>132.28502</v>
      </c>
    </row>
    <row r="206" spans="1:13">
      <c r="A206" s="66">
        <v>197</v>
      </c>
      <c r="B206" s="65" t="s">
        <v>156</v>
      </c>
      <c r="C206" s="65">
        <v>1354.45</v>
      </c>
      <c r="D206" s="302">
        <v>1387.95</v>
      </c>
      <c r="E206" s="302">
        <v>1311.25</v>
      </c>
      <c r="F206" s="302">
        <v>1268.05</v>
      </c>
      <c r="G206" s="302">
        <v>1191.3499999999999</v>
      </c>
      <c r="H206" s="302">
        <v>1431.15</v>
      </c>
      <c r="I206" s="302">
        <v>1507.8500000000004</v>
      </c>
      <c r="J206" s="302">
        <v>1551.0500000000002</v>
      </c>
      <c r="K206" s="65">
        <v>1464.65</v>
      </c>
      <c r="L206" s="65">
        <v>1344.75</v>
      </c>
      <c r="M206" s="65">
        <v>19.174379999999999</v>
      </c>
    </row>
    <row r="207" spans="1:13">
      <c r="A207" s="66">
        <v>198</v>
      </c>
      <c r="B207" s="65" t="s">
        <v>347</v>
      </c>
      <c r="C207" s="65">
        <v>539.95000000000005</v>
      </c>
      <c r="D207" s="302">
        <v>543.44999999999993</v>
      </c>
      <c r="E207" s="302">
        <v>533.49999999999989</v>
      </c>
      <c r="F207" s="302">
        <v>527.04999999999995</v>
      </c>
      <c r="G207" s="302">
        <v>517.09999999999991</v>
      </c>
      <c r="H207" s="302">
        <v>549.89999999999986</v>
      </c>
      <c r="I207" s="302">
        <v>559.84999999999991</v>
      </c>
      <c r="J207" s="302">
        <v>566.29999999999984</v>
      </c>
      <c r="K207" s="65">
        <v>553.4</v>
      </c>
      <c r="L207" s="65">
        <v>537</v>
      </c>
      <c r="M207" s="65">
        <v>18.514859999999999</v>
      </c>
    </row>
    <row r="208" spans="1:13">
      <c r="A208" s="66">
        <v>199</v>
      </c>
      <c r="B208" s="65" t="s">
        <v>1737</v>
      </c>
      <c r="C208" s="65">
        <v>223.7</v>
      </c>
      <c r="D208" s="302">
        <v>221.06666666666669</v>
      </c>
      <c r="E208" s="302">
        <v>217.63333333333338</v>
      </c>
      <c r="F208" s="302">
        <v>211.56666666666669</v>
      </c>
      <c r="G208" s="302">
        <v>208.13333333333338</v>
      </c>
      <c r="H208" s="302">
        <v>227.13333333333338</v>
      </c>
      <c r="I208" s="302">
        <v>230.56666666666672</v>
      </c>
      <c r="J208" s="302">
        <v>236.63333333333338</v>
      </c>
      <c r="K208" s="65">
        <v>224.5</v>
      </c>
      <c r="L208" s="65">
        <v>215</v>
      </c>
      <c r="M208" s="65">
        <v>10.62063</v>
      </c>
    </row>
    <row r="209" spans="1:13">
      <c r="A209" s="66">
        <v>200</v>
      </c>
      <c r="B209" s="65" t="s">
        <v>2611</v>
      </c>
      <c r="C209" s="65">
        <v>50.65</v>
      </c>
      <c r="D209" s="302">
        <v>50.883333333333333</v>
      </c>
      <c r="E209" s="302">
        <v>49.916666666666664</v>
      </c>
      <c r="F209" s="302">
        <v>49.18333333333333</v>
      </c>
      <c r="G209" s="302">
        <v>48.216666666666661</v>
      </c>
      <c r="H209" s="302">
        <v>51.616666666666667</v>
      </c>
      <c r="I209" s="302">
        <v>52.583333333333336</v>
      </c>
      <c r="J209" s="302">
        <v>53.31666666666667</v>
      </c>
      <c r="K209" s="65">
        <v>51.85</v>
      </c>
      <c r="L209" s="65">
        <v>50.15</v>
      </c>
      <c r="M209" s="65">
        <v>47.863419999999998</v>
      </c>
    </row>
    <row r="210" spans="1:13">
      <c r="A210" s="66">
        <v>201</v>
      </c>
      <c r="B210" s="65" t="s">
        <v>225</v>
      </c>
      <c r="C210" s="65">
        <v>175.45</v>
      </c>
      <c r="D210" s="302">
        <v>175.36666666666667</v>
      </c>
      <c r="E210" s="302">
        <v>173.48333333333335</v>
      </c>
      <c r="F210" s="302">
        <v>171.51666666666668</v>
      </c>
      <c r="G210" s="302">
        <v>169.63333333333335</v>
      </c>
      <c r="H210" s="302">
        <v>177.33333333333334</v>
      </c>
      <c r="I210" s="302">
        <v>179.21666666666667</v>
      </c>
      <c r="J210" s="302">
        <v>181.18333333333334</v>
      </c>
      <c r="K210" s="65">
        <v>177.25</v>
      </c>
      <c r="L210" s="65">
        <v>173.4</v>
      </c>
      <c r="M210" s="65">
        <v>84.844880000000003</v>
      </c>
    </row>
    <row r="211" spans="1:13">
      <c r="A211" s="66">
        <v>202</v>
      </c>
      <c r="B211" s="65" t="s">
        <v>161</v>
      </c>
      <c r="C211" s="65">
        <v>623.79999999999995</v>
      </c>
      <c r="D211" s="302">
        <v>621.93333333333328</v>
      </c>
      <c r="E211" s="302">
        <v>616.86666666666656</v>
      </c>
      <c r="F211" s="302">
        <v>609.93333333333328</v>
      </c>
      <c r="G211" s="302">
        <v>604.86666666666656</v>
      </c>
      <c r="H211" s="302">
        <v>628.86666666666656</v>
      </c>
      <c r="I211" s="302">
        <v>633.93333333333339</v>
      </c>
      <c r="J211" s="302">
        <v>640.86666666666656</v>
      </c>
      <c r="K211" s="65">
        <v>627</v>
      </c>
      <c r="L211" s="65">
        <v>615</v>
      </c>
      <c r="M211" s="65">
        <v>18.833400000000001</v>
      </c>
    </row>
    <row r="212" spans="1:13">
      <c r="A212" s="66">
        <v>203</v>
      </c>
      <c r="B212" s="65" t="s">
        <v>1788</v>
      </c>
      <c r="C212" s="65">
        <v>60.2</v>
      </c>
      <c r="D212" s="302">
        <v>59.616666666666667</v>
      </c>
      <c r="E212" s="302">
        <v>58.583333333333336</v>
      </c>
      <c r="F212" s="302">
        <v>56.966666666666669</v>
      </c>
      <c r="G212" s="302">
        <v>55.933333333333337</v>
      </c>
      <c r="H212" s="302">
        <v>61.233333333333334</v>
      </c>
      <c r="I212" s="302">
        <v>62.266666666666666</v>
      </c>
      <c r="J212" s="302">
        <v>63.883333333333333</v>
      </c>
      <c r="K212" s="65">
        <v>60.65</v>
      </c>
      <c r="L212" s="65">
        <v>58</v>
      </c>
      <c r="M212" s="65">
        <v>16.430579999999999</v>
      </c>
    </row>
    <row r="213" spans="1:13">
      <c r="A213" s="66">
        <v>204</v>
      </c>
      <c r="B213" s="65" t="s">
        <v>162</v>
      </c>
      <c r="C213" s="65">
        <v>254.55</v>
      </c>
      <c r="D213" s="302">
        <v>254.9</v>
      </c>
      <c r="E213" s="302">
        <v>253.40000000000003</v>
      </c>
      <c r="F213" s="302">
        <v>252.25000000000003</v>
      </c>
      <c r="G213" s="302">
        <v>250.75000000000006</v>
      </c>
      <c r="H213" s="302">
        <v>256.05</v>
      </c>
      <c r="I213" s="302">
        <v>257.54999999999995</v>
      </c>
      <c r="J213" s="302">
        <v>258.7</v>
      </c>
      <c r="K213" s="65">
        <v>256.39999999999998</v>
      </c>
      <c r="L213" s="65">
        <v>253.75</v>
      </c>
      <c r="M213" s="65">
        <v>33.577309999999997</v>
      </c>
    </row>
    <row r="214" spans="1:13">
      <c r="A214" s="66">
        <v>205</v>
      </c>
      <c r="B214" s="398" t="s">
        <v>163</v>
      </c>
      <c r="C214" s="65">
        <v>429.5</v>
      </c>
      <c r="D214" s="302">
        <v>433.38333333333338</v>
      </c>
      <c r="E214" s="302">
        <v>423.61666666666679</v>
      </c>
      <c r="F214" s="302">
        <v>417.73333333333341</v>
      </c>
      <c r="G214" s="302">
        <v>407.96666666666681</v>
      </c>
      <c r="H214" s="302">
        <v>439.26666666666677</v>
      </c>
      <c r="I214" s="302">
        <v>449.0333333333333</v>
      </c>
      <c r="J214" s="302">
        <v>454.91666666666674</v>
      </c>
      <c r="K214" s="65">
        <v>443.15</v>
      </c>
      <c r="L214" s="65">
        <v>427.5</v>
      </c>
      <c r="M214" s="65">
        <v>38.947740000000003</v>
      </c>
    </row>
    <row r="215" spans="1:13">
      <c r="A215" s="66">
        <v>206</v>
      </c>
      <c r="B215" s="398" t="s">
        <v>164</v>
      </c>
      <c r="C215" s="65">
        <v>268.45</v>
      </c>
      <c r="D215" s="302">
        <v>264.8</v>
      </c>
      <c r="E215" s="302">
        <v>259.75</v>
      </c>
      <c r="F215" s="302">
        <v>251.05</v>
      </c>
      <c r="G215" s="302">
        <v>246</v>
      </c>
      <c r="H215" s="302">
        <v>273.5</v>
      </c>
      <c r="I215" s="302">
        <v>278.55000000000007</v>
      </c>
      <c r="J215" s="302">
        <v>287.25</v>
      </c>
      <c r="K215" s="65">
        <v>269.85000000000002</v>
      </c>
      <c r="L215" s="65">
        <v>256.10000000000002</v>
      </c>
      <c r="M215" s="65">
        <v>841.55309</v>
      </c>
    </row>
    <row r="216" spans="1:13">
      <c r="A216" s="66">
        <v>207</v>
      </c>
      <c r="B216" s="398" t="s">
        <v>165</v>
      </c>
      <c r="C216" s="65">
        <v>423.05</v>
      </c>
      <c r="D216" s="302">
        <v>423.45</v>
      </c>
      <c r="E216" s="302">
        <v>418.7</v>
      </c>
      <c r="F216" s="302">
        <v>414.35</v>
      </c>
      <c r="G216" s="302">
        <v>409.6</v>
      </c>
      <c r="H216" s="302">
        <v>427.79999999999995</v>
      </c>
      <c r="I216" s="302">
        <v>432.54999999999995</v>
      </c>
      <c r="J216" s="302">
        <v>436.89999999999992</v>
      </c>
      <c r="K216" s="65">
        <v>428.2</v>
      </c>
      <c r="L216" s="65">
        <v>419.1</v>
      </c>
      <c r="M216" s="65">
        <v>48.875250000000001</v>
      </c>
    </row>
    <row r="217" spans="1:13">
      <c r="A217" s="66"/>
      <c r="B217" s="27"/>
      <c r="C217" s="28"/>
      <c r="D217" s="28"/>
      <c r="E217" s="28"/>
      <c r="F217" s="28"/>
      <c r="G217" s="28"/>
      <c r="H217" s="28"/>
      <c r="I217" s="28"/>
      <c r="J217" s="28"/>
      <c r="K217" s="28"/>
      <c r="L217" s="35"/>
      <c r="M217" s="18"/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182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183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184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166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167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171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175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D28" sqref="D28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07"/>
      <c r="B1" s="507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234</v>
      </c>
    </row>
    <row r="6" spans="1:15">
      <c r="A6" s="46" t="s">
        <v>12</v>
      </c>
      <c r="K6" s="10">
        <f>Main!B10</f>
        <v>43552</v>
      </c>
    </row>
    <row r="7" spans="1:15">
      <c r="A7"/>
      <c r="C7" s="1" t="s">
        <v>237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04" t="s">
        <v>13</v>
      </c>
      <c r="B9" s="505" t="s">
        <v>14</v>
      </c>
      <c r="C9" s="503" t="s">
        <v>15</v>
      </c>
      <c r="D9" s="503" t="s">
        <v>16</v>
      </c>
      <c r="E9" s="503" t="s">
        <v>17</v>
      </c>
      <c r="F9" s="503"/>
      <c r="G9" s="503"/>
      <c r="H9" s="503" t="s">
        <v>18</v>
      </c>
      <c r="I9" s="503"/>
      <c r="J9" s="503"/>
      <c r="K9" s="23"/>
      <c r="L9" s="24"/>
      <c r="M9" s="34"/>
    </row>
    <row r="10" spans="1:15" ht="42.75" customHeight="1">
      <c r="A10" s="499"/>
      <c r="B10" s="501"/>
      <c r="C10" s="506" t="s">
        <v>19</v>
      </c>
      <c r="D10" s="506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235</v>
      </c>
    </row>
    <row r="11" spans="1:15" ht="12" customHeight="1">
      <c r="A11" s="65">
        <v>1</v>
      </c>
      <c r="B11" s="117" t="s">
        <v>387</v>
      </c>
      <c r="C11" s="120">
        <v>23777.85</v>
      </c>
      <c r="D11" s="118">
        <v>23875.566666666666</v>
      </c>
      <c r="E11" s="118">
        <v>23563.283333333333</v>
      </c>
      <c r="F11" s="118">
        <v>23348.716666666667</v>
      </c>
      <c r="G11" s="118">
        <v>23036.433333333334</v>
      </c>
      <c r="H11" s="118">
        <v>24090.133333333331</v>
      </c>
      <c r="I11" s="118">
        <v>24402.416666666664</v>
      </c>
      <c r="J11" s="118">
        <v>24616.98333333333</v>
      </c>
      <c r="K11" s="117">
        <v>24187.85</v>
      </c>
      <c r="L11" s="117">
        <v>23661</v>
      </c>
      <c r="M11" s="117">
        <v>7.4569999999999997E-2</v>
      </c>
    </row>
    <row r="12" spans="1:15" ht="12" customHeight="1">
      <c r="A12" s="65">
        <v>2</v>
      </c>
      <c r="B12" s="117" t="s">
        <v>389</v>
      </c>
      <c r="C12" s="120">
        <v>89.4</v>
      </c>
      <c r="D12" s="118">
        <v>90.916666666666671</v>
      </c>
      <c r="E12" s="118">
        <v>86.833333333333343</v>
      </c>
      <c r="F12" s="118">
        <v>84.266666666666666</v>
      </c>
      <c r="G12" s="118">
        <v>80.183333333333337</v>
      </c>
      <c r="H12" s="118">
        <v>93.483333333333348</v>
      </c>
      <c r="I12" s="118">
        <v>97.566666666666691</v>
      </c>
      <c r="J12" s="118">
        <v>100.13333333333335</v>
      </c>
      <c r="K12" s="117">
        <v>95</v>
      </c>
      <c r="L12" s="117">
        <v>88.35</v>
      </c>
      <c r="M12" s="117">
        <v>4.7222499999999998</v>
      </c>
    </row>
    <row r="13" spans="1:15" ht="12" customHeight="1">
      <c r="A13" s="65">
        <v>3</v>
      </c>
      <c r="B13" s="117" t="s">
        <v>390</v>
      </c>
      <c r="C13" s="120">
        <v>1590.5</v>
      </c>
      <c r="D13" s="118">
        <v>1571.8166666666666</v>
      </c>
      <c r="E13" s="118">
        <v>1548.6833333333332</v>
      </c>
      <c r="F13" s="118">
        <v>1506.8666666666666</v>
      </c>
      <c r="G13" s="118">
        <v>1483.7333333333331</v>
      </c>
      <c r="H13" s="118">
        <v>1613.6333333333332</v>
      </c>
      <c r="I13" s="118">
        <v>1636.7666666666664</v>
      </c>
      <c r="J13" s="118">
        <v>1678.5833333333333</v>
      </c>
      <c r="K13" s="117">
        <v>1594.95</v>
      </c>
      <c r="L13" s="117">
        <v>1530</v>
      </c>
      <c r="M13" s="117">
        <v>3.2165499999999998</v>
      </c>
    </row>
    <row r="14" spans="1:15" ht="12" customHeight="1">
      <c r="A14" s="65">
        <v>4</v>
      </c>
      <c r="B14" s="117" t="s">
        <v>391</v>
      </c>
      <c r="C14" s="120">
        <v>57.6</v>
      </c>
      <c r="D14" s="118">
        <v>58.283333333333331</v>
      </c>
      <c r="E14" s="118">
        <v>55.966666666666661</v>
      </c>
      <c r="F14" s="118">
        <v>54.333333333333329</v>
      </c>
      <c r="G14" s="118">
        <v>52.016666666666659</v>
      </c>
      <c r="H14" s="118">
        <v>59.916666666666664</v>
      </c>
      <c r="I14" s="118">
        <v>62.233333333333327</v>
      </c>
      <c r="J14" s="118">
        <v>63.866666666666667</v>
      </c>
      <c r="K14" s="117">
        <v>60.6</v>
      </c>
      <c r="L14" s="117">
        <v>56.65</v>
      </c>
      <c r="M14" s="117">
        <v>1.03634</v>
      </c>
    </row>
    <row r="15" spans="1:15" ht="12" customHeight="1">
      <c r="A15" s="65">
        <v>5</v>
      </c>
      <c r="B15" s="117" t="s">
        <v>185</v>
      </c>
      <c r="C15" s="120">
        <v>1326.45</v>
      </c>
      <c r="D15" s="118">
        <v>1331.4666666666665</v>
      </c>
      <c r="E15" s="118">
        <v>1314.9333333333329</v>
      </c>
      <c r="F15" s="118">
        <v>1303.4166666666665</v>
      </c>
      <c r="G15" s="118">
        <v>1286.883333333333</v>
      </c>
      <c r="H15" s="118">
        <v>1342.9833333333329</v>
      </c>
      <c r="I15" s="118">
        <v>1359.5166666666662</v>
      </c>
      <c r="J15" s="118">
        <v>1371.0333333333328</v>
      </c>
      <c r="K15" s="117">
        <v>1348</v>
      </c>
      <c r="L15" s="117">
        <v>1319.95</v>
      </c>
      <c r="M15" s="117">
        <v>1.8285400000000001</v>
      </c>
    </row>
    <row r="16" spans="1:15" ht="12" customHeight="1">
      <c r="A16" s="65">
        <v>6</v>
      </c>
      <c r="B16" s="117" t="s">
        <v>2178</v>
      </c>
      <c r="C16" s="120">
        <v>100.9</v>
      </c>
      <c r="D16" s="118">
        <v>101.21666666666665</v>
      </c>
      <c r="E16" s="118">
        <v>99.183333333333309</v>
      </c>
      <c r="F16" s="118">
        <v>97.466666666666654</v>
      </c>
      <c r="G16" s="118">
        <v>95.433333333333309</v>
      </c>
      <c r="H16" s="118">
        <v>102.93333333333331</v>
      </c>
      <c r="I16" s="118">
        <v>104.96666666666664</v>
      </c>
      <c r="J16" s="118">
        <v>106.68333333333331</v>
      </c>
      <c r="K16" s="117">
        <v>103.25</v>
      </c>
      <c r="L16" s="117">
        <v>99.5</v>
      </c>
      <c r="M16" s="117">
        <v>50.056829999999998</v>
      </c>
    </row>
    <row r="17" spans="1:13" ht="12" customHeight="1">
      <c r="A17" s="65">
        <v>7</v>
      </c>
      <c r="B17" s="117" t="s">
        <v>393</v>
      </c>
      <c r="C17" s="120">
        <v>223.5</v>
      </c>
      <c r="D17" s="118">
        <v>222.04999999999998</v>
      </c>
      <c r="E17" s="118">
        <v>218.44999999999996</v>
      </c>
      <c r="F17" s="118">
        <v>213.39999999999998</v>
      </c>
      <c r="G17" s="118">
        <v>209.79999999999995</v>
      </c>
      <c r="H17" s="118">
        <v>227.09999999999997</v>
      </c>
      <c r="I17" s="118">
        <v>230.7</v>
      </c>
      <c r="J17" s="118">
        <v>235.74999999999997</v>
      </c>
      <c r="K17" s="117">
        <v>225.65</v>
      </c>
      <c r="L17" s="117">
        <v>217</v>
      </c>
      <c r="M17" s="117">
        <v>9.9044299999999996</v>
      </c>
    </row>
    <row r="18" spans="1:13" ht="12" customHeight="1">
      <c r="A18" s="65">
        <v>8</v>
      </c>
      <c r="B18" s="117" t="s">
        <v>30</v>
      </c>
      <c r="C18" s="120">
        <v>1602.55</v>
      </c>
      <c r="D18" s="118">
        <v>1595.1333333333332</v>
      </c>
      <c r="E18" s="118">
        <v>1576.2666666666664</v>
      </c>
      <c r="F18" s="118">
        <v>1549.9833333333331</v>
      </c>
      <c r="G18" s="118">
        <v>1531.1166666666663</v>
      </c>
      <c r="H18" s="118">
        <v>1621.4166666666665</v>
      </c>
      <c r="I18" s="118">
        <v>1640.2833333333333</v>
      </c>
      <c r="J18" s="118">
        <v>1666.5666666666666</v>
      </c>
      <c r="K18" s="117">
        <v>1614</v>
      </c>
      <c r="L18" s="117">
        <v>1568.85</v>
      </c>
      <c r="M18" s="117">
        <v>13.28748</v>
      </c>
    </row>
    <row r="19" spans="1:13" ht="12" customHeight="1">
      <c r="A19" s="65">
        <v>9</v>
      </c>
      <c r="B19" s="117" t="s">
        <v>32</v>
      </c>
      <c r="C19" s="120">
        <v>366.3</v>
      </c>
      <c r="D19" s="118">
        <v>367.40000000000003</v>
      </c>
      <c r="E19" s="118">
        <v>363.10000000000008</v>
      </c>
      <c r="F19" s="118">
        <v>359.90000000000003</v>
      </c>
      <c r="G19" s="118">
        <v>355.60000000000008</v>
      </c>
      <c r="H19" s="118">
        <v>370.60000000000008</v>
      </c>
      <c r="I19" s="118">
        <v>374.90000000000003</v>
      </c>
      <c r="J19" s="118">
        <v>378.10000000000008</v>
      </c>
      <c r="K19" s="117">
        <v>371.7</v>
      </c>
      <c r="L19" s="117">
        <v>364.2</v>
      </c>
      <c r="M19" s="117">
        <v>29.65654</v>
      </c>
    </row>
    <row r="20" spans="1:13" ht="12" customHeight="1">
      <c r="A20" s="65">
        <v>10</v>
      </c>
      <c r="B20" s="117" t="s">
        <v>33</v>
      </c>
      <c r="C20" s="120">
        <v>46.9</v>
      </c>
      <c r="D20" s="118">
        <v>47.283333333333331</v>
      </c>
      <c r="E20" s="118">
        <v>46.11666666666666</v>
      </c>
      <c r="F20" s="118">
        <v>45.333333333333329</v>
      </c>
      <c r="G20" s="118">
        <v>44.166666666666657</v>
      </c>
      <c r="H20" s="118">
        <v>48.066666666666663</v>
      </c>
      <c r="I20" s="118">
        <v>49.233333333333334</v>
      </c>
      <c r="J20" s="118">
        <v>50.016666666666666</v>
      </c>
      <c r="K20" s="117">
        <v>48.45</v>
      </c>
      <c r="L20" s="117">
        <v>46.5</v>
      </c>
      <c r="M20" s="117">
        <v>78.264480000000006</v>
      </c>
    </row>
    <row r="21" spans="1:13" ht="12" customHeight="1">
      <c r="A21" s="65">
        <v>11</v>
      </c>
      <c r="B21" s="117" t="s">
        <v>401</v>
      </c>
      <c r="C21" s="120">
        <v>212</v>
      </c>
      <c r="D21" s="118">
        <v>213.93333333333331</v>
      </c>
      <c r="E21" s="118">
        <v>208.66666666666663</v>
      </c>
      <c r="F21" s="118">
        <v>205.33333333333331</v>
      </c>
      <c r="G21" s="118">
        <v>200.06666666666663</v>
      </c>
      <c r="H21" s="118">
        <v>217.26666666666662</v>
      </c>
      <c r="I21" s="118">
        <v>222.53333333333333</v>
      </c>
      <c r="J21" s="118">
        <v>225.86666666666662</v>
      </c>
      <c r="K21" s="117">
        <v>219.2</v>
      </c>
      <c r="L21" s="117">
        <v>210.6</v>
      </c>
      <c r="M21" s="117">
        <v>1.1306499999999999</v>
      </c>
    </row>
    <row r="22" spans="1:13" ht="12" customHeight="1">
      <c r="A22" s="65">
        <v>12</v>
      </c>
      <c r="B22" s="117" t="s">
        <v>1853</v>
      </c>
      <c r="C22" s="120">
        <v>170.2</v>
      </c>
      <c r="D22" s="118">
        <v>171.4</v>
      </c>
      <c r="E22" s="118">
        <v>167.8</v>
      </c>
      <c r="F22" s="118">
        <v>165.4</v>
      </c>
      <c r="G22" s="118">
        <v>161.80000000000001</v>
      </c>
      <c r="H22" s="118">
        <v>173.8</v>
      </c>
      <c r="I22" s="118">
        <v>177.39999999999998</v>
      </c>
      <c r="J22" s="118">
        <v>179.8</v>
      </c>
      <c r="K22" s="117">
        <v>175</v>
      </c>
      <c r="L22" s="117">
        <v>169</v>
      </c>
      <c r="M22" s="117">
        <v>1.1241000000000001</v>
      </c>
    </row>
    <row r="23" spans="1:13">
      <c r="A23" s="65">
        <v>13</v>
      </c>
      <c r="B23" s="117" t="s">
        <v>408</v>
      </c>
      <c r="C23" s="120">
        <v>203.55</v>
      </c>
      <c r="D23" s="118">
        <v>203.29999999999998</v>
      </c>
      <c r="E23" s="118">
        <v>201.49999999999997</v>
      </c>
      <c r="F23" s="118">
        <v>199.45</v>
      </c>
      <c r="G23" s="118">
        <v>197.64999999999998</v>
      </c>
      <c r="H23" s="118">
        <v>205.34999999999997</v>
      </c>
      <c r="I23" s="118">
        <v>207.14999999999998</v>
      </c>
      <c r="J23" s="118">
        <v>209.19999999999996</v>
      </c>
      <c r="K23" s="117">
        <v>205.1</v>
      </c>
      <c r="L23" s="117">
        <v>201.25</v>
      </c>
      <c r="M23" s="117">
        <v>2.7592500000000002</v>
      </c>
    </row>
    <row r="24" spans="1:13">
      <c r="A24" s="65">
        <v>14</v>
      </c>
      <c r="B24" s="117" t="s">
        <v>412</v>
      </c>
      <c r="C24" s="120">
        <v>1762.9</v>
      </c>
      <c r="D24" s="118">
        <v>1741.2333333333333</v>
      </c>
      <c r="E24" s="118">
        <v>1707.7166666666667</v>
      </c>
      <c r="F24" s="118">
        <v>1652.5333333333333</v>
      </c>
      <c r="G24" s="118">
        <v>1619.0166666666667</v>
      </c>
      <c r="H24" s="118">
        <v>1796.4166666666667</v>
      </c>
      <c r="I24" s="118">
        <v>1829.9333333333336</v>
      </c>
      <c r="J24" s="118">
        <v>1885.1166666666668</v>
      </c>
      <c r="K24" s="117">
        <v>1774.75</v>
      </c>
      <c r="L24" s="117">
        <v>1686.05</v>
      </c>
      <c r="M24" s="117">
        <v>0.13924</v>
      </c>
    </row>
    <row r="25" spans="1:13">
      <c r="A25" s="65">
        <v>15</v>
      </c>
      <c r="B25" s="117" t="s">
        <v>232</v>
      </c>
      <c r="C25" s="120">
        <v>1000.95</v>
      </c>
      <c r="D25" s="118">
        <v>1001.35</v>
      </c>
      <c r="E25" s="118">
        <v>978.7</v>
      </c>
      <c r="F25" s="118">
        <v>956.45</v>
      </c>
      <c r="G25" s="118">
        <v>933.80000000000007</v>
      </c>
      <c r="H25" s="118">
        <v>1023.6</v>
      </c>
      <c r="I25" s="118">
        <v>1046.25</v>
      </c>
      <c r="J25" s="118">
        <v>1068.5</v>
      </c>
      <c r="K25" s="117">
        <v>1024</v>
      </c>
      <c r="L25" s="117">
        <v>979.1</v>
      </c>
      <c r="M25" s="117">
        <v>3.2222900000000001</v>
      </c>
    </row>
    <row r="26" spans="1:13">
      <c r="A26" s="65">
        <v>16</v>
      </c>
      <c r="B26" s="117" t="s">
        <v>419</v>
      </c>
      <c r="C26" s="120">
        <v>1767.2</v>
      </c>
      <c r="D26" s="118">
        <v>1766.25</v>
      </c>
      <c r="E26" s="118">
        <v>1748.5</v>
      </c>
      <c r="F26" s="118">
        <v>1729.8</v>
      </c>
      <c r="G26" s="118">
        <v>1712.05</v>
      </c>
      <c r="H26" s="118">
        <v>1784.95</v>
      </c>
      <c r="I26" s="118">
        <v>1802.7</v>
      </c>
      <c r="J26" s="118">
        <v>1821.4</v>
      </c>
      <c r="K26" s="117">
        <v>1784</v>
      </c>
      <c r="L26" s="117">
        <v>1747.55</v>
      </c>
      <c r="M26" s="117">
        <v>8.992E-2</v>
      </c>
    </row>
    <row r="27" spans="1:13">
      <c r="A27" s="65">
        <v>17</v>
      </c>
      <c r="B27" s="117" t="s">
        <v>34</v>
      </c>
      <c r="C27" s="120">
        <v>52.35</v>
      </c>
      <c r="D27" s="118">
        <v>51.983333333333327</v>
      </c>
      <c r="E27" s="118">
        <v>51.366666666666653</v>
      </c>
      <c r="F27" s="118">
        <v>50.383333333333326</v>
      </c>
      <c r="G27" s="118">
        <v>49.766666666666652</v>
      </c>
      <c r="H27" s="118">
        <v>52.966666666666654</v>
      </c>
      <c r="I27" s="118">
        <v>53.583333333333329</v>
      </c>
      <c r="J27" s="118">
        <v>54.566666666666656</v>
      </c>
      <c r="K27" s="117">
        <v>52.6</v>
      </c>
      <c r="L27" s="117">
        <v>51</v>
      </c>
      <c r="M27" s="117">
        <v>87.444069999999996</v>
      </c>
    </row>
    <row r="28" spans="1:13">
      <c r="A28" s="65">
        <v>18</v>
      </c>
      <c r="B28" s="117" t="s">
        <v>423</v>
      </c>
      <c r="C28" s="120">
        <v>1750.35</v>
      </c>
      <c r="D28" s="118">
        <v>1759.9166666666667</v>
      </c>
      <c r="E28" s="118">
        <v>1739.4333333333334</v>
      </c>
      <c r="F28" s="118">
        <v>1728.5166666666667</v>
      </c>
      <c r="G28" s="118">
        <v>1708.0333333333333</v>
      </c>
      <c r="H28" s="118">
        <v>1770.8333333333335</v>
      </c>
      <c r="I28" s="118">
        <v>1791.3166666666666</v>
      </c>
      <c r="J28" s="118">
        <v>1802.2333333333336</v>
      </c>
      <c r="K28" s="117">
        <v>1780.4</v>
      </c>
      <c r="L28" s="117">
        <v>1749</v>
      </c>
      <c r="M28" s="117">
        <v>0.45278000000000002</v>
      </c>
    </row>
    <row r="29" spans="1:13">
      <c r="A29" s="65">
        <v>19</v>
      </c>
      <c r="B29" s="117" t="s">
        <v>426</v>
      </c>
      <c r="C29" s="120">
        <v>113.6</v>
      </c>
      <c r="D29" s="118">
        <v>112.86666666666667</v>
      </c>
      <c r="E29" s="118">
        <v>111.73333333333335</v>
      </c>
      <c r="F29" s="118">
        <v>109.86666666666667</v>
      </c>
      <c r="G29" s="118">
        <v>108.73333333333335</v>
      </c>
      <c r="H29" s="118">
        <v>114.73333333333335</v>
      </c>
      <c r="I29" s="118">
        <v>115.86666666666667</v>
      </c>
      <c r="J29" s="118">
        <v>117.73333333333335</v>
      </c>
      <c r="K29" s="117">
        <v>114</v>
      </c>
      <c r="L29" s="117">
        <v>111</v>
      </c>
      <c r="M29" s="117">
        <v>1.6713199999999999</v>
      </c>
    </row>
    <row r="30" spans="1:13">
      <c r="A30" s="65">
        <v>20</v>
      </c>
      <c r="B30" s="117" t="s">
        <v>186</v>
      </c>
      <c r="C30" s="120">
        <v>721.4</v>
      </c>
      <c r="D30" s="118">
        <v>718.83333333333337</v>
      </c>
      <c r="E30" s="118">
        <v>707.91666666666674</v>
      </c>
      <c r="F30" s="118">
        <v>694.43333333333339</v>
      </c>
      <c r="G30" s="118">
        <v>683.51666666666677</v>
      </c>
      <c r="H30" s="118">
        <v>732.31666666666672</v>
      </c>
      <c r="I30" s="118">
        <v>743.23333333333346</v>
      </c>
      <c r="J30" s="118">
        <v>756.7166666666667</v>
      </c>
      <c r="K30" s="117">
        <v>729.75</v>
      </c>
      <c r="L30" s="117">
        <v>705.35</v>
      </c>
      <c r="M30" s="117">
        <v>14.890750000000001</v>
      </c>
    </row>
    <row r="31" spans="1:13">
      <c r="A31" s="65">
        <v>21</v>
      </c>
      <c r="B31" s="117" t="s">
        <v>35</v>
      </c>
      <c r="C31" s="120">
        <v>232.25</v>
      </c>
      <c r="D31" s="118">
        <v>233.63333333333333</v>
      </c>
      <c r="E31" s="118">
        <v>229.01666666666665</v>
      </c>
      <c r="F31" s="118">
        <v>225.78333333333333</v>
      </c>
      <c r="G31" s="118">
        <v>221.16666666666666</v>
      </c>
      <c r="H31" s="118">
        <v>236.86666666666665</v>
      </c>
      <c r="I31" s="118">
        <v>241.48333333333332</v>
      </c>
      <c r="J31" s="118">
        <v>244.71666666666664</v>
      </c>
      <c r="K31" s="117">
        <v>238.25</v>
      </c>
      <c r="L31" s="117">
        <v>230.4</v>
      </c>
      <c r="M31" s="117">
        <v>46.390120000000003</v>
      </c>
    </row>
    <row r="32" spans="1:13">
      <c r="A32" s="65">
        <v>22</v>
      </c>
      <c r="B32" s="117" t="s">
        <v>36</v>
      </c>
      <c r="C32" s="120">
        <v>27.1</v>
      </c>
      <c r="D32" s="118">
        <v>26.666666666666668</v>
      </c>
      <c r="E32" s="118">
        <v>26.133333333333336</v>
      </c>
      <c r="F32" s="118">
        <v>25.166666666666668</v>
      </c>
      <c r="G32" s="118">
        <v>24.633333333333336</v>
      </c>
      <c r="H32" s="118">
        <v>27.633333333333336</v>
      </c>
      <c r="I32" s="118">
        <v>28.166666666666668</v>
      </c>
      <c r="J32" s="118">
        <v>29.133333333333336</v>
      </c>
      <c r="K32" s="117">
        <v>27.2</v>
      </c>
      <c r="L32" s="117">
        <v>25.7</v>
      </c>
      <c r="M32" s="117">
        <v>24.13946</v>
      </c>
    </row>
    <row r="33" spans="1:13">
      <c r="A33" s="65">
        <v>23</v>
      </c>
      <c r="B33" s="117" t="s">
        <v>446</v>
      </c>
      <c r="C33" s="120">
        <v>1434.15</v>
      </c>
      <c r="D33" s="118">
        <v>1424.3833333333332</v>
      </c>
      <c r="E33" s="118">
        <v>1409.7666666666664</v>
      </c>
      <c r="F33" s="118">
        <v>1385.3833333333332</v>
      </c>
      <c r="G33" s="118">
        <v>1370.7666666666664</v>
      </c>
      <c r="H33" s="118">
        <v>1448.7666666666664</v>
      </c>
      <c r="I33" s="118">
        <v>1463.3833333333332</v>
      </c>
      <c r="J33" s="118">
        <v>1487.7666666666664</v>
      </c>
      <c r="K33" s="117">
        <v>1439</v>
      </c>
      <c r="L33" s="117">
        <v>1400</v>
      </c>
      <c r="M33" s="117">
        <v>0.14588000000000001</v>
      </c>
    </row>
    <row r="34" spans="1:13">
      <c r="A34" s="65">
        <v>24</v>
      </c>
      <c r="B34" s="117" t="s">
        <v>448</v>
      </c>
      <c r="C34" s="120">
        <v>529.1</v>
      </c>
      <c r="D34" s="118">
        <v>531.06666666666661</v>
      </c>
      <c r="E34" s="118">
        <v>523.13333333333321</v>
      </c>
      <c r="F34" s="118">
        <v>517.16666666666663</v>
      </c>
      <c r="G34" s="118">
        <v>509.23333333333323</v>
      </c>
      <c r="H34" s="118">
        <v>537.03333333333319</v>
      </c>
      <c r="I34" s="118">
        <v>544.96666666666658</v>
      </c>
      <c r="J34" s="118">
        <v>550.93333333333317</v>
      </c>
      <c r="K34" s="117">
        <v>539</v>
      </c>
      <c r="L34" s="117">
        <v>525.1</v>
      </c>
      <c r="M34" s="117">
        <v>0.46898000000000001</v>
      </c>
    </row>
    <row r="35" spans="1:13">
      <c r="A35" s="65">
        <v>25</v>
      </c>
      <c r="B35" s="117" t="s">
        <v>37</v>
      </c>
      <c r="C35" s="120">
        <v>1153.75</v>
      </c>
      <c r="D35" s="118">
        <v>1160.6333333333332</v>
      </c>
      <c r="E35" s="118">
        <v>1143.1666666666665</v>
      </c>
      <c r="F35" s="118">
        <v>1132.5833333333333</v>
      </c>
      <c r="G35" s="118">
        <v>1115.1166666666666</v>
      </c>
      <c r="H35" s="118">
        <v>1171.2166666666665</v>
      </c>
      <c r="I35" s="118">
        <v>1188.6833333333332</v>
      </c>
      <c r="J35" s="118">
        <v>1199.2666666666664</v>
      </c>
      <c r="K35" s="117">
        <v>1178.0999999999999</v>
      </c>
      <c r="L35" s="117">
        <v>1150.05</v>
      </c>
      <c r="M35" s="117">
        <v>4.8618499999999996</v>
      </c>
    </row>
    <row r="36" spans="1:13">
      <c r="A36" s="65">
        <v>26</v>
      </c>
      <c r="B36" s="117" t="s">
        <v>38</v>
      </c>
      <c r="C36" s="120">
        <v>214</v>
      </c>
      <c r="D36" s="118">
        <v>214.85</v>
      </c>
      <c r="E36" s="118">
        <v>212.2</v>
      </c>
      <c r="F36" s="118">
        <v>210.4</v>
      </c>
      <c r="G36" s="118">
        <v>207.75</v>
      </c>
      <c r="H36" s="118">
        <v>216.64999999999998</v>
      </c>
      <c r="I36" s="118">
        <v>219.3</v>
      </c>
      <c r="J36" s="118">
        <v>221.09999999999997</v>
      </c>
      <c r="K36" s="117">
        <v>217.5</v>
      </c>
      <c r="L36" s="117">
        <v>213.05</v>
      </c>
      <c r="M36" s="117">
        <v>15.4854</v>
      </c>
    </row>
    <row r="37" spans="1:13">
      <c r="A37" s="65">
        <v>27</v>
      </c>
      <c r="B37" s="117" t="s">
        <v>39</v>
      </c>
      <c r="C37" s="120">
        <v>87.95</v>
      </c>
      <c r="D37" s="118">
        <v>88.666666666666671</v>
      </c>
      <c r="E37" s="118">
        <v>86.183333333333337</v>
      </c>
      <c r="F37" s="118">
        <v>84.416666666666671</v>
      </c>
      <c r="G37" s="118">
        <v>81.933333333333337</v>
      </c>
      <c r="H37" s="118">
        <v>90.433333333333337</v>
      </c>
      <c r="I37" s="118">
        <v>92.916666666666657</v>
      </c>
      <c r="J37" s="118">
        <v>94.683333333333337</v>
      </c>
      <c r="K37" s="117">
        <v>91.15</v>
      </c>
      <c r="L37" s="117">
        <v>86.9</v>
      </c>
      <c r="M37" s="117">
        <v>43.18703</v>
      </c>
    </row>
    <row r="38" spans="1:13">
      <c r="A38" s="65">
        <v>28</v>
      </c>
      <c r="B38" s="117" t="s">
        <v>465</v>
      </c>
      <c r="C38" s="120">
        <v>255.75</v>
      </c>
      <c r="D38" s="118">
        <v>258.31666666666666</v>
      </c>
      <c r="E38" s="118">
        <v>252.43333333333334</v>
      </c>
      <c r="F38" s="118">
        <v>249.11666666666667</v>
      </c>
      <c r="G38" s="118">
        <v>243.23333333333335</v>
      </c>
      <c r="H38" s="118">
        <v>261.63333333333333</v>
      </c>
      <c r="I38" s="118">
        <v>267.51666666666665</v>
      </c>
      <c r="J38" s="118">
        <v>270.83333333333331</v>
      </c>
      <c r="K38" s="117">
        <v>264.2</v>
      </c>
      <c r="L38" s="117">
        <v>255</v>
      </c>
      <c r="M38" s="117">
        <v>5.5399999999999998E-2</v>
      </c>
    </row>
    <row r="39" spans="1:13">
      <c r="A39" s="65">
        <v>29</v>
      </c>
      <c r="B39" s="117" t="s">
        <v>475</v>
      </c>
      <c r="C39" s="120">
        <v>130.94999999999999</v>
      </c>
      <c r="D39" s="118">
        <v>129.05000000000001</v>
      </c>
      <c r="E39" s="118">
        <v>126.45000000000002</v>
      </c>
      <c r="F39" s="118">
        <v>121.95</v>
      </c>
      <c r="G39" s="118">
        <v>119.35000000000001</v>
      </c>
      <c r="H39" s="118">
        <v>133.55000000000001</v>
      </c>
      <c r="I39" s="118">
        <v>136.15000000000003</v>
      </c>
      <c r="J39" s="118">
        <v>140.65000000000003</v>
      </c>
      <c r="K39" s="117">
        <v>131.65</v>
      </c>
      <c r="L39" s="117">
        <v>124.55</v>
      </c>
      <c r="M39" s="117">
        <v>4.7326300000000003</v>
      </c>
    </row>
    <row r="40" spans="1:13">
      <c r="A40" s="65">
        <v>30</v>
      </c>
      <c r="B40" s="117" t="s">
        <v>40</v>
      </c>
      <c r="C40" s="120">
        <v>85.45</v>
      </c>
      <c r="D40" s="118">
        <v>86.09999999999998</v>
      </c>
      <c r="E40" s="118">
        <v>84.44999999999996</v>
      </c>
      <c r="F40" s="118">
        <v>83.449999999999974</v>
      </c>
      <c r="G40" s="118">
        <v>81.799999999999955</v>
      </c>
      <c r="H40" s="118">
        <v>87.099999999999966</v>
      </c>
      <c r="I40" s="118">
        <v>88.749999999999972</v>
      </c>
      <c r="J40" s="118">
        <v>89.749999999999972</v>
      </c>
      <c r="K40" s="117">
        <v>87.75</v>
      </c>
      <c r="L40" s="117">
        <v>85.1</v>
      </c>
      <c r="M40" s="117">
        <v>250.86886000000001</v>
      </c>
    </row>
    <row r="41" spans="1:13">
      <c r="A41" s="65">
        <v>31</v>
      </c>
      <c r="B41" s="117" t="s">
        <v>41</v>
      </c>
      <c r="C41" s="120">
        <v>1472.05</v>
      </c>
      <c r="D41" s="118">
        <v>1477.5</v>
      </c>
      <c r="E41" s="118">
        <v>1458.05</v>
      </c>
      <c r="F41" s="118">
        <v>1444.05</v>
      </c>
      <c r="G41" s="118">
        <v>1424.6</v>
      </c>
      <c r="H41" s="118">
        <v>1491.5</v>
      </c>
      <c r="I41" s="118">
        <v>1510.9499999999998</v>
      </c>
      <c r="J41" s="118">
        <v>1524.95</v>
      </c>
      <c r="K41" s="117">
        <v>1496.95</v>
      </c>
      <c r="L41" s="117">
        <v>1463.5</v>
      </c>
      <c r="M41" s="117">
        <v>13.87002</v>
      </c>
    </row>
    <row r="42" spans="1:13">
      <c r="A42" s="65">
        <v>32</v>
      </c>
      <c r="B42" s="117" t="s">
        <v>483</v>
      </c>
      <c r="C42" s="120">
        <v>1138.5</v>
      </c>
      <c r="D42" s="118">
        <v>1130.2</v>
      </c>
      <c r="E42" s="118">
        <v>1106.4000000000001</v>
      </c>
      <c r="F42" s="118">
        <v>1074.3</v>
      </c>
      <c r="G42" s="118">
        <v>1050.5</v>
      </c>
      <c r="H42" s="118">
        <v>1162.3000000000002</v>
      </c>
      <c r="I42" s="118">
        <v>1186.0999999999999</v>
      </c>
      <c r="J42" s="118">
        <v>1218.2000000000003</v>
      </c>
      <c r="K42" s="117">
        <v>1154</v>
      </c>
      <c r="L42" s="117">
        <v>1098.0999999999999</v>
      </c>
      <c r="M42" s="117">
        <v>3.1023900000000002</v>
      </c>
    </row>
    <row r="43" spans="1:13">
      <c r="A43" s="65">
        <v>33</v>
      </c>
      <c r="B43" s="117" t="s">
        <v>493</v>
      </c>
      <c r="C43" s="120">
        <v>3527.3</v>
      </c>
      <c r="D43" s="118">
        <v>3507.15</v>
      </c>
      <c r="E43" s="118">
        <v>3432.8500000000004</v>
      </c>
      <c r="F43" s="118">
        <v>3338.4</v>
      </c>
      <c r="G43" s="118">
        <v>3264.1000000000004</v>
      </c>
      <c r="H43" s="118">
        <v>3601.6000000000004</v>
      </c>
      <c r="I43" s="118">
        <v>3675.9000000000005</v>
      </c>
      <c r="J43" s="118">
        <v>3770.3500000000004</v>
      </c>
      <c r="K43" s="117">
        <v>3581.45</v>
      </c>
      <c r="L43" s="117">
        <v>3412.7</v>
      </c>
      <c r="M43" s="117">
        <v>0.2049</v>
      </c>
    </row>
    <row r="44" spans="1:13">
      <c r="A44" s="65">
        <v>34</v>
      </c>
      <c r="B44" s="117" t="s">
        <v>2103</v>
      </c>
      <c r="C44" s="120">
        <v>574.54999999999995</v>
      </c>
      <c r="D44" s="118">
        <v>569.38333333333333</v>
      </c>
      <c r="E44" s="118">
        <v>560.26666666666665</v>
      </c>
      <c r="F44" s="118">
        <v>545.98333333333335</v>
      </c>
      <c r="G44" s="118">
        <v>536.86666666666667</v>
      </c>
      <c r="H44" s="118">
        <v>583.66666666666663</v>
      </c>
      <c r="I44" s="118">
        <v>592.78333333333319</v>
      </c>
      <c r="J44" s="118">
        <v>607.06666666666661</v>
      </c>
      <c r="K44" s="117">
        <v>578.5</v>
      </c>
      <c r="L44" s="117">
        <v>555.1</v>
      </c>
      <c r="M44" s="117">
        <v>9.5973000000000006</v>
      </c>
    </row>
    <row r="45" spans="1:13">
      <c r="A45" s="65">
        <v>35</v>
      </c>
      <c r="B45" s="117" t="s">
        <v>42</v>
      </c>
      <c r="C45" s="120">
        <v>775.05</v>
      </c>
      <c r="D45" s="118">
        <v>777.7166666666667</v>
      </c>
      <c r="E45" s="118">
        <v>766.73333333333335</v>
      </c>
      <c r="F45" s="118">
        <v>758.41666666666663</v>
      </c>
      <c r="G45" s="118">
        <v>747.43333333333328</v>
      </c>
      <c r="H45" s="118">
        <v>786.03333333333342</v>
      </c>
      <c r="I45" s="118">
        <v>797.01666666666677</v>
      </c>
      <c r="J45" s="118">
        <v>805.33333333333348</v>
      </c>
      <c r="K45" s="117">
        <v>788.7</v>
      </c>
      <c r="L45" s="117">
        <v>769.4</v>
      </c>
      <c r="M45" s="117">
        <v>17.320329999999998</v>
      </c>
    </row>
    <row r="46" spans="1:13">
      <c r="A46" s="65">
        <v>36</v>
      </c>
      <c r="B46" s="117" t="s">
        <v>502</v>
      </c>
      <c r="C46" s="120">
        <v>420.1</v>
      </c>
      <c r="D46" s="118">
        <v>412.33333333333331</v>
      </c>
      <c r="E46" s="118">
        <v>401.11666666666662</v>
      </c>
      <c r="F46" s="118">
        <v>382.13333333333333</v>
      </c>
      <c r="G46" s="118">
        <v>370.91666666666663</v>
      </c>
      <c r="H46" s="118">
        <v>431.31666666666661</v>
      </c>
      <c r="I46" s="118">
        <v>442.5333333333333</v>
      </c>
      <c r="J46" s="118">
        <v>461.51666666666659</v>
      </c>
      <c r="K46" s="117">
        <v>423.55</v>
      </c>
      <c r="L46" s="117">
        <v>393.35</v>
      </c>
      <c r="M46" s="117">
        <v>16.876429999999999</v>
      </c>
    </row>
    <row r="47" spans="1:13">
      <c r="A47" s="65">
        <v>37</v>
      </c>
      <c r="B47" s="117" t="s">
        <v>43</v>
      </c>
      <c r="C47" s="120">
        <v>759.3</v>
      </c>
      <c r="D47" s="118">
        <v>761.7166666666667</v>
      </c>
      <c r="E47" s="118">
        <v>753.43333333333339</v>
      </c>
      <c r="F47" s="118">
        <v>747.56666666666672</v>
      </c>
      <c r="G47" s="118">
        <v>739.28333333333342</v>
      </c>
      <c r="H47" s="118">
        <v>767.58333333333337</v>
      </c>
      <c r="I47" s="118">
        <v>775.86666666666667</v>
      </c>
      <c r="J47" s="118">
        <v>781.73333333333335</v>
      </c>
      <c r="K47" s="117">
        <v>770</v>
      </c>
      <c r="L47" s="117">
        <v>755.85</v>
      </c>
      <c r="M47" s="117">
        <v>74.567679999999996</v>
      </c>
    </row>
    <row r="48" spans="1:13">
      <c r="A48" s="65">
        <v>38</v>
      </c>
      <c r="B48" s="117" t="s">
        <v>44</v>
      </c>
      <c r="C48" s="120">
        <v>2980.1</v>
      </c>
      <c r="D48" s="118">
        <v>2975.0333333333333</v>
      </c>
      <c r="E48" s="118">
        <v>2955.0666666666666</v>
      </c>
      <c r="F48" s="118">
        <v>2930.0333333333333</v>
      </c>
      <c r="G48" s="118">
        <v>2910.0666666666666</v>
      </c>
      <c r="H48" s="118">
        <v>3000.0666666666666</v>
      </c>
      <c r="I48" s="118">
        <v>3020.0333333333328</v>
      </c>
      <c r="J48" s="118">
        <v>3045.0666666666666</v>
      </c>
      <c r="K48" s="117">
        <v>2995</v>
      </c>
      <c r="L48" s="117">
        <v>2950</v>
      </c>
      <c r="M48" s="117">
        <v>4.0242300000000002</v>
      </c>
    </row>
    <row r="49" spans="1:13">
      <c r="A49" s="65">
        <v>39</v>
      </c>
      <c r="B49" s="117" t="s">
        <v>3348</v>
      </c>
      <c r="C49" s="120">
        <v>316.8</v>
      </c>
      <c r="D49" s="118">
        <v>317.73333333333335</v>
      </c>
      <c r="E49" s="118">
        <v>314.56666666666672</v>
      </c>
      <c r="F49" s="118">
        <v>312.33333333333337</v>
      </c>
      <c r="G49" s="118">
        <v>309.16666666666674</v>
      </c>
      <c r="H49" s="118">
        <v>319.9666666666667</v>
      </c>
      <c r="I49" s="118">
        <v>323.13333333333333</v>
      </c>
      <c r="J49" s="118">
        <v>325.36666666666667</v>
      </c>
      <c r="K49" s="117">
        <v>320.89999999999998</v>
      </c>
      <c r="L49" s="117">
        <v>315.5</v>
      </c>
      <c r="M49" s="117">
        <v>1.6013900000000001</v>
      </c>
    </row>
    <row r="50" spans="1:13">
      <c r="A50" s="65">
        <v>40</v>
      </c>
      <c r="B50" s="117" t="s">
        <v>512</v>
      </c>
      <c r="C50" s="120">
        <v>559.5</v>
      </c>
      <c r="D50" s="118">
        <v>553.88333333333333</v>
      </c>
      <c r="E50" s="118">
        <v>540.76666666666665</v>
      </c>
      <c r="F50" s="118">
        <v>522.0333333333333</v>
      </c>
      <c r="G50" s="118">
        <v>508.91666666666663</v>
      </c>
      <c r="H50" s="118">
        <v>572.61666666666667</v>
      </c>
      <c r="I50" s="118">
        <v>585.73333333333323</v>
      </c>
      <c r="J50" s="118">
        <v>604.4666666666667</v>
      </c>
      <c r="K50" s="117">
        <v>567</v>
      </c>
      <c r="L50" s="117">
        <v>535.15</v>
      </c>
      <c r="M50" s="117">
        <v>7.4545500000000002</v>
      </c>
    </row>
    <row r="51" spans="1:13">
      <c r="A51" s="65">
        <v>41</v>
      </c>
      <c r="B51" s="117" t="s">
        <v>188</v>
      </c>
      <c r="C51" s="120">
        <v>6980.35</v>
      </c>
      <c r="D51" s="118">
        <v>7003.5666666666666</v>
      </c>
      <c r="E51" s="118">
        <v>6928.1333333333332</v>
      </c>
      <c r="F51" s="118">
        <v>6875.916666666667</v>
      </c>
      <c r="G51" s="118">
        <v>6800.4833333333336</v>
      </c>
      <c r="H51" s="118">
        <v>7055.7833333333328</v>
      </c>
      <c r="I51" s="118">
        <v>7131.2166666666653</v>
      </c>
      <c r="J51" s="118">
        <v>7183.4333333333325</v>
      </c>
      <c r="K51" s="117">
        <v>7079</v>
      </c>
      <c r="L51" s="117">
        <v>6951.35</v>
      </c>
      <c r="M51" s="117">
        <v>4.4489299999999998</v>
      </c>
    </row>
    <row r="52" spans="1:13">
      <c r="A52" s="65">
        <v>42</v>
      </c>
      <c r="B52" s="117" t="s">
        <v>515</v>
      </c>
      <c r="C52" s="120">
        <v>8</v>
      </c>
      <c r="D52" s="118">
        <v>8.0333333333333332</v>
      </c>
      <c r="E52" s="118">
        <v>7.9166666666666661</v>
      </c>
      <c r="F52" s="118">
        <v>7.833333333333333</v>
      </c>
      <c r="G52" s="118">
        <v>7.7166666666666659</v>
      </c>
      <c r="H52" s="118">
        <v>8.1166666666666671</v>
      </c>
      <c r="I52" s="118">
        <v>8.2333333333333343</v>
      </c>
      <c r="J52" s="118">
        <v>8.3166666666666664</v>
      </c>
      <c r="K52" s="117">
        <v>8.15</v>
      </c>
      <c r="L52" s="117">
        <v>7.95</v>
      </c>
      <c r="M52" s="117">
        <v>9.6678700000000006</v>
      </c>
    </row>
    <row r="53" spans="1:13">
      <c r="A53" s="65">
        <v>43</v>
      </c>
      <c r="B53" s="117" t="s">
        <v>516</v>
      </c>
      <c r="C53" s="120">
        <v>3273.75</v>
      </c>
      <c r="D53" s="118">
        <v>3282.65</v>
      </c>
      <c r="E53" s="118">
        <v>3241.1000000000004</v>
      </c>
      <c r="F53" s="118">
        <v>3208.4500000000003</v>
      </c>
      <c r="G53" s="118">
        <v>3166.9000000000005</v>
      </c>
      <c r="H53" s="118">
        <v>3315.3</v>
      </c>
      <c r="I53" s="118">
        <v>3356.8500000000004</v>
      </c>
      <c r="J53" s="118">
        <v>3389.5</v>
      </c>
      <c r="K53" s="117">
        <v>3324.2</v>
      </c>
      <c r="L53" s="117">
        <v>3250</v>
      </c>
      <c r="M53" s="117">
        <v>0.45199</v>
      </c>
    </row>
    <row r="54" spans="1:13">
      <c r="A54" s="65">
        <v>44</v>
      </c>
      <c r="B54" s="117" t="s">
        <v>187</v>
      </c>
      <c r="C54" s="120">
        <v>2945.25</v>
      </c>
      <c r="D54" s="118">
        <v>2963.9666666666667</v>
      </c>
      <c r="E54" s="118">
        <v>2913.7833333333333</v>
      </c>
      <c r="F54" s="118">
        <v>2882.3166666666666</v>
      </c>
      <c r="G54" s="118">
        <v>2832.1333333333332</v>
      </c>
      <c r="H54" s="118">
        <v>2995.4333333333334</v>
      </c>
      <c r="I54" s="118">
        <v>3045.6166666666668</v>
      </c>
      <c r="J54" s="118">
        <v>3077.0833333333335</v>
      </c>
      <c r="K54" s="117">
        <v>3014.15</v>
      </c>
      <c r="L54" s="117">
        <v>2932.5</v>
      </c>
      <c r="M54" s="117">
        <v>24.196560000000002</v>
      </c>
    </row>
    <row r="55" spans="1:13">
      <c r="A55" s="65">
        <v>45</v>
      </c>
      <c r="B55" s="117" t="s">
        <v>521</v>
      </c>
      <c r="C55" s="120">
        <v>962.85</v>
      </c>
      <c r="D55" s="118">
        <v>963.29999999999984</v>
      </c>
      <c r="E55" s="118">
        <v>954.59999999999968</v>
      </c>
      <c r="F55" s="118">
        <v>946.3499999999998</v>
      </c>
      <c r="G55" s="118">
        <v>937.64999999999964</v>
      </c>
      <c r="H55" s="118">
        <v>971.54999999999973</v>
      </c>
      <c r="I55" s="118">
        <v>980.24999999999977</v>
      </c>
      <c r="J55" s="118">
        <v>988.49999999999977</v>
      </c>
      <c r="K55" s="117">
        <v>972</v>
      </c>
      <c r="L55" s="117">
        <v>955.05</v>
      </c>
      <c r="M55" s="117">
        <v>5.9979800000000001</v>
      </c>
    </row>
    <row r="56" spans="1:13">
      <c r="A56" s="65">
        <v>46</v>
      </c>
      <c r="B56" s="117" t="s">
        <v>523</v>
      </c>
      <c r="C56" s="120">
        <v>2.9</v>
      </c>
      <c r="D56" s="118">
        <v>2.9333333333333331</v>
      </c>
      <c r="E56" s="118">
        <v>2.8166666666666664</v>
      </c>
      <c r="F56" s="118">
        <v>2.7333333333333334</v>
      </c>
      <c r="G56" s="118">
        <v>2.6166666666666667</v>
      </c>
      <c r="H56" s="118">
        <v>3.0166666666666662</v>
      </c>
      <c r="I56" s="118">
        <v>3.1333333333333324</v>
      </c>
      <c r="J56" s="118">
        <v>3.2166666666666659</v>
      </c>
      <c r="K56" s="117">
        <v>3.05</v>
      </c>
      <c r="L56" s="117">
        <v>2.85</v>
      </c>
      <c r="M56" s="117">
        <v>17.95806</v>
      </c>
    </row>
    <row r="57" spans="1:13">
      <c r="A57" s="65">
        <v>47</v>
      </c>
      <c r="B57" s="117" t="s">
        <v>525</v>
      </c>
      <c r="C57" s="120">
        <v>185.7</v>
      </c>
      <c r="D57" s="118">
        <v>185.6</v>
      </c>
      <c r="E57" s="118">
        <v>184.45</v>
      </c>
      <c r="F57" s="118">
        <v>183.2</v>
      </c>
      <c r="G57" s="118">
        <v>182.04999999999998</v>
      </c>
      <c r="H57" s="118">
        <v>186.85</v>
      </c>
      <c r="I57" s="118">
        <v>188.00000000000003</v>
      </c>
      <c r="J57" s="118">
        <v>189.25</v>
      </c>
      <c r="K57" s="117">
        <v>186.75</v>
      </c>
      <c r="L57" s="117">
        <v>184.35</v>
      </c>
      <c r="M57" s="117">
        <v>0.28416999999999998</v>
      </c>
    </row>
    <row r="58" spans="1:13">
      <c r="A58" s="65">
        <v>48</v>
      </c>
      <c r="B58" s="117" t="s">
        <v>529</v>
      </c>
      <c r="C58" s="120">
        <v>134.69999999999999</v>
      </c>
      <c r="D58" s="118">
        <v>134.15</v>
      </c>
      <c r="E58" s="118">
        <v>132.55000000000001</v>
      </c>
      <c r="F58" s="118">
        <v>130.4</v>
      </c>
      <c r="G58" s="118">
        <v>128.80000000000001</v>
      </c>
      <c r="H58" s="118">
        <v>136.30000000000001</v>
      </c>
      <c r="I58" s="118">
        <v>137.89999999999998</v>
      </c>
      <c r="J58" s="118">
        <v>140.05000000000001</v>
      </c>
      <c r="K58" s="117">
        <v>135.75</v>
      </c>
      <c r="L58" s="117">
        <v>132</v>
      </c>
      <c r="M58" s="117">
        <v>16.82686</v>
      </c>
    </row>
    <row r="59" spans="1:13">
      <c r="A59" s="65">
        <v>49</v>
      </c>
      <c r="B59" s="117" t="s">
        <v>45</v>
      </c>
      <c r="C59" s="120">
        <v>121.55</v>
      </c>
      <c r="D59" s="118">
        <v>121.76666666666667</v>
      </c>
      <c r="E59" s="118">
        <v>120.08333333333333</v>
      </c>
      <c r="F59" s="118">
        <v>118.61666666666666</v>
      </c>
      <c r="G59" s="118">
        <v>116.93333333333332</v>
      </c>
      <c r="H59" s="118">
        <v>123.23333333333333</v>
      </c>
      <c r="I59" s="118">
        <v>124.91666666666667</v>
      </c>
      <c r="J59" s="118">
        <v>126.38333333333334</v>
      </c>
      <c r="K59" s="117">
        <v>123.45</v>
      </c>
      <c r="L59" s="117">
        <v>120.3</v>
      </c>
      <c r="M59" s="117">
        <v>168.00819000000001</v>
      </c>
    </row>
    <row r="60" spans="1:13" ht="12" customHeight="1">
      <c r="A60" s="65">
        <v>50</v>
      </c>
      <c r="B60" s="117" t="s">
        <v>46</v>
      </c>
      <c r="C60" s="120">
        <v>103.15</v>
      </c>
      <c r="D60" s="118">
        <v>102.80000000000001</v>
      </c>
      <c r="E60" s="118">
        <v>101.90000000000002</v>
      </c>
      <c r="F60" s="118">
        <v>100.65</v>
      </c>
      <c r="G60" s="118">
        <v>99.750000000000014</v>
      </c>
      <c r="H60" s="118">
        <v>104.05000000000003</v>
      </c>
      <c r="I60" s="118">
        <v>104.95</v>
      </c>
      <c r="J60" s="118">
        <v>106.20000000000003</v>
      </c>
      <c r="K60" s="117">
        <v>103.7</v>
      </c>
      <c r="L60" s="117">
        <v>101.55</v>
      </c>
      <c r="M60" s="117">
        <v>115.66973</v>
      </c>
    </row>
    <row r="61" spans="1:13">
      <c r="A61" s="65">
        <v>51</v>
      </c>
      <c r="B61" s="117" t="s">
        <v>541</v>
      </c>
      <c r="C61" s="120">
        <v>1441.55</v>
      </c>
      <c r="D61" s="118">
        <v>1438.05</v>
      </c>
      <c r="E61" s="118">
        <v>1402.25</v>
      </c>
      <c r="F61" s="118">
        <v>1362.95</v>
      </c>
      <c r="G61" s="118">
        <v>1327.15</v>
      </c>
      <c r="H61" s="118">
        <v>1477.35</v>
      </c>
      <c r="I61" s="118">
        <v>1513.1499999999996</v>
      </c>
      <c r="J61" s="118">
        <v>1552.4499999999998</v>
      </c>
      <c r="K61" s="117">
        <v>1473.85</v>
      </c>
      <c r="L61" s="117">
        <v>1398.75</v>
      </c>
      <c r="M61" s="117">
        <v>0.41954999999999998</v>
      </c>
    </row>
    <row r="62" spans="1:13">
      <c r="A62" s="65">
        <v>52</v>
      </c>
      <c r="B62" s="117" t="s">
        <v>47</v>
      </c>
      <c r="C62" s="120">
        <v>1371.55</v>
      </c>
      <c r="D62" s="118">
        <v>1372.1833333333334</v>
      </c>
      <c r="E62" s="118">
        <v>1357.3666666666668</v>
      </c>
      <c r="F62" s="118">
        <v>1343.1833333333334</v>
      </c>
      <c r="G62" s="118">
        <v>1328.3666666666668</v>
      </c>
      <c r="H62" s="118">
        <v>1386.3666666666668</v>
      </c>
      <c r="I62" s="118">
        <v>1401.1833333333334</v>
      </c>
      <c r="J62" s="118">
        <v>1415.3666666666668</v>
      </c>
      <c r="K62" s="117">
        <v>1387</v>
      </c>
      <c r="L62" s="117">
        <v>1358</v>
      </c>
      <c r="M62" s="117">
        <v>8.9872800000000002</v>
      </c>
    </row>
    <row r="63" spans="1:13">
      <c r="A63" s="65">
        <v>53</v>
      </c>
      <c r="B63" s="117" t="s">
        <v>548</v>
      </c>
      <c r="C63" s="120">
        <v>1285.8499999999999</v>
      </c>
      <c r="D63" s="118">
        <v>1280.4833333333333</v>
      </c>
      <c r="E63" s="118">
        <v>1262.9666666666667</v>
      </c>
      <c r="F63" s="118">
        <v>1240.0833333333333</v>
      </c>
      <c r="G63" s="118">
        <v>1222.5666666666666</v>
      </c>
      <c r="H63" s="118">
        <v>1303.3666666666668</v>
      </c>
      <c r="I63" s="118">
        <v>1320.8833333333337</v>
      </c>
      <c r="J63" s="118">
        <v>1343.7666666666669</v>
      </c>
      <c r="K63" s="117">
        <v>1298</v>
      </c>
      <c r="L63" s="117">
        <v>1257.5999999999999</v>
      </c>
      <c r="M63" s="117">
        <v>2.8839899999999998</v>
      </c>
    </row>
    <row r="64" spans="1:13">
      <c r="A64" s="65">
        <v>54</v>
      </c>
      <c r="B64" s="117" t="s">
        <v>189</v>
      </c>
      <c r="C64" s="120">
        <v>92.1</v>
      </c>
      <c r="D64" s="118">
        <v>92.616666666666674</v>
      </c>
      <c r="E64" s="118">
        <v>91.033333333333346</v>
      </c>
      <c r="F64" s="118">
        <v>89.966666666666669</v>
      </c>
      <c r="G64" s="118">
        <v>88.38333333333334</v>
      </c>
      <c r="H64" s="118">
        <v>93.683333333333351</v>
      </c>
      <c r="I64" s="118">
        <v>95.266666666666666</v>
      </c>
      <c r="J64" s="118">
        <v>96.333333333333357</v>
      </c>
      <c r="K64" s="117">
        <v>94.2</v>
      </c>
      <c r="L64" s="117">
        <v>91.55</v>
      </c>
      <c r="M64" s="117">
        <v>90.981179999999995</v>
      </c>
    </row>
    <row r="65" spans="1:13">
      <c r="A65" s="65">
        <v>55</v>
      </c>
      <c r="B65" s="117" t="s">
        <v>238</v>
      </c>
      <c r="C65" s="120">
        <v>965.75</v>
      </c>
      <c r="D65" s="118">
        <v>970.73333333333323</v>
      </c>
      <c r="E65" s="118">
        <v>950.21666666666647</v>
      </c>
      <c r="F65" s="118">
        <v>934.68333333333328</v>
      </c>
      <c r="G65" s="118">
        <v>914.16666666666652</v>
      </c>
      <c r="H65" s="118">
        <v>986.26666666666642</v>
      </c>
      <c r="I65" s="118">
        <v>1006.7833333333331</v>
      </c>
      <c r="J65" s="118">
        <v>1022.3166666666664</v>
      </c>
      <c r="K65" s="117">
        <v>991.25</v>
      </c>
      <c r="L65" s="117">
        <v>955.2</v>
      </c>
      <c r="M65" s="117">
        <v>15.873390000000001</v>
      </c>
    </row>
    <row r="66" spans="1:13">
      <c r="A66" s="65">
        <v>56</v>
      </c>
      <c r="B66" s="117" t="s">
        <v>553</v>
      </c>
      <c r="C66" s="120">
        <v>323.85000000000002</v>
      </c>
      <c r="D66" s="118">
        <v>322.83333333333331</v>
      </c>
      <c r="E66" s="118">
        <v>320.16666666666663</v>
      </c>
      <c r="F66" s="118">
        <v>316.48333333333329</v>
      </c>
      <c r="G66" s="118">
        <v>313.81666666666661</v>
      </c>
      <c r="H66" s="118">
        <v>326.51666666666665</v>
      </c>
      <c r="I66" s="118">
        <v>329.18333333333328</v>
      </c>
      <c r="J66" s="118">
        <v>332.86666666666667</v>
      </c>
      <c r="K66" s="117">
        <v>325.5</v>
      </c>
      <c r="L66" s="117">
        <v>319.14999999999998</v>
      </c>
      <c r="M66" s="117">
        <v>9.2848500000000005</v>
      </c>
    </row>
    <row r="67" spans="1:13">
      <c r="A67" s="65">
        <v>57</v>
      </c>
      <c r="B67" s="117" t="s">
        <v>556</v>
      </c>
      <c r="C67" s="120">
        <v>194.2</v>
      </c>
      <c r="D67" s="118">
        <v>193.76666666666665</v>
      </c>
      <c r="E67" s="118">
        <v>190.93333333333331</v>
      </c>
      <c r="F67" s="118">
        <v>187.66666666666666</v>
      </c>
      <c r="G67" s="118">
        <v>184.83333333333331</v>
      </c>
      <c r="H67" s="118">
        <v>197.0333333333333</v>
      </c>
      <c r="I67" s="118">
        <v>199.86666666666667</v>
      </c>
      <c r="J67" s="118">
        <v>203.1333333333333</v>
      </c>
      <c r="K67" s="117">
        <v>196.6</v>
      </c>
      <c r="L67" s="117">
        <v>190.5</v>
      </c>
      <c r="M67" s="117">
        <v>4.9105600000000003</v>
      </c>
    </row>
    <row r="68" spans="1:13">
      <c r="A68" s="65">
        <v>58</v>
      </c>
      <c r="B68" s="117" t="s">
        <v>558</v>
      </c>
      <c r="C68" s="120">
        <v>62.8</v>
      </c>
      <c r="D68" s="118">
        <v>62.616666666666667</v>
      </c>
      <c r="E68" s="118">
        <v>61.433333333333337</v>
      </c>
      <c r="F68" s="118">
        <v>60.06666666666667</v>
      </c>
      <c r="G68" s="118">
        <v>58.88333333333334</v>
      </c>
      <c r="H68" s="118">
        <v>63.983333333333334</v>
      </c>
      <c r="I68" s="118">
        <v>65.166666666666657</v>
      </c>
      <c r="J68" s="118">
        <v>66.533333333333331</v>
      </c>
      <c r="K68" s="117">
        <v>63.8</v>
      </c>
      <c r="L68" s="117">
        <v>61.25</v>
      </c>
      <c r="M68" s="117">
        <v>1.6769400000000001</v>
      </c>
    </row>
    <row r="69" spans="1:13">
      <c r="A69" s="65">
        <v>59</v>
      </c>
      <c r="B69" s="117" t="s">
        <v>1828</v>
      </c>
      <c r="C69" s="120">
        <v>1132</v>
      </c>
      <c r="D69" s="118">
        <v>1121.5166666666667</v>
      </c>
      <c r="E69" s="118">
        <v>1106.0833333333333</v>
      </c>
      <c r="F69" s="118">
        <v>1080.1666666666665</v>
      </c>
      <c r="G69" s="118">
        <v>1064.7333333333331</v>
      </c>
      <c r="H69" s="118">
        <v>1147.4333333333334</v>
      </c>
      <c r="I69" s="118">
        <v>1162.8666666666668</v>
      </c>
      <c r="J69" s="118">
        <v>1188.7833333333335</v>
      </c>
      <c r="K69" s="117">
        <v>1136.95</v>
      </c>
      <c r="L69" s="117">
        <v>1095.5999999999999</v>
      </c>
      <c r="M69" s="117">
        <v>8.5921299999999992</v>
      </c>
    </row>
    <row r="70" spans="1:13">
      <c r="A70" s="65">
        <v>60</v>
      </c>
      <c r="B70" s="117" t="s">
        <v>48</v>
      </c>
      <c r="C70" s="120">
        <v>491.05</v>
      </c>
      <c r="D70" s="118">
        <v>491.93333333333334</v>
      </c>
      <c r="E70" s="118">
        <v>484.66666666666669</v>
      </c>
      <c r="F70" s="118">
        <v>478.28333333333336</v>
      </c>
      <c r="G70" s="118">
        <v>471.01666666666671</v>
      </c>
      <c r="H70" s="118">
        <v>498.31666666666666</v>
      </c>
      <c r="I70" s="118">
        <v>505.58333333333331</v>
      </c>
      <c r="J70" s="118">
        <v>511.96666666666664</v>
      </c>
      <c r="K70" s="117">
        <v>499.2</v>
      </c>
      <c r="L70" s="117">
        <v>485.55</v>
      </c>
      <c r="M70" s="117">
        <v>13.56602</v>
      </c>
    </row>
    <row r="71" spans="1:13">
      <c r="A71" s="65">
        <v>61</v>
      </c>
      <c r="B71" s="117" t="s">
        <v>49</v>
      </c>
      <c r="C71" s="120">
        <v>322.5</v>
      </c>
      <c r="D71" s="118">
        <v>325.3</v>
      </c>
      <c r="E71" s="118">
        <v>317.60000000000002</v>
      </c>
      <c r="F71" s="118">
        <v>312.7</v>
      </c>
      <c r="G71" s="118">
        <v>305</v>
      </c>
      <c r="H71" s="118">
        <v>330.20000000000005</v>
      </c>
      <c r="I71" s="118">
        <v>337.9</v>
      </c>
      <c r="J71" s="118">
        <v>342.80000000000007</v>
      </c>
      <c r="K71" s="117">
        <v>333</v>
      </c>
      <c r="L71" s="117">
        <v>320.39999999999998</v>
      </c>
      <c r="M71" s="117">
        <v>53.64208</v>
      </c>
    </row>
    <row r="72" spans="1:13">
      <c r="A72" s="65">
        <v>62</v>
      </c>
      <c r="B72" s="117" t="s">
        <v>50</v>
      </c>
      <c r="C72" s="120">
        <v>71.3</v>
      </c>
      <c r="D72" s="118">
        <v>71.566666666666677</v>
      </c>
      <c r="E72" s="118">
        <v>70.383333333333354</v>
      </c>
      <c r="F72" s="118">
        <v>69.466666666666683</v>
      </c>
      <c r="G72" s="118">
        <v>68.28333333333336</v>
      </c>
      <c r="H72" s="118">
        <v>72.483333333333348</v>
      </c>
      <c r="I72" s="118">
        <v>73.666666666666657</v>
      </c>
      <c r="J72" s="118">
        <v>74.583333333333343</v>
      </c>
      <c r="K72" s="117">
        <v>72.75</v>
      </c>
      <c r="L72" s="117">
        <v>70.650000000000006</v>
      </c>
      <c r="M72" s="117">
        <v>261.0573</v>
      </c>
    </row>
    <row r="73" spans="1:13">
      <c r="A73" s="65">
        <v>63</v>
      </c>
      <c r="B73" s="117" t="s">
        <v>51</v>
      </c>
      <c r="C73" s="120">
        <v>602.29999999999995</v>
      </c>
      <c r="D73" s="118">
        <v>606.6</v>
      </c>
      <c r="E73" s="118">
        <v>595.70000000000005</v>
      </c>
      <c r="F73" s="118">
        <v>589.1</v>
      </c>
      <c r="G73" s="118">
        <v>578.20000000000005</v>
      </c>
      <c r="H73" s="118">
        <v>613.20000000000005</v>
      </c>
      <c r="I73" s="118">
        <v>624.09999999999991</v>
      </c>
      <c r="J73" s="118">
        <v>630.70000000000005</v>
      </c>
      <c r="K73" s="117">
        <v>617.5</v>
      </c>
      <c r="L73" s="117">
        <v>600</v>
      </c>
      <c r="M73" s="117">
        <v>12.769069999999999</v>
      </c>
    </row>
    <row r="74" spans="1:13">
      <c r="A74" s="65">
        <v>64</v>
      </c>
      <c r="B74" s="117" t="s">
        <v>572</v>
      </c>
      <c r="C74" s="120">
        <v>517.65</v>
      </c>
      <c r="D74" s="118">
        <v>518.03333333333342</v>
      </c>
      <c r="E74" s="118">
        <v>512.06666666666683</v>
      </c>
      <c r="F74" s="118">
        <v>506.48333333333346</v>
      </c>
      <c r="G74" s="118">
        <v>500.51666666666688</v>
      </c>
      <c r="H74" s="118">
        <v>523.61666666666679</v>
      </c>
      <c r="I74" s="118">
        <v>529.58333333333326</v>
      </c>
      <c r="J74" s="118">
        <v>535.16666666666674</v>
      </c>
      <c r="K74" s="117">
        <v>524</v>
      </c>
      <c r="L74" s="117">
        <v>512.45000000000005</v>
      </c>
      <c r="M74" s="117">
        <v>0.78547</v>
      </c>
    </row>
    <row r="75" spans="1:13">
      <c r="A75" s="65">
        <v>65</v>
      </c>
      <c r="B75" s="117" t="s">
        <v>574</v>
      </c>
      <c r="C75" s="120">
        <v>167.4</v>
      </c>
      <c r="D75" s="118">
        <v>166.33333333333334</v>
      </c>
      <c r="E75" s="118">
        <v>163.16666666666669</v>
      </c>
      <c r="F75" s="118">
        <v>158.93333333333334</v>
      </c>
      <c r="G75" s="118">
        <v>155.76666666666668</v>
      </c>
      <c r="H75" s="118">
        <v>170.56666666666669</v>
      </c>
      <c r="I75" s="118">
        <v>173.73333333333338</v>
      </c>
      <c r="J75" s="118">
        <v>177.9666666666667</v>
      </c>
      <c r="K75" s="117">
        <v>169.5</v>
      </c>
      <c r="L75" s="117">
        <v>162.1</v>
      </c>
      <c r="M75" s="117">
        <v>11.5785</v>
      </c>
    </row>
    <row r="76" spans="1:13" s="18" customFormat="1">
      <c r="A76" s="65">
        <v>66</v>
      </c>
      <c r="B76" s="117" t="s">
        <v>579</v>
      </c>
      <c r="C76" s="120">
        <v>3468.75</v>
      </c>
      <c r="D76" s="118">
        <v>3457.9500000000003</v>
      </c>
      <c r="E76" s="118">
        <v>3415.9000000000005</v>
      </c>
      <c r="F76" s="118">
        <v>3363.05</v>
      </c>
      <c r="G76" s="118">
        <v>3321.0000000000005</v>
      </c>
      <c r="H76" s="118">
        <v>3510.8000000000006</v>
      </c>
      <c r="I76" s="118">
        <v>3552.8500000000008</v>
      </c>
      <c r="J76" s="118">
        <v>3605.7000000000007</v>
      </c>
      <c r="K76" s="117">
        <v>3500</v>
      </c>
      <c r="L76" s="117">
        <v>3405.1</v>
      </c>
      <c r="M76" s="117">
        <v>2.8170000000000001E-2</v>
      </c>
    </row>
    <row r="77" spans="1:13" s="18" customFormat="1">
      <c r="A77" s="65">
        <v>67</v>
      </c>
      <c r="B77" s="117" t="s">
        <v>581</v>
      </c>
      <c r="C77" s="120">
        <v>665.6</v>
      </c>
      <c r="D77" s="118">
        <v>667.56666666666661</v>
      </c>
      <c r="E77" s="118">
        <v>660.13333333333321</v>
      </c>
      <c r="F77" s="118">
        <v>654.66666666666663</v>
      </c>
      <c r="G77" s="118">
        <v>647.23333333333323</v>
      </c>
      <c r="H77" s="118">
        <v>673.03333333333319</v>
      </c>
      <c r="I77" s="118">
        <v>680.46666666666658</v>
      </c>
      <c r="J77" s="118">
        <v>685.93333333333317</v>
      </c>
      <c r="K77" s="117">
        <v>675</v>
      </c>
      <c r="L77" s="117">
        <v>662.1</v>
      </c>
      <c r="M77" s="117">
        <v>0.35359000000000002</v>
      </c>
    </row>
    <row r="78" spans="1:13" s="18" customFormat="1">
      <c r="A78" s="65">
        <v>68</v>
      </c>
      <c r="B78" s="117" t="s">
        <v>585</v>
      </c>
      <c r="C78" s="120">
        <v>136</v>
      </c>
      <c r="D78" s="118">
        <v>136.78333333333333</v>
      </c>
      <c r="E78" s="118">
        <v>133.71666666666667</v>
      </c>
      <c r="F78" s="118">
        <v>131.43333333333334</v>
      </c>
      <c r="G78" s="118">
        <v>128.36666666666667</v>
      </c>
      <c r="H78" s="118">
        <v>139.06666666666666</v>
      </c>
      <c r="I78" s="118">
        <v>142.13333333333333</v>
      </c>
      <c r="J78" s="118">
        <v>144.41666666666666</v>
      </c>
      <c r="K78" s="117">
        <v>139.85</v>
      </c>
      <c r="L78" s="117">
        <v>134.5</v>
      </c>
      <c r="M78" s="117">
        <v>21.71575</v>
      </c>
    </row>
    <row r="79" spans="1:13" s="18" customFormat="1">
      <c r="A79" s="65">
        <v>69</v>
      </c>
      <c r="B79" s="117" t="s">
        <v>52</v>
      </c>
      <c r="C79" s="120">
        <v>17959.3</v>
      </c>
      <c r="D79" s="118">
        <v>18020.416666666668</v>
      </c>
      <c r="E79" s="118">
        <v>17838.883333333335</v>
      </c>
      <c r="F79" s="118">
        <v>17718.466666666667</v>
      </c>
      <c r="G79" s="118">
        <v>17536.933333333334</v>
      </c>
      <c r="H79" s="118">
        <v>18140.833333333336</v>
      </c>
      <c r="I79" s="118">
        <v>18322.366666666669</v>
      </c>
      <c r="J79" s="118">
        <v>18442.783333333336</v>
      </c>
      <c r="K79" s="117">
        <v>18201.95</v>
      </c>
      <c r="L79" s="117">
        <v>17900</v>
      </c>
      <c r="M79" s="117">
        <v>0.22614000000000001</v>
      </c>
    </row>
    <row r="80" spans="1:13" s="18" customFormat="1">
      <c r="A80" s="65">
        <v>70</v>
      </c>
      <c r="B80" s="117" t="s">
        <v>53</v>
      </c>
      <c r="C80" s="120">
        <v>378.95</v>
      </c>
      <c r="D80" s="118">
        <v>380.75</v>
      </c>
      <c r="E80" s="118">
        <v>375.5</v>
      </c>
      <c r="F80" s="118">
        <v>372.05</v>
      </c>
      <c r="G80" s="118">
        <v>366.8</v>
      </c>
      <c r="H80" s="118">
        <v>384.2</v>
      </c>
      <c r="I80" s="118">
        <v>389.45</v>
      </c>
      <c r="J80" s="118">
        <v>392.9</v>
      </c>
      <c r="K80" s="117">
        <v>386</v>
      </c>
      <c r="L80" s="117">
        <v>377.3</v>
      </c>
      <c r="M80" s="117">
        <v>33.109560000000002</v>
      </c>
    </row>
    <row r="81" spans="1:13" s="18" customFormat="1">
      <c r="A81" s="65">
        <v>71</v>
      </c>
      <c r="B81" s="117" t="s">
        <v>2612</v>
      </c>
      <c r="C81" s="120">
        <v>8.9499999999999993</v>
      </c>
      <c r="D81" s="118">
        <v>8.7166666666666668</v>
      </c>
      <c r="E81" s="118">
        <v>8.4833333333333343</v>
      </c>
      <c r="F81" s="118">
        <v>8.0166666666666675</v>
      </c>
      <c r="G81" s="118">
        <v>7.783333333333335</v>
      </c>
      <c r="H81" s="118">
        <v>9.1833333333333336</v>
      </c>
      <c r="I81" s="118">
        <v>9.4166666666666643</v>
      </c>
      <c r="J81" s="118">
        <v>9.8833333333333329</v>
      </c>
      <c r="K81" s="117">
        <v>8.9499999999999993</v>
      </c>
      <c r="L81" s="117">
        <v>8.25</v>
      </c>
      <c r="M81" s="117">
        <v>0.92164999999999997</v>
      </c>
    </row>
    <row r="82" spans="1:13" s="18" customFormat="1">
      <c r="A82" s="65">
        <v>72</v>
      </c>
      <c r="B82" s="117" t="s">
        <v>591</v>
      </c>
      <c r="C82" s="120">
        <v>247.05</v>
      </c>
      <c r="D82" s="118">
        <v>246.35</v>
      </c>
      <c r="E82" s="118">
        <v>243.89999999999998</v>
      </c>
      <c r="F82" s="118">
        <v>240.74999999999997</v>
      </c>
      <c r="G82" s="118">
        <v>238.29999999999995</v>
      </c>
      <c r="H82" s="118">
        <v>249.5</v>
      </c>
      <c r="I82" s="118">
        <v>251.95</v>
      </c>
      <c r="J82" s="118">
        <v>255.10000000000002</v>
      </c>
      <c r="K82" s="117">
        <v>248.8</v>
      </c>
      <c r="L82" s="117">
        <v>243.2</v>
      </c>
      <c r="M82" s="117">
        <v>1.0928100000000001</v>
      </c>
    </row>
    <row r="83" spans="1:13" s="18" customFormat="1">
      <c r="A83" s="65">
        <v>73</v>
      </c>
      <c r="B83" s="117" t="s">
        <v>191</v>
      </c>
      <c r="C83" s="120">
        <v>3096.9</v>
      </c>
      <c r="D83" s="118">
        <v>3097.2999999999997</v>
      </c>
      <c r="E83" s="118">
        <v>3077.5999999999995</v>
      </c>
      <c r="F83" s="118">
        <v>3058.2999999999997</v>
      </c>
      <c r="G83" s="118">
        <v>3038.5999999999995</v>
      </c>
      <c r="H83" s="118">
        <v>3116.5999999999995</v>
      </c>
      <c r="I83" s="118">
        <v>3136.2999999999993</v>
      </c>
      <c r="J83" s="118">
        <v>3155.5999999999995</v>
      </c>
      <c r="K83" s="117">
        <v>3117</v>
      </c>
      <c r="L83" s="117">
        <v>3078</v>
      </c>
      <c r="M83" s="117">
        <v>3.6083799999999999</v>
      </c>
    </row>
    <row r="84" spans="1:13" s="18" customFormat="1">
      <c r="A84" s="65">
        <v>74</v>
      </c>
      <c r="B84" s="117" t="s">
        <v>251</v>
      </c>
      <c r="C84" s="120">
        <v>612.4</v>
      </c>
      <c r="D84" s="118">
        <v>606.86666666666667</v>
      </c>
      <c r="E84" s="118">
        <v>596.5333333333333</v>
      </c>
      <c r="F84" s="118">
        <v>580.66666666666663</v>
      </c>
      <c r="G84" s="118">
        <v>570.33333333333326</v>
      </c>
      <c r="H84" s="118">
        <v>622.73333333333335</v>
      </c>
      <c r="I84" s="118">
        <v>633.06666666666661</v>
      </c>
      <c r="J84" s="118">
        <v>648.93333333333339</v>
      </c>
      <c r="K84" s="117">
        <v>617.20000000000005</v>
      </c>
      <c r="L84" s="117">
        <v>591</v>
      </c>
      <c r="M84" s="117">
        <v>5.4290500000000002</v>
      </c>
    </row>
    <row r="85" spans="1:13" s="18" customFormat="1">
      <c r="A85" s="65">
        <v>75</v>
      </c>
      <c r="B85" s="117" t="s">
        <v>3453</v>
      </c>
      <c r="C85" s="120">
        <v>97.05</v>
      </c>
      <c r="D85" s="118">
        <v>96.883333333333326</v>
      </c>
      <c r="E85" s="118">
        <v>95.766666666666652</v>
      </c>
      <c r="F85" s="118">
        <v>94.48333333333332</v>
      </c>
      <c r="G85" s="118">
        <v>93.366666666666646</v>
      </c>
      <c r="H85" s="118">
        <v>98.166666666666657</v>
      </c>
      <c r="I85" s="118">
        <v>99.283333333333331</v>
      </c>
      <c r="J85" s="118">
        <v>100.56666666666666</v>
      </c>
      <c r="K85" s="117">
        <v>98</v>
      </c>
      <c r="L85" s="117">
        <v>95.6</v>
      </c>
      <c r="M85" s="117">
        <v>8.9493600000000004</v>
      </c>
    </row>
    <row r="86" spans="1:13" s="18" customFormat="1">
      <c r="A86" s="65">
        <v>77</v>
      </c>
      <c r="B86" s="117" t="s">
        <v>193</v>
      </c>
      <c r="C86" s="120">
        <v>330</v>
      </c>
      <c r="D86" s="118">
        <v>333.61666666666667</v>
      </c>
      <c r="E86" s="118">
        <v>325.53333333333336</v>
      </c>
      <c r="F86" s="118">
        <v>321.06666666666666</v>
      </c>
      <c r="G86" s="118">
        <v>312.98333333333335</v>
      </c>
      <c r="H86" s="118">
        <v>338.08333333333337</v>
      </c>
      <c r="I86" s="118">
        <v>346.16666666666663</v>
      </c>
      <c r="J86" s="118">
        <v>350.63333333333338</v>
      </c>
      <c r="K86" s="117">
        <v>341.7</v>
      </c>
      <c r="L86" s="117">
        <v>329.15</v>
      </c>
      <c r="M86" s="117">
        <v>9.6456</v>
      </c>
    </row>
    <row r="87" spans="1:13" s="18" customFormat="1">
      <c r="A87" s="65">
        <v>78</v>
      </c>
      <c r="B87" s="117" t="s">
        <v>54</v>
      </c>
      <c r="C87" s="120">
        <v>286</v>
      </c>
      <c r="D87" s="118">
        <v>284.26666666666665</v>
      </c>
      <c r="E87" s="118">
        <v>281.0333333333333</v>
      </c>
      <c r="F87" s="118">
        <v>276.06666666666666</v>
      </c>
      <c r="G87" s="118">
        <v>272.83333333333331</v>
      </c>
      <c r="H87" s="118">
        <v>289.23333333333329</v>
      </c>
      <c r="I87" s="118">
        <v>292.46666666666664</v>
      </c>
      <c r="J87" s="118">
        <v>297.43333333333328</v>
      </c>
      <c r="K87" s="117">
        <v>287.5</v>
      </c>
      <c r="L87" s="117">
        <v>279.3</v>
      </c>
      <c r="M87" s="117">
        <v>68.484260000000006</v>
      </c>
    </row>
    <row r="88" spans="1:13" s="18" customFormat="1">
      <c r="A88" s="65">
        <v>79</v>
      </c>
      <c r="B88" s="117" t="s">
        <v>601</v>
      </c>
      <c r="C88" s="120">
        <v>335.7</v>
      </c>
      <c r="D88" s="118">
        <v>337.46666666666664</v>
      </c>
      <c r="E88" s="118">
        <v>330.0333333333333</v>
      </c>
      <c r="F88" s="118">
        <v>324.36666666666667</v>
      </c>
      <c r="G88" s="118">
        <v>316.93333333333334</v>
      </c>
      <c r="H88" s="118">
        <v>343.13333333333327</v>
      </c>
      <c r="I88" s="118">
        <v>350.56666666666655</v>
      </c>
      <c r="J88" s="118">
        <v>356.23333333333323</v>
      </c>
      <c r="K88" s="117">
        <v>344.9</v>
      </c>
      <c r="L88" s="117">
        <v>331.8</v>
      </c>
      <c r="M88" s="117">
        <v>21.105119999999999</v>
      </c>
    </row>
    <row r="89" spans="1:13" s="18" customFormat="1">
      <c r="A89" s="65">
        <v>80</v>
      </c>
      <c r="B89" s="117" t="s">
        <v>602</v>
      </c>
      <c r="C89" s="120">
        <v>404.7</v>
      </c>
      <c r="D89" s="118">
        <v>403.86666666666662</v>
      </c>
      <c r="E89" s="118">
        <v>399.03333333333325</v>
      </c>
      <c r="F89" s="118">
        <v>393.36666666666662</v>
      </c>
      <c r="G89" s="118">
        <v>388.53333333333325</v>
      </c>
      <c r="H89" s="118">
        <v>409.53333333333325</v>
      </c>
      <c r="I89" s="118">
        <v>414.36666666666662</v>
      </c>
      <c r="J89" s="118">
        <v>420.03333333333325</v>
      </c>
      <c r="K89" s="117">
        <v>408.7</v>
      </c>
      <c r="L89" s="117">
        <v>398.2</v>
      </c>
      <c r="M89" s="117">
        <v>0.32568999999999998</v>
      </c>
    </row>
    <row r="90" spans="1:13" s="18" customFormat="1">
      <c r="A90" s="65">
        <v>81</v>
      </c>
      <c r="B90" s="117" t="s">
        <v>603</v>
      </c>
      <c r="C90" s="120">
        <v>385.1</v>
      </c>
      <c r="D90" s="118">
        <v>382.41666666666669</v>
      </c>
      <c r="E90" s="118">
        <v>375.83333333333337</v>
      </c>
      <c r="F90" s="118">
        <v>366.56666666666666</v>
      </c>
      <c r="G90" s="118">
        <v>359.98333333333335</v>
      </c>
      <c r="H90" s="118">
        <v>391.68333333333339</v>
      </c>
      <c r="I90" s="118">
        <v>398.26666666666677</v>
      </c>
      <c r="J90" s="118">
        <v>407.53333333333342</v>
      </c>
      <c r="K90" s="117">
        <v>389</v>
      </c>
      <c r="L90" s="117">
        <v>373.15</v>
      </c>
      <c r="M90" s="117">
        <v>1.22359</v>
      </c>
    </row>
    <row r="91" spans="1:13" s="18" customFormat="1">
      <c r="A91" s="65">
        <v>82</v>
      </c>
      <c r="B91" s="117" t="s">
        <v>607</v>
      </c>
      <c r="C91" s="120">
        <v>991.5</v>
      </c>
      <c r="D91" s="118">
        <v>994.06666666666661</v>
      </c>
      <c r="E91" s="118">
        <v>986.43333333333317</v>
      </c>
      <c r="F91" s="118">
        <v>981.36666666666656</v>
      </c>
      <c r="G91" s="118">
        <v>973.73333333333312</v>
      </c>
      <c r="H91" s="118">
        <v>999.13333333333321</v>
      </c>
      <c r="I91" s="118">
        <v>1006.7666666666667</v>
      </c>
      <c r="J91" s="118">
        <v>1011.8333333333333</v>
      </c>
      <c r="K91" s="117">
        <v>1001.7</v>
      </c>
      <c r="L91" s="117">
        <v>989</v>
      </c>
      <c r="M91" s="117">
        <v>0.48569000000000001</v>
      </c>
    </row>
    <row r="92" spans="1:13" s="18" customFormat="1">
      <c r="A92" s="65">
        <v>83</v>
      </c>
      <c r="B92" s="117" t="s">
        <v>230</v>
      </c>
      <c r="C92" s="120">
        <v>164.6</v>
      </c>
      <c r="D92" s="118">
        <v>164.48333333333335</v>
      </c>
      <c r="E92" s="118">
        <v>162.7166666666667</v>
      </c>
      <c r="F92" s="118">
        <v>160.83333333333334</v>
      </c>
      <c r="G92" s="118">
        <v>159.06666666666669</v>
      </c>
      <c r="H92" s="118">
        <v>166.3666666666667</v>
      </c>
      <c r="I92" s="118">
        <v>168.13333333333335</v>
      </c>
      <c r="J92" s="118">
        <v>170.01666666666671</v>
      </c>
      <c r="K92" s="117">
        <v>166.25</v>
      </c>
      <c r="L92" s="117">
        <v>162.6</v>
      </c>
      <c r="M92" s="117">
        <v>14.273429999999999</v>
      </c>
    </row>
    <row r="93" spans="1:13" s="18" customFormat="1">
      <c r="A93" s="65">
        <v>84</v>
      </c>
      <c r="B93" s="117" t="s">
        <v>609</v>
      </c>
      <c r="C93" s="120">
        <v>293.89999999999998</v>
      </c>
      <c r="D93" s="118">
        <v>292.93333333333334</v>
      </c>
      <c r="E93" s="118">
        <v>289.11666666666667</v>
      </c>
      <c r="F93" s="118">
        <v>284.33333333333331</v>
      </c>
      <c r="G93" s="118">
        <v>280.51666666666665</v>
      </c>
      <c r="H93" s="118">
        <v>297.7166666666667</v>
      </c>
      <c r="I93" s="118">
        <v>301.53333333333342</v>
      </c>
      <c r="J93" s="118">
        <v>306.31666666666672</v>
      </c>
      <c r="K93" s="117">
        <v>296.75</v>
      </c>
      <c r="L93" s="117">
        <v>288.14999999999998</v>
      </c>
      <c r="M93" s="117">
        <v>0.53742000000000001</v>
      </c>
    </row>
    <row r="94" spans="1:13" s="18" customFormat="1">
      <c r="A94" s="65">
        <v>85</v>
      </c>
      <c r="B94" s="117" t="s">
        <v>2091</v>
      </c>
      <c r="C94" s="120">
        <v>236</v>
      </c>
      <c r="D94" s="118">
        <v>233.63333333333335</v>
      </c>
      <c r="E94" s="118">
        <v>229.91666666666671</v>
      </c>
      <c r="F94" s="118">
        <v>223.83333333333337</v>
      </c>
      <c r="G94" s="118">
        <v>220.11666666666673</v>
      </c>
      <c r="H94" s="118">
        <v>239.7166666666667</v>
      </c>
      <c r="I94" s="118">
        <v>243.43333333333334</v>
      </c>
      <c r="J94" s="118">
        <v>249.51666666666668</v>
      </c>
      <c r="K94" s="117">
        <v>237.35</v>
      </c>
      <c r="L94" s="117">
        <v>227.55</v>
      </c>
      <c r="M94" s="117">
        <v>3.0165199999999999</v>
      </c>
    </row>
    <row r="95" spans="1:13" s="18" customFormat="1">
      <c r="A95" s="65">
        <v>86</v>
      </c>
      <c r="B95" s="117" t="s">
        <v>229</v>
      </c>
      <c r="C95" s="120">
        <v>1082.05</v>
      </c>
      <c r="D95" s="118">
        <v>1088.7</v>
      </c>
      <c r="E95" s="118">
        <v>1068.3500000000001</v>
      </c>
      <c r="F95" s="118">
        <v>1054.6500000000001</v>
      </c>
      <c r="G95" s="118">
        <v>1034.3000000000002</v>
      </c>
      <c r="H95" s="118">
        <v>1102.4000000000001</v>
      </c>
      <c r="I95" s="118">
        <v>1122.75</v>
      </c>
      <c r="J95" s="118">
        <v>1136.45</v>
      </c>
      <c r="K95" s="117">
        <v>1109.05</v>
      </c>
      <c r="L95" s="117">
        <v>1075</v>
      </c>
      <c r="M95" s="117">
        <v>3.9959199999999999</v>
      </c>
    </row>
    <row r="96" spans="1:13" s="18" customFormat="1">
      <c r="A96" s="65">
        <v>87</v>
      </c>
      <c r="B96" s="117" t="s">
        <v>614</v>
      </c>
      <c r="C96" s="120">
        <v>32.25</v>
      </c>
      <c r="D96" s="118">
        <v>32.35</v>
      </c>
      <c r="E96" s="118">
        <v>31.75</v>
      </c>
      <c r="F96" s="118">
        <v>31.25</v>
      </c>
      <c r="G96" s="118">
        <v>30.65</v>
      </c>
      <c r="H96" s="118">
        <v>32.85</v>
      </c>
      <c r="I96" s="118">
        <v>33.45000000000001</v>
      </c>
      <c r="J96" s="118">
        <v>33.950000000000003</v>
      </c>
      <c r="K96" s="117">
        <v>32.950000000000003</v>
      </c>
      <c r="L96" s="117">
        <v>31.85</v>
      </c>
      <c r="M96" s="117">
        <v>10.679729999999999</v>
      </c>
    </row>
    <row r="97" spans="1:13" s="18" customFormat="1">
      <c r="A97" s="65">
        <v>88</v>
      </c>
      <c r="B97" s="117" t="s">
        <v>618</v>
      </c>
      <c r="C97" s="120">
        <v>200.4</v>
      </c>
      <c r="D97" s="118">
        <v>199.73333333333335</v>
      </c>
      <c r="E97" s="118">
        <v>197.4666666666667</v>
      </c>
      <c r="F97" s="118">
        <v>194.53333333333336</v>
      </c>
      <c r="G97" s="118">
        <v>192.26666666666671</v>
      </c>
      <c r="H97" s="118">
        <v>202.66666666666669</v>
      </c>
      <c r="I97" s="118">
        <v>204.93333333333334</v>
      </c>
      <c r="J97" s="118">
        <v>207.86666666666667</v>
      </c>
      <c r="K97" s="117">
        <v>202</v>
      </c>
      <c r="L97" s="117">
        <v>196.8</v>
      </c>
      <c r="M97" s="117">
        <v>1.55352</v>
      </c>
    </row>
    <row r="98" spans="1:13" s="18" customFormat="1">
      <c r="A98" s="65">
        <v>89</v>
      </c>
      <c r="B98" s="117" t="s">
        <v>55</v>
      </c>
      <c r="C98" s="120">
        <v>896.9</v>
      </c>
      <c r="D98" s="118">
        <v>904.7833333333333</v>
      </c>
      <c r="E98" s="118">
        <v>885.01666666666665</v>
      </c>
      <c r="F98" s="118">
        <v>873.13333333333333</v>
      </c>
      <c r="G98" s="118">
        <v>853.36666666666667</v>
      </c>
      <c r="H98" s="118">
        <v>916.66666666666663</v>
      </c>
      <c r="I98" s="118">
        <v>936.43333333333328</v>
      </c>
      <c r="J98" s="118">
        <v>948.31666666666661</v>
      </c>
      <c r="K98" s="117">
        <v>924.55</v>
      </c>
      <c r="L98" s="117">
        <v>892.9</v>
      </c>
      <c r="M98" s="117">
        <v>5.9524699999999999</v>
      </c>
    </row>
    <row r="99" spans="1:13" s="18" customFormat="1">
      <c r="A99" s="65">
        <v>90</v>
      </c>
      <c r="B99" s="117" t="s">
        <v>621</v>
      </c>
      <c r="C99" s="120">
        <v>2671.3</v>
      </c>
      <c r="D99" s="118">
        <v>2669.7666666666669</v>
      </c>
      <c r="E99" s="118">
        <v>2651.5333333333338</v>
      </c>
      <c r="F99" s="118">
        <v>2631.7666666666669</v>
      </c>
      <c r="G99" s="118">
        <v>2613.5333333333338</v>
      </c>
      <c r="H99" s="118">
        <v>2689.5333333333338</v>
      </c>
      <c r="I99" s="118">
        <v>2707.7666666666664</v>
      </c>
      <c r="J99" s="118">
        <v>2727.5333333333338</v>
      </c>
      <c r="K99" s="117">
        <v>2688</v>
      </c>
      <c r="L99" s="117">
        <v>2650</v>
      </c>
      <c r="M99" s="117">
        <v>3.3610000000000001E-2</v>
      </c>
    </row>
    <row r="100" spans="1:13" s="18" customFormat="1">
      <c r="A100" s="65">
        <v>91</v>
      </c>
      <c r="B100" s="117" t="s">
        <v>2000</v>
      </c>
      <c r="C100" s="120">
        <v>42.75</v>
      </c>
      <c r="D100" s="118">
        <v>43.199999999999996</v>
      </c>
      <c r="E100" s="118">
        <v>42.099999999999994</v>
      </c>
      <c r="F100" s="118">
        <v>41.449999999999996</v>
      </c>
      <c r="G100" s="118">
        <v>40.349999999999994</v>
      </c>
      <c r="H100" s="118">
        <v>43.849999999999994</v>
      </c>
      <c r="I100" s="118">
        <v>44.95</v>
      </c>
      <c r="J100" s="118">
        <v>45.599999999999994</v>
      </c>
      <c r="K100" s="117">
        <v>44.3</v>
      </c>
      <c r="L100" s="117">
        <v>42.55</v>
      </c>
      <c r="M100" s="117">
        <v>67.287409999999994</v>
      </c>
    </row>
    <row r="101" spans="1:13">
      <c r="A101" s="65">
        <v>92</v>
      </c>
      <c r="B101" s="117" t="s">
        <v>625</v>
      </c>
      <c r="C101" s="120">
        <v>170.25</v>
      </c>
      <c r="D101" s="118">
        <v>168.73333333333335</v>
      </c>
      <c r="E101" s="118">
        <v>165.66666666666669</v>
      </c>
      <c r="F101" s="118">
        <v>161.08333333333334</v>
      </c>
      <c r="G101" s="118">
        <v>158.01666666666668</v>
      </c>
      <c r="H101" s="118">
        <v>173.31666666666669</v>
      </c>
      <c r="I101" s="118">
        <v>176.38333333333335</v>
      </c>
      <c r="J101" s="118">
        <v>180.9666666666667</v>
      </c>
      <c r="K101" s="117">
        <v>171.8</v>
      </c>
      <c r="L101" s="117">
        <v>164.15</v>
      </c>
      <c r="M101" s="117">
        <v>3.9034900000000001</v>
      </c>
    </row>
    <row r="102" spans="1:13">
      <c r="A102" s="65">
        <v>93</v>
      </c>
      <c r="B102" s="117" t="s">
        <v>627</v>
      </c>
      <c r="C102" s="120">
        <v>260</v>
      </c>
      <c r="D102" s="118">
        <v>261.56666666666666</v>
      </c>
      <c r="E102" s="118">
        <v>256.58333333333331</v>
      </c>
      <c r="F102" s="118">
        <v>253.16666666666663</v>
      </c>
      <c r="G102" s="118">
        <v>248.18333333333328</v>
      </c>
      <c r="H102" s="118">
        <v>264.98333333333335</v>
      </c>
      <c r="I102" s="118">
        <v>269.9666666666667</v>
      </c>
      <c r="J102" s="118">
        <v>273.38333333333338</v>
      </c>
      <c r="K102" s="117">
        <v>266.55</v>
      </c>
      <c r="L102" s="117">
        <v>258.14999999999998</v>
      </c>
      <c r="M102" s="117">
        <v>3.7421600000000002</v>
      </c>
    </row>
    <row r="103" spans="1:13">
      <c r="A103" s="65">
        <v>94</v>
      </c>
      <c r="B103" s="117" t="s">
        <v>629</v>
      </c>
      <c r="C103" s="120">
        <v>1428.35</v>
      </c>
      <c r="D103" s="118">
        <v>1424.7666666666667</v>
      </c>
      <c r="E103" s="118">
        <v>1387.1333333333332</v>
      </c>
      <c r="F103" s="118">
        <v>1345.9166666666665</v>
      </c>
      <c r="G103" s="118">
        <v>1308.2833333333331</v>
      </c>
      <c r="H103" s="118">
        <v>1465.9833333333333</v>
      </c>
      <c r="I103" s="118">
        <v>1503.616666666667</v>
      </c>
      <c r="J103" s="118">
        <v>1544.8333333333335</v>
      </c>
      <c r="K103" s="117">
        <v>1462.4</v>
      </c>
      <c r="L103" s="117">
        <v>1383.55</v>
      </c>
      <c r="M103" s="117">
        <v>9.2243700000000004</v>
      </c>
    </row>
    <row r="104" spans="1:13">
      <c r="A104" s="65">
        <v>95</v>
      </c>
      <c r="B104" s="117" t="s">
        <v>57</v>
      </c>
      <c r="C104" s="120">
        <v>525.5</v>
      </c>
      <c r="D104" s="118">
        <v>527.71666666666658</v>
      </c>
      <c r="E104" s="118">
        <v>521.83333333333314</v>
      </c>
      <c r="F104" s="118">
        <v>518.16666666666652</v>
      </c>
      <c r="G104" s="118">
        <v>512.28333333333308</v>
      </c>
      <c r="H104" s="118">
        <v>531.38333333333321</v>
      </c>
      <c r="I104" s="118">
        <v>537.26666666666665</v>
      </c>
      <c r="J104" s="118">
        <v>540.93333333333328</v>
      </c>
      <c r="K104" s="117">
        <v>533.6</v>
      </c>
      <c r="L104" s="117">
        <v>524.04999999999995</v>
      </c>
      <c r="M104" s="117">
        <v>12.173870000000001</v>
      </c>
    </row>
    <row r="105" spans="1:13">
      <c r="A105" s="65">
        <v>96</v>
      </c>
      <c r="B105" s="117" t="s">
        <v>58</v>
      </c>
      <c r="C105" s="120">
        <v>234.45</v>
      </c>
      <c r="D105" s="118">
        <v>235.38333333333333</v>
      </c>
      <c r="E105" s="118">
        <v>232.66666666666666</v>
      </c>
      <c r="F105" s="118">
        <v>230.88333333333333</v>
      </c>
      <c r="G105" s="118">
        <v>228.16666666666666</v>
      </c>
      <c r="H105" s="118">
        <v>237.16666666666666</v>
      </c>
      <c r="I105" s="118">
        <v>239.88333333333335</v>
      </c>
      <c r="J105" s="118">
        <v>241.66666666666666</v>
      </c>
      <c r="K105" s="117">
        <v>238.1</v>
      </c>
      <c r="L105" s="117">
        <v>233.6</v>
      </c>
      <c r="M105" s="117">
        <v>47.779130000000002</v>
      </c>
    </row>
    <row r="106" spans="1:13">
      <c r="A106" s="65">
        <v>97</v>
      </c>
      <c r="B106" s="117" t="s">
        <v>2121</v>
      </c>
      <c r="C106" s="120">
        <v>397.05</v>
      </c>
      <c r="D106" s="118">
        <v>393.55</v>
      </c>
      <c r="E106" s="118">
        <v>387.1</v>
      </c>
      <c r="F106" s="118">
        <v>377.15000000000003</v>
      </c>
      <c r="G106" s="118">
        <v>370.70000000000005</v>
      </c>
      <c r="H106" s="118">
        <v>403.5</v>
      </c>
      <c r="I106" s="118">
        <v>409.94999999999993</v>
      </c>
      <c r="J106" s="118">
        <v>419.9</v>
      </c>
      <c r="K106" s="117">
        <v>400</v>
      </c>
      <c r="L106" s="117">
        <v>383.6</v>
      </c>
      <c r="M106" s="117">
        <v>1.52579</v>
      </c>
    </row>
    <row r="107" spans="1:13">
      <c r="A107" s="65">
        <v>98</v>
      </c>
      <c r="B107" s="117" t="s">
        <v>637</v>
      </c>
      <c r="C107" s="120">
        <v>289.10000000000002</v>
      </c>
      <c r="D107" s="118">
        <v>288.43333333333334</v>
      </c>
      <c r="E107" s="118">
        <v>284.9666666666667</v>
      </c>
      <c r="F107" s="118">
        <v>280.83333333333337</v>
      </c>
      <c r="G107" s="118">
        <v>277.36666666666673</v>
      </c>
      <c r="H107" s="118">
        <v>292.56666666666666</v>
      </c>
      <c r="I107" s="118">
        <v>296.03333333333325</v>
      </c>
      <c r="J107" s="118">
        <v>300.16666666666663</v>
      </c>
      <c r="K107" s="117">
        <v>291.89999999999998</v>
      </c>
      <c r="L107" s="117">
        <v>284.3</v>
      </c>
      <c r="M107" s="117">
        <v>2.1483699999999999</v>
      </c>
    </row>
    <row r="108" spans="1:13">
      <c r="A108" s="65">
        <v>99</v>
      </c>
      <c r="B108" s="117" t="s">
        <v>59</v>
      </c>
      <c r="C108" s="120">
        <v>1264.8</v>
      </c>
      <c r="D108" s="118">
        <v>1265.45</v>
      </c>
      <c r="E108" s="118">
        <v>1254.9000000000001</v>
      </c>
      <c r="F108" s="118">
        <v>1245</v>
      </c>
      <c r="G108" s="118">
        <v>1234.45</v>
      </c>
      <c r="H108" s="118">
        <v>1275.3500000000001</v>
      </c>
      <c r="I108" s="118">
        <v>1285.8999999999999</v>
      </c>
      <c r="J108" s="118">
        <v>1295.8000000000002</v>
      </c>
      <c r="K108" s="117">
        <v>1276</v>
      </c>
      <c r="L108" s="117">
        <v>1255.55</v>
      </c>
      <c r="M108" s="117">
        <v>3.3083300000000002</v>
      </c>
    </row>
    <row r="109" spans="1:13">
      <c r="A109" s="65">
        <v>100</v>
      </c>
      <c r="B109" s="116" t="s">
        <v>194</v>
      </c>
      <c r="C109" s="120">
        <v>502.5</v>
      </c>
      <c r="D109" s="118">
        <v>504.2833333333333</v>
      </c>
      <c r="E109" s="118">
        <v>498.21666666666658</v>
      </c>
      <c r="F109" s="118">
        <v>493.93333333333328</v>
      </c>
      <c r="G109" s="118">
        <v>487.86666666666656</v>
      </c>
      <c r="H109" s="118">
        <v>508.56666666666661</v>
      </c>
      <c r="I109" s="118">
        <v>514.63333333333333</v>
      </c>
      <c r="J109" s="118">
        <v>518.91666666666663</v>
      </c>
      <c r="K109" s="117">
        <v>510.35</v>
      </c>
      <c r="L109" s="117">
        <v>500</v>
      </c>
      <c r="M109" s="117">
        <v>5.4527000000000001</v>
      </c>
    </row>
    <row r="110" spans="1:13">
      <c r="A110" s="65">
        <v>101</v>
      </c>
      <c r="B110" s="117" t="s">
        <v>640</v>
      </c>
      <c r="C110" s="120">
        <v>494.15</v>
      </c>
      <c r="D110" s="118">
        <v>491.26666666666665</v>
      </c>
      <c r="E110" s="118">
        <v>484.83333333333331</v>
      </c>
      <c r="F110" s="118">
        <v>475.51666666666665</v>
      </c>
      <c r="G110" s="118">
        <v>469.08333333333331</v>
      </c>
      <c r="H110" s="118">
        <v>500.58333333333331</v>
      </c>
      <c r="I110" s="118">
        <v>507.01666666666671</v>
      </c>
      <c r="J110" s="118">
        <v>516.33333333333326</v>
      </c>
      <c r="K110" s="117">
        <v>497.7</v>
      </c>
      <c r="L110" s="117">
        <v>481.95</v>
      </c>
      <c r="M110" s="117">
        <v>3.5781999999999998</v>
      </c>
    </row>
    <row r="111" spans="1:13">
      <c r="A111" s="65">
        <v>102</v>
      </c>
      <c r="B111" s="117" t="s">
        <v>646</v>
      </c>
      <c r="C111" s="120">
        <v>139.4</v>
      </c>
      <c r="D111" s="118">
        <v>139.66666666666666</v>
      </c>
      <c r="E111" s="118">
        <v>138.23333333333332</v>
      </c>
      <c r="F111" s="118">
        <v>137.06666666666666</v>
      </c>
      <c r="G111" s="118">
        <v>135.63333333333333</v>
      </c>
      <c r="H111" s="118">
        <v>140.83333333333331</v>
      </c>
      <c r="I111" s="118">
        <v>142.26666666666665</v>
      </c>
      <c r="J111" s="118">
        <v>143.43333333333331</v>
      </c>
      <c r="K111" s="117">
        <v>141.1</v>
      </c>
      <c r="L111" s="117">
        <v>138.5</v>
      </c>
      <c r="M111" s="117">
        <v>1.1491199999999999</v>
      </c>
    </row>
    <row r="112" spans="1:13">
      <c r="A112" s="65">
        <v>103</v>
      </c>
      <c r="B112" s="117" t="s">
        <v>192</v>
      </c>
      <c r="C112" s="120">
        <v>1481.1</v>
      </c>
      <c r="D112" s="118">
        <v>1487.4833333333333</v>
      </c>
      <c r="E112" s="118">
        <v>1445.6166666666668</v>
      </c>
      <c r="F112" s="118">
        <v>1410.1333333333334</v>
      </c>
      <c r="G112" s="118">
        <v>1368.2666666666669</v>
      </c>
      <c r="H112" s="118">
        <v>1522.9666666666667</v>
      </c>
      <c r="I112" s="118">
        <v>1564.833333333333</v>
      </c>
      <c r="J112" s="118">
        <v>1600.3166666666666</v>
      </c>
      <c r="K112" s="117">
        <v>1529.35</v>
      </c>
      <c r="L112" s="117">
        <v>1452</v>
      </c>
      <c r="M112" s="117">
        <v>0.28303</v>
      </c>
    </row>
    <row r="113" spans="1:13">
      <c r="A113" s="65">
        <v>104</v>
      </c>
      <c r="B113" s="117" t="s">
        <v>652</v>
      </c>
      <c r="C113" s="120">
        <v>214.65</v>
      </c>
      <c r="D113" s="118">
        <v>214.9</v>
      </c>
      <c r="E113" s="118">
        <v>212.9</v>
      </c>
      <c r="F113" s="118">
        <v>211.15</v>
      </c>
      <c r="G113" s="118">
        <v>209.15</v>
      </c>
      <c r="H113" s="118">
        <v>216.65</v>
      </c>
      <c r="I113" s="118">
        <v>218.65</v>
      </c>
      <c r="J113" s="118">
        <v>220.4</v>
      </c>
      <c r="K113" s="117">
        <v>216.9</v>
      </c>
      <c r="L113" s="117">
        <v>213.15</v>
      </c>
      <c r="M113" s="117">
        <v>10.37811</v>
      </c>
    </row>
    <row r="114" spans="1:13">
      <c r="A114" s="65">
        <v>105</v>
      </c>
      <c r="B114" s="117" t="s">
        <v>656</v>
      </c>
      <c r="C114" s="120">
        <v>201.1</v>
      </c>
      <c r="D114" s="118">
        <v>202.16666666666666</v>
      </c>
      <c r="E114" s="118">
        <v>198.88333333333333</v>
      </c>
      <c r="F114" s="118">
        <v>196.66666666666666</v>
      </c>
      <c r="G114" s="118">
        <v>193.38333333333333</v>
      </c>
      <c r="H114" s="118">
        <v>204.38333333333333</v>
      </c>
      <c r="I114" s="118">
        <v>207.66666666666669</v>
      </c>
      <c r="J114" s="118">
        <v>209.88333333333333</v>
      </c>
      <c r="K114" s="117">
        <v>205.45</v>
      </c>
      <c r="L114" s="117">
        <v>199.95</v>
      </c>
      <c r="M114" s="117">
        <v>10.97213</v>
      </c>
    </row>
    <row r="115" spans="1:13">
      <c r="A115" s="65">
        <v>106</v>
      </c>
      <c r="B115" s="117" t="s">
        <v>344</v>
      </c>
      <c r="C115" s="120">
        <v>741.4</v>
      </c>
      <c r="D115" s="118">
        <v>739.11666666666667</v>
      </c>
      <c r="E115" s="118">
        <v>732.2833333333333</v>
      </c>
      <c r="F115" s="118">
        <v>723.16666666666663</v>
      </c>
      <c r="G115" s="118">
        <v>716.33333333333326</v>
      </c>
      <c r="H115" s="118">
        <v>748.23333333333335</v>
      </c>
      <c r="I115" s="118">
        <v>755.06666666666661</v>
      </c>
      <c r="J115" s="118">
        <v>764.18333333333339</v>
      </c>
      <c r="K115" s="117">
        <v>745.95</v>
      </c>
      <c r="L115" s="117">
        <v>730</v>
      </c>
      <c r="M115" s="117">
        <v>5.0681900000000004</v>
      </c>
    </row>
    <row r="116" spans="1:13">
      <c r="A116" s="65">
        <v>107</v>
      </c>
      <c r="B116" s="117" t="s">
        <v>660</v>
      </c>
      <c r="C116" s="120">
        <v>665.85</v>
      </c>
      <c r="D116" s="118">
        <v>664.2833333333333</v>
      </c>
      <c r="E116" s="118">
        <v>653.56666666666661</v>
      </c>
      <c r="F116" s="118">
        <v>641.2833333333333</v>
      </c>
      <c r="G116" s="118">
        <v>630.56666666666661</v>
      </c>
      <c r="H116" s="118">
        <v>676.56666666666661</v>
      </c>
      <c r="I116" s="118">
        <v>687.2833333333333</v>
      </c>
      <c r="J116" s="118">
        <v>699.56666666666661</v>
      </c>
      <c r="K116" s="117">
        <v>675</v>
      </c>
      <c r="L116" s="117">
        <v>652</v>
      </c>
      <c r="M116" s="117">
        <v>2.2791899999999998</v>
      </c>
    </row>
    <row r="117" spans="1:13">
      <c r="A117" s="65">
        <v>108</v>
      </c>
      <c r="B117" s="117" t="s">
        <v>60</v>
      </c>
      <c r="C117" s="120">
        <v>411.25</v>
      </c>
      <c r="D117" s="118">
        <v>415.91666666666669</v>
      </c>
      <c r="E117" s="118">
        <v>404.78333333333336</v>
      </c>
      <c r="F117" s="118">
        <v>398.31666666666666</v>
      </c>
      <c r="G117" s="118">
        <v>387.18333333333334</v>
      </c>
      <c r="H117" s="118">
        <v>422.38333333333338</v>
      </c>
      <c r="I117" s="118">
        <v>433.51666666666671</v>
      </c>
      <c r="J117" s="118">
        <v>439.98333333333341</v>
      </c>
      <c r="K117" s="117">
        <v>427.05</v>
      </c>
      <c r="L117" s="117">
        <v>409.45</v>
      </c>
      <c r="M117" s="117">
        <v>51.205419999999997</v>
      </c>
    </row>
    <row r="118" spans="1:13">
      <c r="A118" s="65">
        <v>109</v>
      </c>
      <c r="B118" s="117" t="s">
        <v>668</v>
      </c>
      <c r="C118" s="120">
        <v>188.25</v>
      </c>
      <c r="D118" s="118">
        <v>187.95000000000002</v>
      </c>
      <c r="E118" s="118">
        <v>185.90000000000003</v>
      </c>
      <c r="F118" s="118">
        <v>183.55</v>
      </c>
      <c r="G118" s="118">
        <v>181.50000000000003</v>
      </c>
      <c r="H118" s="118">
        <v>190.30000000000004</v>
      </c>
      <c r="I118" s="118">
        <v>192.35000000000005</v>
      </c>
      <c r="J118" s="118">
        <v>194.70000000000005</v>
      </c>
      <c r="K118" s="117">
        <v>190</v>
      </c>
      <c r="L118" s="117">
        <v>185.6</v>
      </c>
      <c r="M118" s="117">
        <v>0.52427000000000001</v>
      </c>
    </row>
    <row r="119" spans="1:13">
      <c r="A119" s="65">
        <v>110</v>
      </c>
      <c r="B119" s="117" t="s">
        <v>1861</v>
      </c>
      <c r="C119" s="120">
        <v>660.9</v>
      </c>
      <c r="D119" s="118">
        <v>666.43333333333328</v>
      </c>
      <c r="E119" s="118">
        <v>649.96666666666658</v>
      </c>
      <c r="F119" s="118">
        <v>639.0333333333333</v>
      </c>
      <c r="G119" s="118">
        <v>622.56666666666661</v>
      </c>
      <c r="H119" s="118">
        <v>677.36666666666656</v>
      </c>
      <c r="I119" s="118">
        <v>693.83333333333326</v>
      </c>
      <c r="J119" s="118">
        <v>704.76666666666654</v>
      </c>
      <c r="K119" s="117">
        <v>682.9</v>
      </c>
      <c r="L119" s="117">
        <v>655.5</v>
      </c>
      <c r="M119" s="117">
        <v>4.8042499999999997</v>
      </c>
    </row>
    <row r="120" spans="1:13">
      <c r="A120" s="65">
        <v>111</v>
      </c>
      <c r="B120" s="117" t="s">
        <v>670</v>
      </c>
      <c r="C120" s="120">
        <v>19.8</v>
      </c>
      <c r="D120" s="118">
        <v>20</v>
      </c>
      <c r="E120" s="118">
        <v>19.3</v>
      </c>
      <c r="F120" s="118">
        <v>18.8</v>
      </c>
      <c r="G120" s="118">
        <v>18.100000000000001</v>
      </c>
      <c r="H120" s="118">
        <v>20.5</v>
      </c>
      <c r="I120" s="118">
        <v>21.200000000000003</v>
      </c>
      <c r="J120" s="118">
        <v>21.7</v>
      </c>
      <c r="K120" s="117">
        <v>20.7</v>
      </c>
      <c r="L120" s="117">
        <v>19.5</v>
      </c>
      <c r="M120" s="117">
        <v>2.1659099999999998</v>
      </c>
    </row>
    <row r="121" spans="1:13">
      <c r="A121" s="65">
        <v>112</v>
      </c>
      <c r="B121" s="117" t="s">
        <v>2202</v>
      </c>
      <c r="C121" s="120">
        <v>206.6</v>
      </c>
      <c r="D121" s="118">
        <v>205.5</v>
      </c>
      <c r="E121" s="118">
        <v>203.1</v>
      </c>
      <c r="F121" s="118">
        <v>199.6</v>
      </c>
      <c r="G121" s="118">
        <v>197.2</v>
      </c>
      <c r="H121" s="118">
        <v>209</v>
      </c>
      <c r="I121" s="118">
        <v>211.39999999999998</v>
      </c>
      <c r="J121" s="118">
        <v>214.9</v>
      </c>
      <c r="K121" s="117">
        <v>207.9</v>
      </c>
      <c r="L121" s="117">
        <v>202</v>
      </c>
      <c r="M121" s="117">
        <v>2.0356800000000002</v>
      </c>
    </row>
    <row r="122" spans="1:13">
      <c r="A122" s="65">
        <v>113</v>
      </c>
      <c r="B122" s="117" t="s">
        <v>365</v>
      </c>
      <c r="C122" s="120">
        <v>203.9</v>
      </c>
      <c r="D122" s="118">
        <v>203.15</v>
      </c>
      <c r="E122" s="118">
        <v>200.3</v>
      </c>
      <c r="F122" s="118">
        <v>196.70000000000002</v>
      </c>
      <c r="G122" s="118">
        <v>193.85000000000002</v>
      </c>
      <c r="H122" s="118">
        <v>206.75</v>
      </c>
      <c r="I122" s="118">
        <v>209.59999999999997</v>
      </c>
      <c r="J122" s="118">
        <v>213.2</v>
      </c>
      <c r="K122" s="117">
        <v>206</v>
      </c>
      <c r="L122" s="117">
        <v>199.55</v>
      </c>
      <c r="M122" s="117">
        <v>25.741099999999999</v>
      </c>
    </row>
    <row r="123" spans="1:13">
      <c r="A123" s="65">
        <v>114</v>
      </c>
      <c r="B123" s="117" t="s">
        <v>673</v>
      </c>
      <c r="C123" s="120">
        <v>411.7</v>
      </c>
      <c r="D123" s="118">
        <v>412.38333333333327</v>
      </c>
      <c r="E123" s="118">
        <v>405.86666666666656</v>
      </c>
      <c r="F123" s="118">
        <v>400.0333333333333</v>
      </c>
      <c r="G123" s="118">
        <v>393.51666666666659</v>
      </c>
      <c r="H123" s="118">
        <v>418.21666666666653</v>
      </c>
      <c r="I123" s="118">
        <v>424.73333333333329</v>
      </c>
      <c r="J123" s="118">
        <v>430.56666666666649</v>
      </c>
      <c r="K123" s="117">
        <v>418.9</v>
      </c>
      <c r="L123" s="117">
        <v>406.55</v>
      </c>
      <c r="M123" s="117">
        <v>0.90159</v>
      </c>
    </row>
    <row r="124" spans="1:13">
      <c r="A124" s="65">
        <v>115</v>
      </c>
      <c r="B124" s="117" t="s">
        <v>676</v>
      </c>
      <c r="C124" s="120">
        <v>133.25</v>
      </c>
      <c r="D124" s="118">
        <v>132.75</v>
      </c>
      <c r="E124" s="118">
        <v>131</v>
      </c>
      <c r="F124" s="118">
        <v>128.75</v>
      </c>
      <c r="G124" s="118">
        <v>127</v>
      </c>
      <c r="H124" s="118">
        <v>135</v>
      </c>
      <c r="I124" s="118">
        <v>136.75</v>
      </c>
      <c r="J124" s="118">
        <v>139</v>
      </c>
      <c r="K124" s="117">
        <v>134.5</v>
      </c>
      <c r="L124" s="117">
        <v>130.5</v>
      </c>
      <c r="M124" s="117">
        <v>1.9116599999999999</v>
      </c>
    </row>
    <row r="125" spans="1:13">
      <c r="A125" s="65">
        <v>116</v>
      </c>
      <c r="B125" s="117" t="s">
        <v>680</v>
      </c>
      <c r="C125" s="120">
        <v>257.14999999999998</v>
      </c>
      <c r="D125" s="118">
        <v>254.18333333333331</v>
      </c>
      <c r="E125" s="118">
        <v>250.36666666666662</v>
      </c>
      <c r="F125" s="118">
        <v>243.58333333333331</v>
      </c>
      <c r="G125" s="118">
        <v>239.76666666666662</v>
      </c>
      <c r="H125" s="118">
        <v>260.96666666666658</v>
      </c>
      <c r="I125" s="118">
        <v>264.7833333333333</v>
      </c>
      <c r="J125" s="118">
        <v>271.56666666666661</v>
      </c>
      <c r="K125" s="117">
        <v>258</v>
      </c>
      <c r="L125" s="117">
        <v>247.4</v>
      </c>
      <c r="M125" s="117">
        <v>21.469719999999999</v>
      </c>
    </row>
    <row r="126" spans="1:13">
      <c r="A126" s="65">
        <v>117</v>
      </c>
      <c r="B126" s="117" t="s">
        <v>682</v>
      </c>
      <c r="C126" s="120">
        <v>70</v>
      </c>
      <c r="D126" s="118">
        <v>70.383333333333326</v>
      </c>
      <c r="E126" s="118">
        <v>68.666666666666657</v>
      </c>
      <c r="F126" s="118">
        <v>67.333333333333329</v>
      </c>
      <c r="G126" s="118">
        <v>65.61666666666666</v>
      </c>
      <c r="H126" s="118">
        <v>71.716666666666654</v>
      </c>
      <c r="I126" s="118">
        <v>73.433333333333323</v>
      </c>
      <c r="J126" s="118">
        <v>74.766666666666652</v>
      </c>
      <c r="K126" s="117">
        <v>72.099999999999994</v>
      </c>
      <c r="L126" s="117">
        <v>69.05</v>
      </c>
      <c r="M126" s="117">
        <v>0.73480999999999996</v>
      </c>
    </row>
    <row r="127" spans="1:13">
      <c r="A127" s="65">
        <v>118</v>
      </c>
      <c r="B127" s="117" t="s">
        <v>231</v>
      </c>
      <c r="C127" s="120">
        <v>136.55000000000001</v>
      </c>
      <c r="D127" s="118">
        <v>137.23333333333335</v>
      </c>
      <c r="E127" s="118">
        <v>134.4666666666667</v>
      </c>
      <c r="F127" s="118">
        <v>132.38333333333335</v>
      </c>
      <c r="G127" s="118">
        <v>129.6166666666667</v>
      </c>
      <c r="H127" s="118">
        <v>139.31666666666669</v>
      </c>
      <c r="I127" s="118">
        <v>142.08333333333334</v>
      </c>
      <c r="J127" s="118">
        <v>144.16666666666669</v>
      </c>
      <c r="K127" s="117">
        <v>140</v>
      </c>
      <c r="L127" s="117">
        <v>135.15</v>
      </c>
      <c r="M127" s="117">
        <v>141.56525999999999</v>
      </c>
    </row>
    <row r="128" spans="1:13">
      <c r="A128" s="65">
        <v>119</v>
      </c>
      <c r="B128" s="117" t="s">
        <v>61</v>
      </c>
      <c r="C128" s="120">
        <v>36.200000000000003</v>
      </c>
      <c r="D128" s="118">
        <v>36.500000000000007</v>
      </c>
      <c r="E128" s="118">
        <v>35.650000000000013</v>
      </c>
      <c r="F128" s="118">
        <v>35.100000000000009</v>
      </c>
      <c r="G128" s="118">
        <v>34.250000000000014</v>
      </c>
      <c r="H128" s="118">
        <v>37.050000000000011</v>
      </c>
      <c r="I128" s="118">
        <v>37.900000000000006</v>
      </c>
      <c r="J128" s="118">
        <v>38.45000000000001</v>
      </c>
      <c r="K128" s="117">
        <v>37.35</v>
      </c>
      <c r="L128" s="117">
        <v>35.950000000000003</v>
      </c>
      <c r="M128" s="117">
        <v>105.46064</v>
      </c>
    </row>
    <row r="129" spans="1:13">
      <c r="A129" s="65">
        <v>120</v>
      </c>
      <c r="B129" s="117" t="s">
        <v>62</v>
      </c>
      <c r="C129" s="120">
        <v>1665.9</v>
      </c>
      <c r="D129" s="118">
        <v>1682.3166666666666</v>
      </c>
      <c r="E129" s="118">
        <v>1644.6333333333332</v>
      </c>
      <c r="F129" s="118">
        <v>1623.3666666666666</v>
      </c>
      <c r="G129" s="118">
        <v>1585.6833333333332</v>
      </c>
      <c r="H129" s="118">
        <v>1703.5833333333333</v>
      </c>
      <c r="I129" s="118">
        <v>1741.2666666666667</v>
      </c>
      <c r="J129" s="118">
        <v>1762.5333333333333</v>
      </c>
      <c r="K129" s="117">
        <v>1720</v>
      </c>
      <c r="L129" s="117">
        <v>1661.05</v>
      </c>
      <c r="M129" s="117">
        <v>4.60961</v>
      </c>
    </row>
    <row r="130" spans="1:13">
      <c r="A130" s="65">
        <v>121</v>
      </c>
      <c r="B130" s="117" t="s">
        <v>2182</v>
      </c>
      <c r="C130" s="120">
        <v>2358.4</v>
      </c>
      <c r="D130" s="118">
        <v>2370.8833333333337</v>
      </c>
      <c r="E130" s="118">
        <v>2301.5666666666675</v>
      </c>
      <c r="F130" s="118">
        <v>2244.733333333334</v>
      </c>
      <c r="G130" s="118">
        <v>2175.4166666666679</v>
      </c>
      <c r="H130" s="118">
        <v>2427.7166666666672</v>
      </c>
      <c r="I130" s="118">
        <v>2497.0333333333338</v>
      </c>
      <c r="J130" s="118">
        <v>2553.8666666666668</v>
      </c>
      <c r="K130" s="117">
        <v>2440.1999999999998</v>
      </c>
      <c r="L130" s="117">
        <v>2314.0500000000002</v>
      </c>
      <c r="M130" s="117">
        <v>6.4810000000000006E-2</v>
      </c>
    </row>
    <row r="131" spans="1:13">
      <c r="A131" s="65">
        <v>122</v>
      </c>
      <c r="B131" s="117" t="s">
        <v>63</v>
      </c>
      <c r="C131" s="120">
        <v>190.4</v>
      </c>
      <c r="D131" s="118">
        <v>193.13333333333333</v>
      </c>
      <c r="E131" s="118">
        <v>186.86666666666665</v>
      </c>
      <c r="F131" s="118">
        <v>183.33333333333331</v>
      </c>
      <c r="G131" s="118">
        <v>177.06666666666663</v>
      </c>
      <c r="H131" s="118">
        <v>196.66666666666666</v>
      </c>
      <c r="I131" s="118">
        <v>202.93333333333331</v>
      </c>
      <c r="J131" s="118">
        <v>206.46666666666667</v>
      </c>
      <c r="K131" s="117">
        <v>199.4</v>
      </c>
      <c r="L131" s="117">
        <v>189.6</v>
      </c>
      <c r="M131" s="117">
        <v>112.82628</v>
      </c>
    </row>
    <row r="132" spans="1:13">
      <c r="A132" s="65">
        <v>123</v>
      </c>
      <c r="B132" s="117" t="s">
        <v>2013</v>
      </c>
      <c r="C132" s="120">
        <v>1479.4</v>
      </c>
      <c r="D132" s="118">
        <v>1478.95</v>
      </c>
      <c r="E132" s="118">
        <v>1467.95</v>
      </c>
      <c r="F132" s="118">
        <v>1456.5</v>
      </c>
      <c r="G132" s="118">
        <v>1445.5</v>
      </c>
      <c r="H132" s="118">
        <v>1490.4</v>
      </c>
      <c r="I132" s="118">
        <v>1501.4</v>
      </c>
      <c r="J132" s="118">
        <v>1512.8500000000001</v>
      </c>
      <c r="K132" s="117">
        <v>1489.95</v>
      </c>
      <c r="L132" s="117">
        <v>1467.5</v>
      </c>
      <c r="M132" s="117">
        <v>2.2112099999999999</v>
      </c>
    </row>
    <row r="133" spans="1:13">
      <c r="A133" s="65">
        <v>124</v>
      </c>
      <c r="B133" s="117" t="s">
        <v>700</v>
      </c>
      <c r="C133" s="120">
        <v>425.4</v>
      </c>
      <c r="D133" s="118">
        <v>425.5333333333333</v>
      </c>
      <c r="E133" s="118">
        <v>420.06666666666661</v>
      </c>
      <c r="F133" s="118">
        <v>414.73333333333329</v>
      </c>
      <c r="G133" s="118">
        <v>409.26666666666659</v>
      </c>
      <c r="H133" s="118">
        <v>430.86666666666662</v>
      </c>
      <c r="I133" s="118">
        <v>436.33333333333331</v>
      </c>
      <c r="J133" s="118">
        <v>441.66666666666663</v>
      </c>
      <c r="K133" s="117">
        <v>431</v>
      </c>
      <c r="L133" s="117">
        <v>420.2</v>
      </c>
      <c r="M133" s="117">
        <v>3.9713099999999999</v>
      </c>
    </row>
    <row r="134" spans="1:13">
      <c r="A134" s="65">
        <v>125</v>
      </c>
      <c r="B134" s="117" t="s">
        <v>64</v>
      </c>
      <c r="C134" s="120">
        <v>2765.05</v>
      </c>
      <c r="D134" s="118">
        <v>2774.3833333333332</v>
      </c>
      <c r="E134" s="118">
        <v>2734.7666666666664</v>
      </c>
      <c r="F134" s="118">
        <v>2704.4833333333331</v>
      </c>
      <c r="G134" s="118">
        <v>2664.8666666666663</v>
      </c>
      <c r="H134" s="118">
        <v>2804.6666666666665</v>
      </c>
      <c r="I134" s="118">
        <v>2844.2833333333333</v>
      </c>
      <c r="J134" s="118">
        <v>2874.5666666666666</v>
      </c>
      <c r="K134" s="117">
        <v>2814</v>
      </c>
      <c r="L134" s="117">
        <v>2744.1</v>
      </c>
      <c r="M134" s="117">
        <v>6.5903200000000002</v>
      </c>
    </row>
    <row r="135" spans="1:13">
      <c r="A135" s="65">
        <v>126</v>
      </c>
      <c r="B135" s="117" t="s">
        <v>705</v>
      </c>
      <c r="C135" s="120">
        <v>1138.1500000000001</v>
      </c>
      <c r="D135" s="118">
        <v>1141.0333333333335</v>
      </c>
      <c r="E135" s="118">
        <v>1132.5666666666671</v>
      </c>
      <c r="F135" s="118">
        <v>1126.9833333333336</v>
      </c>
      <c r="G135" s="118">
        <v>1118.5166666666671</v>
      </c>
      <c r="H135" s="118">
        <v>1146.616666666667</v>
      </c>
      <c r="I135" s="118">
        <v>1155.0833333333337</v>
      </c>
      <c r="J135" s="118">
        <v>1160.666666666667</v>
      </c>
      <c r="K135" s="117">
        <v>1149.5</v>
      </c>
      <c r="L135" s="117">
        <v>1135.45</v>
      </c>
      <c r="M135" s="117">
        <v>0.27950000000000003</v>
      </c>
    </row>
    <row r="136" spans="1:13">
      <c r="A136" s="65">
        <v>127</v>
      </c>
      <c r="B136" s="117" t="s">
        <v>706</v>
      </c>
      <c r="C136" s="120">
        <v>189.55</v>
      </c>
      <c r="D136" s="118">
        <v>189.08333333333334</v>
      </c>
      <c r="E136" s="118">
        <v>186.51666666666668</v>
      </c>
      <c r="F136" s="118">
        <v>183.48333333333335</v>
      </c>
      <c r="G136" s="118">
        <v>180.91666666666669</v>
      </c>
      <c r="H136" s="118">
        <v>192.11666666666667</v>
      </c>
      <c r="I136" s="118">
        <v>194.68333333333334</v>
      </c>
      <c r="J136" s="118">
        <v>197.71666666666667</v>
      </c>
      <c r="K136" s="117">
        <v>191.65</v>
      </c>
      <c r="L136" s="117">
        <v>186.05</v>
      </c>
      <c r="M136" s="117">
        <v>31.655339999999999</v>
      </c>
    </row>
    <row r="137" spans="1:13">
      <c r="A137" s="65">
        <v>128</v>
      </c>
      <c r="B137" s="117" t="s">
        <v>65</v>
      </c>
      <c r="C137" s="120">
        <v>20974.15</v>
      </c>
      <c r="D137" s="118">
        <v>21104.933333333334</v>
      </c>
      <c r="E137" s="118">
        <v>20724.866666666669</v>
      </c>
      <c r="F137" s="118">
        <v>20475.583333333336</v>
      </c>
      <c r="G137" s="118">
        <v>20095.51666666667</v>
      </c>
      <c r="H137" s="118">
        <v>21354.216666666667</v>
      </c>
      <c r="I137" s="118">
        <v>21734.283333333333</v>
      </c>
      <c r="J137" s="118">
        <v>21983.566666666666</v>
      </c>
      <c r="K137" s="117">
        <v>21485</v>
      </c>
      <c r="L137" s="117">
        <v>20855.650000000001</v>
      </c>
      <c r="M137" s="117">
        <v>1.17588</v>
      </c>
    </row>
    <row r="138" spans="1:13">
      <c r="A138" s="65">
        <v>129</v>
      </c>
      <c r="B138" s="117" t="s">
        <v>707</v>
      </c>
      <c r="C138" s="120">
        <v>199.7</v>
      </c>
      <c r="D138" s="118">
        <v>200.96666666666667</v>
      </c>
      <c r="E138" s="118">
        <v>198.13333333333333</v>
      </c>
      <c r="F138" s="118">
        <v>196.56666666666666</v>
      </c>
      <c r="G138" s="118">
        <v>193.73333333333332</v>
      </c>
      <c r="H138" s="118">
        <v>202.53333333333333</v>
      </c>
      <c r="I138" s="118">
        <v>205.36666666666665</v>
      </c>
      <c r="J138" s="118">
        <v>206.93333333333334</v>
      </c>
      <c r="K138" s="117">
        <v>203.8</v>
      </c>
      <c r="L138" s="117">
        <v>199.4</v>
      </c>
      <c r="M138" s="117">
        <v>1.18072</v>
      </c>
    </row>
    <row r="139" spans="1:13">
      <c r="A139" s="65">
        <v>130</v>
      </c>
      <c r="B139" s="117" t="s">
        <v>708</v>
      </c>
      <c r="C139" s="120">
        <v>194.5</v>
      </c>
      <c r="D139" s="118">
        <v>193.73333333333335</v>
      </c>
      <c r="E139" s="118">
        <v>189.9666666666667</v>
      </c>
      <c r="F139" s="118">
        <v>185.43333333333334</v>
      </c>
      <c r="G139" s="118">
        <v>181.66666666666669</v>
      </c>
      <c r="H139" s="118">
        <v>198.26666666666671</v>
      </c>
      <c r="I139" s="118">
        <v>202.03333333333336</v>
      </c>
      <c r="J139" s="118">
        <v>206.56666666666672</v>
      </c>
      <c r="K139" s="117">
        <v>197.5</v>
      </c>
      <c r="L139" s="117">
        <v>189.2</v>
      </c>
      <c r="M139" s="117">
        <v>7.0179999999999998</v>
      </c>
    </row>
    <row r="140" spans="1:13">
      <c r="A140" s="65">
        <v>131</v>
      </c>
      <c r="B140" s="117" t="s">
        <v>195</v>
      </c>
      <c r="C140" s="120">
        <v>397.95</v>
      </c>
      <c r="D140" s="118">
        <v>400.51666666666665</v>
      </c>
      <c r="E140" s="118">
        <v>389.43333333333328</v>
      </c>
      <c r="F140" s="118">
        <v>380.91666666666663</v>
      </c>
      <c r="G140" s="118">
        <v>369.83333333333326</v>
      </c>
      <c r="H140" s="118">
        <v>409.0333333333333</v>
      </c>
      <c r="I140" s="118">
        <v>420.11666666666667</v>
      </c>
      <c r="J140" s="118">
        <v>428.63333333333333</v>
      </c>
      <c r="K140" s="117">
        <v>411.6</v>
      </c>
      <c r="L140" s="117">
        <v>392</v>
      </c>
      <c r="M140" s="117">
        <v>7.6813599999999997</v>
      </c>
    </row>
    <row r="141" spans="1:13">
      <c r="A141" s="65">
        <v>132</v>
      </c>
      <c r="B141" s="117" t="s">
        <v>1908</v>
      </c>
      <c r="C141" s="120">
        <v>1150.4000000000001</v>
      </c>
      <c r="D141" s="118">
        <v>1148.7666666666667</v>
      </c>
      <c r="E141" s="118">
        <v>1139.6833333333334</v>
      </c>
      <c r="F141" s="118">
        <v>1128.9666666666667</v>
      </c>
      <c r="G141" s="118">
        <v>1119.8833333333334</v>
      </c>
      <c r="H141" s="118">
        <v>1159.4833333333333</v>
      </c>
      <c r="I141" s="118">
        <v>1168.5666666666668</v>
      </c>
      <c r="J141" s="118">
        <v>1179.2833333333333</v>
      </c>
      <c r="K141" s="117">
        <v>1157.8499999999999</v>
      </c>
      <c r="L141" s="117">
        <v>1138.05</v>
      </c>
      <c r="M141" s="117">
        <v>1.2218</v>
      </c>
    </row>
    <row r="142" spans="1:13">
      <c r="A142" s="65">
        <v>133</v>
      </c>
      <c r="B142" s="117" t="s">
        <v>66</v>
      </c>
      <c r="C142" s="120">
        <v>116.45</v>
      </c>
      <c r="D142" s="118">
        <v>116.15000000000002</v>
      </c>
      <c r="E142" s="118">
        <v>114.40000000000003</v>
      </c>
      <c r="F142" s="118">
        <v>112.35000000000001</v>
      </c>
      <c r="G142" s="118">
        <v>110.60000000000002</v>
      </c>
      <c r="H142" s="118">
        <v>118.20000000000005</v>
      </c>
      <c r="I142" s="118">
        <v>119.95000000000002</v>
      </c>
      <c r="J142" s="118">
        <v>122.00000000000006</v>
      </c>
      <c r="K142" s="117">
        <v>117.9</v>
      </c>
      <c r="L142" s="117">
        <v>114.1</v>
      </c>
      <c r="M142" s="117">
        <v>34.522030000000001</v>
      </c>
    </row>
    <row r="143" spans="1:13">
      <c r="A143" s="65">
        <v>134</v>
      </c>
      <c r="B143" s="117" t="s">
        <v>721</v>
      </c>
      <c r="C143" s="120">
        <v>134.25</v>
      </c>
      <c r="D143" s="118">
        <v>134.29999999999998</v>
      </c>
      <c r="E143" s="118">
        <v>132.14999999999998</v>
      </c>
      <c r="F143" s="118">
        <v>130.04999999999998</v>
      </c>
      <c r="G143" s="118">
        <v>127.89999999999998</v>
      </c>
      <c r="H143" s="118">
        <v>136.39999999999998</v>
      </c>
      <c r="I143" s="118">
        <v>138.55000000000001</v>
      </c>
      <c r="J143" s="118">
        <v>140.64999999999998</v>
      </c>
      <c r="K143" s="117">
        <v>136.44999999999999</v>
      </c>
      <c r="L143" s="117">
        <v>132.19999999999999</v>
      </c>
      <c r="M143" s="117">
        <v>35.404000000000003</v>
      </c>
    </row>
    <row r="144" spans="1:13">
      <c r="A144" s="65">
        <v>135</v>
      </c>
      <c r="B144" s="117" t="s">
        <v>2089</v>
      </c>
      <c r="C144" s="120">
        <v>639.75</v>
      </c>
      <c r="D144" s="118">
        <v>635.26666666666665</v>
      </c>
      <c r="E144" s="118">
        <v>630.5333333333333</v>
      </c>
      <c r="F144" s="118">
        <v>621.31666666666661</v>
      </c>
      <c r="G144" s="118">
        <v>616.58333333333326</v>
      </c>
      <c r="H144" s="118">
        <v>644.48333333333335</v>
      </c>
      <c r="I144" s="118">
        <v>649.2166666666667</v>
      </c>
      <c r="J144" s="118">
        <v>658.43333333333339</v>
      </c>
      <c r="K144" s="117">
        <v>640</v>
      </c>
      <c r="L144" s="117">
        <v>626.04999999999995</v>
      </c>
      <c r="M144" s="117">
        <v>0.12291000000000001</v>
      </c>
    </row>
    <row r="145" spans="1:13">
      <c r="A145" s="65">
        <v>136</v>
      </c>
      <c r="B145" s="117" t="s">
        <v>723</v>
      </c>
      <c r="C145" s="120">
        <v>77.849999999999994</v>
      </c>
      <c r="D145" s="118">
        <v>78.100000000000009</v>
      </c>
      <c r="E145" s="118">
        <v>76.700000000000017</v>
      </c>
      <c r="F145" s="118">
        <v>75.550000000000011</v>
      </c>
      <c r="G145" s="118">
        <v>74.15000000000002</v>
      </c>
      <c r="H145" s="118">
        <v>79.250000000000014</v>
      </c>
      <c r="I145" s="118">
        <v>80.65000000000002</v>
      </c>
      <c r="J145" s="118">
        <v>81.800000000000011</v>
      </c>
      <c r="K145" s="117">
        <v>79.5</v>
      </c>
      <c r="L145" s="117">
        <v>76.95</v>
      </c>
      <c r="M145" s="117">
        <v>9.1236599999999992</v>
      </c>
    </row>
    <row r="146" spans="1:13">
      <c r="A146" s="65">
        <v>137</v>
      </c>
      <c r="B146" s="117" t="s">
        <v>727</v>
      </c>
      <c r="C146" s="120">
        <v>819.05</v>
      </c>
      <c r="D146" s="118">
        <v>815.33333333333337</v>
      </c>
      <c r="E146" s="118">
        <v>804.7166666666667</v>
      </c>
      <c r="F146" s="118">
        <v>790.38333333333333</v>
      </c>
      <c r="G146" s="118">
        <v>779.76666666666665</v>
      </c>
      <c r="H146" s="118">
        <v>829.66666666666674</v>
      </c>
      <c r="I146" s="118">
        <v>840.2833333333333</v>
      </c>
      <c r="J146" s="118">
        <v>854.61666666666679</v>
      </c>
      <c r="K146" s="117">
        <v>825.95</v>
      </c>
      <c r="L146" s="117">
        <v>801</v>
      </c>
      <c r="M146" s="117">
        <v>27.035530000000001</v>
      </c>
    </row>
    <row r="147" spans="1:13">
      <c r="A147" s="65">
        <v>138</v>
      </c>
      <c r="B147" s="117" t="s">
        <v>733</v>
      </c>
      <c r="C147" s="120">
        <v>194.3</v>
      </c>
      <c r="D147" s="118">
        <v>193</v>
      </c>
      <c r="E147" s="118">
        <v>189</v>
      </c>
      <c r="F147" s="118">
        <v>183.7</v>
      </c>
      <c r="G147" s="118">
        <v>179.7</v>
      </c>
      <c r="H147" s="118">
        <v>198.3</v>
      </c>
      <c r="I147" s="118">
        <v>202.3</v>
      </c>
      <c r="J147" s="118">
        <v>207.60000000000002</v>
      </c>
      <c r="K147" s="117">
        <v>197</v>
      </c>
      <c r="L147" s="117">
        <v>187.7</v>
      </c>
      <c r="M147" s="117">
        <v>8.1770200000000006</v>
      </c>
    </row>
    <row r="148" spans="1:13">
      <c r="A148" s="65">
        <v>139</v>
      </c>
      <c r="B148" s="117" t="s">
        <v>67</v>
      </c>
      <c r="C148" s="120">
        <v>226.35</v>
      </c>
      <c r="D148" s="118">
        <v>226.4666666666667</v>
      </c>
      <c r="E148" s="118">
        <v>224.18333333333339</v>
      </c>
      <c r="F148" s="118">
        <v>222.01666666666671</v>
      </c>
      <c r="G148" s="118">
        <v>219.73333333333341</v>
      </c>
      <c r="H148" s="118">
        <v>228.63333333333338</v>
      </c>
      <c r="I148" s="118">
        <v>230.91666666666669</v>
      </c>
      <c r="J148" s="118">
        <v>233.08333333333337</v>
      </c>
      <c r="K148" s="117">
        <v>228.75</v>
      </c>
      <c r="L148" s="117">
        <v>224.3</v>
      </c>
      <c r="M148" s="117">
        <v>14.282220000000001</v>
      </c>
    </row>
    <row r="149" spans="1:13">
      <c r="A149" s="65">
        <v>140</v>
      </c>
      <c r="B149" s="117" t="s">
        <v>1910</v>
      </c>
      <c r="C149" s="120">
        <v>44.85</v>
      </c>
      <c r="D149" s="118">
        <v>44.866666666666674</v>
      </c>
      <c r="E149" s="118">
        <v>44.283333333333346</v>
      </c>
      <c r="F149" s="118">
        <v>43.716666666666669</v>
      </c>
      <c r="G149" s="118">
        <v>43.13333333333334</v>
      </c>
      <c r="H149" s="118">
        <v>45.433333333333351</v>
      </c>
      <c r="I149" s="118">
        <v>46.01666666666668</v>
      </c>
      <c r="J149" s="118">
        <v>46.583333333333357</v>
      </c>
      <c r="K149" s="117">
        <v>45.45</v>
      </c>
      <c r="L149" s="117">
        <v>44.3</v>
      </c>
      <c r="M149" s="117">
        <v>22.40964</v>
      </c>
    </row>
    <row r="150" spans="1:13">
      <c r="A150" s="65">
        <v>141</v>
      </c>
      <c r="B150" s="117" t="s">
        <v>68</v>
      </c>
      <c r="C150" s="120">
        <v>91.8</v>
      </c>
      <c r="D150" s="118">
        <v>91.666666666666671</v>
      </c>
      <c r="E150" s="118">
        <v>90.733333333333348</v>
      </c>
      <c r="F150" s="118">
        <v>89.666666666666671</v>
      </c>
      <c r="G150" s="118">
        <v>88.733333333333348</v>
      </c>
      <c r="H150" s="118">
        <v>92.733333333333348</v>
      </c>
      <c r="I150" s="118">
        <v>93.666666666666657</v>
      </c>
      <c r="J150" s="118">
        <v>94.733333333333348</v>
      </c>
      <c r="K150" s="117">
        <v>92.6</v>
      </c>
      <c r="L150" s="117">
        <v>90.6</v>
      </c>
      <c r="M150" s="117">
        <v>115.1229</v>
      </c>
    </row>
    <row r="151" spans="1:13">
      <c r="A151" s="65">
        <v>142</v>
      </c>
      <c r="B151" s="117" t="s">
        <v>744</v>
      </c>
      <c r="C151" s="120">
        <v>492.95</v>
      </c>
      <c r="D151" s="118">
        <v>490.06666666666666</v>
      </c>
      <c r="E151" s="118">
        <v>480.33333333333331</v>
      </c>
      <c r="F151" s="118">
        <v>467.71666666666664</v>
      </c>
      <c r="G151" s="118">
        <v>457.98333333333329</v>
      </c>
      <c r="H151" s="118">
        <v>502.68333333333334</v>
      </c>
      <c r="I151" s="118">
        <v>512.41666666666674</v>
      </c>
      <c r="J151" s="118">
        <v>525.0333333333333</v>
      </c>
      <c r="K151" s="117">
        <v>499.8</v>
      </c>
      <c r="L151" s="117">
        <v>477.45</v>
      </c>
      <c r="M151" s="117">
        <v>1.7227399999999999</v>
      </c>
    </row>
    <row r="152" spans="1:13">
      <c r="A152" s="65">
        <v>143</v>
      </c>
      <c r="B152" s="117" t="s">
        <v>745</v>
      </c>
      <c r="C152" s="120">
        <v>491.45</v>
      </c>
      <c r="D152" s="118">
        <v>493.9666666666667</v>
      </c>
      <c r="E152" s="118">
        <v>487.93333333333339</v>
      </c>
      <c r="F152" s="118">
        <v>484.41666666666669</v>
      </c>
      <c r="G152" s="118">
        <v>478.38333333333338</v>
      </c>
      <c r="H152" s="118">
        <v>497.48333333333341</v>
      </c>
      <c r="I152" s="118">
        <v>503.51666666666671</v>
      </c>
      <c r="J152" s="118">
        <v>507.03333333333342</v>
      </c>
      <c r="K152" s="117">
        <v>500</v>
      </c>
      <c r="L152" s="117">
        <v>490.45</v>
      </c>
      <c r="M152" s="117">
        <v>0.13471</v>
      </c>
    </row>
    <row r="153" spans="1:13">
      <c r="A153" s="65">
        <v>144</v>
      </c>
      <c r="B153" s="117" t="s">
        <v>746</v>
      </c>
      <c r="C153" s="120">
        <v>480.35</v>
      </c>
      <c r="D153" s="118">
        <v>479.2</v>
      </c>
      <c r="E153" s="118">
        <v>475.15</v>
      </c>
      <c r="F153" s="118">
        <v>469.95</v>
      </c>
      <c r="G153" s="118">
        <v>465.9</v>
      </c>
      <c r="H153" s="118">
        <v>484.4</v>
      </c>
      <c r="I153" s="118">
        <v>488.45000000000005</v>
      </c>
      <c r="J153" s="118">
        <v>493.65</v>
      </c>
      <c r="K153" s="117">
        <v>483.25</v>
      </c>
      <c r="L153" s="117">
        <v>474</v>
      </c>
      <c r="M153" s="117">
        <v>0.62487000000000004</v>
      </c>
    </row>
    <row r="154" spans="1:13">
      <c r="A154" s="65">
        <v>145</v>
      </c>
      <c r="B154" s="117" t="s">
        <v>753</v>
      </c>
      <c r="C154" s="120">
        <v>48.3</v>
      </c>
      <c r="D154" s="118">
        <v>47.616666666666667</v>
      </c>
      <c r="E154" s="118">
        <v>46.583333333333336</v>
      </c>
      <c r="F154" s="118">
        <v>44.866666666666667</v>
      </c>
      <c r="G154" s="118">
        <v>43.833333333333336</v>
      </c>
      <c r="H154" s="118">
        <v>49.333333333333336</v>
      </c>
      <c r="I154" s="118">
        <v>50.366666666666667</v>
      </c>
      <c r="J154" s="118">
        <v>52.083333333333336</v>
      </c>
      <c r="K154" s="117">
        <v>48.65</v>
      </c>
      <c r="L154" s="117">
        <v>45.9</v>
      </c>
      <c r="M154" s="117">
        <v>30.430910000000001</v>
      </c>
    </row>
    <row r="155" spans="1:13">
      <c r="A155" s="65">
        <v>146</v>
      </c>
      <c r="B155" s="117" t="s">
        <v>69</v>
      </c>
      <c r="C155" s="120">
        <v>355.85</v>
      </c>
      <c r="D155" s="118">
        <v>357.43333333333334</v>
      </c>
      <c r="E155" s="118">
        <v>352.86666666666667</v>
      </c>
      <c r="F155" s="118">
        <v>349.88333333333333</v>
      </c>
      <c r="G155" s="118">
        <v>345.31666666666666</v>
      </c>
      <c r="H155" s="118">
        <v>360.41666666666669</v>
      </c>
      <c r="I155" s="118">
        <v>364.98333333333341</v>
      </c>
      <c r="J155" s="118">
        <v>367.9666666666667</v>
      </c>
      <c r="K155" s="117">
        <v>362</v>
      </c>
      <c r="L155" s="117">
        <v>354.45</v>
      </c>
      <c r="M155" s="117">
        <v>26.538740000000001</v>
      </c>
    </row>
    <row r="156" spans="1:13">
      <c r="A156" s="65">
        <v>147</v>
      </c>
      <c r="B156" s="117" t="s">
        <v>766</v>
      </c>
      <c r="C156" s="120">
        <v>87.25</v>
      </c>
      <c r="D156" s="118">
        <v>87.866666666666674</v>
      </c>
      <c r="E156" s="118">
        <v>85.733333333333348</v>
      </c>
      <c r="F156" s="118">
        <v>84.216666666666669</v>
      </c>
      <c r="G156" s="118">
        <v>82.083333333333343</v>
      </c>
      <c r="H156" s="118">
        <v>89.383333333333354</v>
      </c>
      <c r="I156" s="118">
        <v>91.51666666666668</v>
      </c>
      <c r="J156" s="118">
        <v>93.03333333333336</v>
      </c>
      <c r="K156" s="117">
        <v>90</v>
      </c>
      <c r="L156" s="117">
        <v>86.35</v>
      </c>
      <c r="M156" s="117">
        <v>9.2921600000000009</v>
      </c>
    </row>
    <row r="157" spans="1:13">
      <c r="A157" s="65">
        <v>148</v>
      </c>
      <c r="B157" s="117" t="s">
        <v>377</v>
      </c>
      <c r="C157" s="120">
        <v>125.1</v>
      </c>
      <c r="D157" s="118">
        <v>125.7</v>
      </c>
      <c r="E157" s="118">
        <v>123.4</v>
      </c>
      <c r="F157" s="118">
        <v>121.7</v>
      </c>
      <c r="G157" s="118">
        <v>119.4</v>
      </c>
      <c r="H157" s="118">
        <v>127.4</v>
      </c>
      <c r="I157" s="118">
        <v>129.69999999999999</v>
      </c>
      <c r="J157" s="118">
        <v>131.4</v>
      </c>
      <c r="K157" s="117">
        <v>128</v>
      </c>
      <c r="L157" s="117">
        <v>124</v>
      </c>
      <c r="M157" s="117">
        <v>0.42509999999999998</v>
      </c>
    </row>
    <row r="158" spans="1:13">
      <c r="A158" s="65">
        <v>149</v>
      </c>
      <c r="B158" s="117" t="s">
        <v>1885</v>
      </c>
      <c r="C158" s="120">
        <v>813.7</v>
      </c>
      <c r="D158" s="118">
        <v>810.85</v>
      </c>
      <c r="E158" s="118">
        <v>805.80000000000007</v>
      </c>
      <c r="F158" s="118">
        <v>797.90000000000009</v>
      </c>
      <c r="G158" s="118">
        <v>792.85000000000014</v>
      </c>
      <c r="H158" s="118">
        <v>818.75</v>
      </c>
      <c r="I158" s="118">
        <v>823.8</v>
      </c>
      <c r="J158" s="118">
        <v>831.69999999999993</v>
      </c>
      <c r="K158" s="117">
        <v>815.9</v>
      </c>
      <c r="L158" s="117">
        <v>802.95</v>
      </c>
      <c r="M158" s="117">
        <v>5.475E-2</v>
      </c>
    </row>
    <row r="159" spans="1:13">
      <c r="A159" s="65">
        <v>150</v>
      </c>
      <c r="B159" s="117" t="s">
        <v>196</v>
      </c>
      <c r="C159" s="120">
        <v>281.14999999999998</v>
      </c>
      <c r="D159" s="118">
        <v>281.56666666666666</v>
      </c>
      <c r="E159" s="118">
        <v>279.68333333333334</v>
      </c>
      <c r="F159" s="118">
        <v>278.2166666666667</v>
      </c>
      <c r="G159" s="118">
        <v>276.33333333333337</v>
      </c>
      <c r="H159" s="118">
        <v>283.0333333333333</v>
      </c>
      <c r="I159" s="118">
        <v>284.91666666666663</v>
      </c>
      <c r="J159" s="118">
        <v>286.38333333333327</v>
      </c>
      <c r="K159" s="117">
        <v>283.45</v>
      </c>
      <c r="L159" s="117">
        <v>280.10000000000002</v>
      </c>
      <c r="M159" s="117">
        <v>0.14838999999999999</v>
      </c>
    </row>
    <row r="160" spans="1:13">
      <c r="A160" s="65">
        <v>151</v>
      </c>
      <c r="B160" s="117" t="s">
        <v>1886</v>
      </c>
      <c r="C160" s="120">
        <v>264.05</v>
      </c>
      <c r="D160" s="118">
        <v>267.3</v>
      </c>
      <c r="E160" s="118">
        <v>258.75</v>
      </c>
      <c r="F160" s="118">
        <v>253.45</v>
      </c>
      <c r="G160" s="118">
        <v>244.89999999999998</v>
      </c>
      <c r="H160" s="118">
        <v>272.60000000000002</v>
      </c>
      <c r="I160" s="118">
        <v>281.15000000000009</v>
      </c>
      <c r="J160" s="118">
        <v>286.45000000000005</v>
      </c>
      <c r="K160" s="117">
        <v>275.85000000000002</v>
      </c>
      <c r="L160" s="117">
        <v>262</v>
      </c>
      <c r="M160" s="117">
        <v>0.54710999999999999</v>
      </c>
    </row>
    <row r="161" spans="1:13">
      <c r="A161" s="65">
        <v>152</v>
      </c>
      <c r="B161" s="117" t="s">
        <v>772</v>
      </c>
      <c r="C161" s="120">
        <v>243.9</v>
      </c>
      <c r="D161" s="118">
        <v>240.93333333333331</v>
      </c>
      <c r="E161" s="118">
        <v>234.96666666666661</v>
      </c>
      <c r="F161" s="118">
        <v>226.0333333333333</v>
      </c>
      <c r="G161" s="118">
        <v>220.06666666666661</v>
      </c>
      <c r="H161" s="118">
        <v>249.86666666666662</v>
      </c>
      <c r="I161" s="118">
        <v>255.83333333333331</v>
      </c>
      <c r="J161" s="118">
        <v>264.76666666666665</v>
      </c>
      <c r="K161" s="117">
        <v>246.9</v>
      </c>
      <c r="L161" s="117">
        <v>232</v>
      </c>
      <c r="M161" s="117">
        <v>1.5894699999999999</v>
      </c>
    </row>
    <row r="162" spans="1:13">
      <c r="A162" s="65">
        <v>153</v>
      </c>
      <c r="B162" s="117" t="s">
        <v>2239</v>
      </c>
      <c r="C162" s="120">
        <v>240.25</v>
      </c>
      <c r="D162" s="118">
        <v>241.78333333333333</v>
      </c>
      <c r="E162" s="118">
        <v>237.56666666666666</v>
      </c>
      <c r="F162" s="118">
        <v>234.88333333333333</v>
      </c>
      <c r="G162" s="118">
        <v>230.66666666666666</v>
      </c>
      <c r="H162" s="118">
        <v>244.46666666666667</v>
      </c>
      <c r="I162" s="118">
        <v>248.68333333333331</v>
      </c>
      <c r="J162" s="118">
        <v>251.36666666666667</v>
      </c>
      <c r="K162" s="117">
        <v>246</v>
      </c>
      <c r="L162" s="117">
        <v>239.1</v>
      </c>
      <c r="M162" s="117">
        <v>1.49272</v>
      </c>
    </row>
    <row r="163" spans="1:13">
      <c r="A163" s="65">
        <v>154</v>
      </c>
      <c r="B163" s="117" t="s">
        <v>776</v>
      </c>
      <c r="C163" s="120">
        <v>6507.5</v>
      </c>
      <c r="D163" s="118">
        <v>6501.55</v>
      </c>
      <c r="E163" s="118">
        <v>6480.9000000000005</v>
      </c>
      <c r="F163" s="118">
        <v>6454.3</v>
      </c>
      <c r="G163" s="118">
        <v>6433.6500000000005</v>
      </c>
      <c r="H163" s="118">
        <v>6528.1500000000005</v>
      </c>
      <c r="I163" s="118">
        <v>6548.8</v>
      </c>
      <c r="J163" s="118">
        <v>6575.4000000000005</v>
      </c>
      <c r="K163" s="117">
        <v>6522.2</v>
      </c>
      <c r="L163" s="117">
        <v>6474.95</v>
      </c>
      <c r="M163" s="117">
        <v>5.9479999999999998E-2</v>
      </c>
    </row>
    <row r="164" spans="1:13">
      <c r="A164" s="65">
        <v>155</v>
      </c>
      <c r="B164" s="117" t="s">
        <v>782</v>
      </c>
      <c r="C164" s="120">
        <v>1298.95</v>
      </c>
      <c r="D164" s="118">
        <v>1289.7</v>
      </c>
      <c r="E164" s="118">
        <v>1279.25</v>
      </c>
      <c r="F164" s="118">
        <v>1259.55</v>
      </c>
      <c r="G164" s="118">
        <v>1249.0999999999999</v>
      </c>
      <c r="H164" s="118">
        <v>1309.4000000000001</v>
      </c>
      <c r="I164" s="118">
        <v>1319.8500000000004</v>
      </c>
      <c r="J164" s="118">
        <v>1339.5500000000002</v>
      </c>
      <c r="K164" s="117">
        <v>1300.1500000000001</v>
      </c>
      <c r="L164" s="117">
        <v>1270</v>
      </c>
      <c r="M164" s="117">
        <v>0.52124000000000004</v>
      </c>
    </row>
    <row r="165" spans="1:13">
      <c r="A165" s="65">
        <v>156</v>
      </c>
      <c r="B165" s="117" t="s">
        <v>70</v>
      </c>
      <c r="C165" s="120">
        <v>641.25</v>
      </c>
      <c r="D165" s="118">
        <v>644.08333333333337</v>
      </c>
      <c r="E165" s="118">
        <v>637.16666666666674</v>
      </c>
      <c r="F165" s="118">
        <v>633.08333333333337</v>
      </c>
      <c r="G165" s="118">
        <v>626.16666666666674</v>
      </c>
      <c r="H165" s="118">
        <v>648.16666666666674</v>
      </c>
      <c r="I165" s="118">
        <v>655.08333333333348</v>
      </c>
      <c r="J165" s="118">
        <v>659.16666666666674</v>
      </c>
      <c r="K165" s="117">
        <v>651</v>
      </c>
      <c r="L165" s="117">
        <v>640</v>
      </c>
      <c r="M165" s="117">
        <v>2.9649399999999999</v>
      </c>
    </row>
    <row r="166" spans="1:13">
      <c r="A166" s="65">
        <v>157</v>
      </c>
      <c r="B166" s="117" t="s">
        <v>789</v>
      </c>
      <c r="C166" s="120">
        <v>81.2</v>
      </c>
      <c r="D166" s="118">
        <v>81.150000000000006</v>
      </c>
      <c r="E166" s="118">
        <v>80.650000000000006</v>
      </c>
      <c r="F166" s="118">
        <v>80.099999999999994</v>
      </c>
      <c r="G166" s="118">
        <v>79.599999999999994</v>
      </c>
      <c r="H166" s="118">
        <v>81.700000000000017</v>
      </c>
      <c r="I166" s="118">
        <v>82.200000000000017</v>
      </c>
      <c r="J166" s="118">
        <v>82.750000000000028</v>
      </c>
      <c r="K166" s="117">
        <v>81.650000000000006</v>
      </c>
      <c r="L166" s="117">
        <v>80.599999999999994</v>
      </c>
      <c r="M166" s="117">
        <v>1.32748</v>
      </c>
    </row>
    <row r="167" spans="1:13">
      <c r="A167" s="65">
        <v>158</v>
      </c>
      <c r="B167" s="117" t="s">
        <v>71</v>
      </c>
      <c r="C167" s="120">
        <v>19.5</v>
      </c>
      <c r="D167" s="118">
        <v>20.033333333333335</v>
      </c>
      <c r="E167" s="118">
        <v>18.716666666666669</v>
      </c>
      <c r="F167" s="118">
        <v>17.933333333333334</v>
      </c>
      <c r="G167" s="118">
        <v>16.616666666666667</v>
      </c>
      <c r="H167" s="118">
        <v>20.81666666666667</v>
      </c>
      <c r="I167" s="118">
        <v>22.13333333333334</v>
      </c>
      <c r="J167" s="118">
        <v>22.916666666666671</v>
      </c>
      <c r="K167" s="117">
        <v>21.35</v>
      </c>
      <c r="L167" s="117">
        <v>19.25</v>
      </c>
      <c r="M167" s="117">
        <v>1392.09815</v>
      </c>
    </row>
    <row r="168" spans="1:13">
      <c r="A168" s="65">
        <v>159</v>
      </c>
      <c r="B168" s="117" t="s">
        <v>792</v>
      </c>
      <c r="C168" s="120">
        <v>303.95</v>
      </c>
      <c r="D168" s="118">
        <v>303.09999999999997</v>
      </c>
      <c r="E168" s="118">
        <v>299.39999999999992</v>
      </c>
      <c r="F168" s="118">
        <v>294.84999999999997</v>
      </c>
      <c r="G168" s="118">
        <v>291.14999999999992</v>
      </c>
      <c r="H168" s="118">
        <v>307.64999999999992</v>
      </c>
      <c r="I168" s="118">
        <v>311.34999999999997</v>
      </c>
      <c r="J168" s="118">
        <v>315.89999999999992</v>
      </c>
      <c r="K168" s="117">
        <v>306.8</v>
      </c>
      <c r="L168" s="117">
        <v>298.55</v>
      </c>
      <c r="M168" s="117">
        <v>3.8150300000000001</v>
      </c>
    </row>
    <row r="169" spans="1:13">
      <c r="A169" s="65">
        <v>160</v>
      </c>
      <c r="B169" s="117" t="s">
        <v>796</v>
      </c>
      <c r="C169" s="120">
        <v>1122</v>
      </c>
      <c r="D169" s="118">
        <v>1128.7</v>
      </c>
      <c r="E169" s="118">
        <v>1109.4000000000001</v>
      </c>
      <c r="F169" s="118">
        <v>1096.8</v>
      </c>
      <c r="G169" s="118">
        <v>1077.5</v>
      </c>
      <c r="H169" s="118">
        <v>1141.3000000000002</v>
      </c>
      <c r="I169" s="118">
        <v>1160.5999999999999</v>
      </c>
      <c r="J169" s="118">
        <v>1173.2000000000003</v>
      </c>
      <c r="K169" s="117">
        <v>1148</v>
      </c>
      <c r="L169" s="117">
        <v>1116.0999999999999</v>
      </c>
      <c r="M169" s="117">
        <v>2.9663300000000001</v>
      </c>
    </row>
    <row r="170" spans="1:13">
      <c r="A170" s="65">
        <v>161</v>
      </c>
      <c r="B170" s="117" t="s">
        <v>2217</v>
      </c>
      <c r="C170" s="120">
        <v>509.05</v>
      </c>
      <c r="D170" s="118">
        <v>508.93333333333334</v>
      </c>
      <c r="E170" s="118">
        <v>500.16666666666663</v>
      </c>
      <c r="F170" s="118">
        <v>491.2833333333333</v>
      </c>
      <c r="G170" s="118">
        <v>482.51666666666659</v>
      </c>
      <c r="H170" s="118">
        <v>517.81666666666661</v>
      </c>
      <c r="I170" s="118">
        <v>526.58333333333348</v>
      </c>
      <c r="J170" s="118">
        <v>535.4666666666667</v>
      </c>
      <c r="K170" s="117">
        <v>517.70000000000005</v>
      </c>
      <c r="L170" s="117">
        <v>500.05</v>
      </c>
      <c r="M170" s="117">
        <v>2.52705</v>
      </c>
    </row>
    <row r="171" spans="1:13">
      <c r="A171" s="65">
        <v>162</v>
      </c>
      <c r="B171" s="117" t="s">
        <v>340</v>
      </c>
      <c r="C171" s="120">
        <v>690.1</v>
      </c>
      <c r="D171" s="118">
        <v>691.2833333333333</v>
      </c>
      <c r="E171" s="118">
        <v>684.96666666666658</v>
      </c>
      <c r="F171" s="118">
        <v>679.83333333333326</v>
      </c>
      <c r="G171" s="118">
        <v>673.51666666666654</v>
      </c>
      <c r="H171" s="118">
        <v>696.41666666666663</v>
      </c>
      <c r="I171" s="118">
        <v>702.73333333333323</v>
      </c>
      <c r="J171" s="118">
        <v>707.86666666666667</v>
      </c>
      <c r="K171" s="117">
        <v>697.6</v>
      </c>
      <c r="L171" s="117">
        <v>686.15</v>
      </c>
      <c r="M171" s="117">
        <v>12.730040000000001</v>
      </c>
    </row>
    <row r="172" spans="1:13">
      <c r="A172" s="65">
        <v>163</v>
      </c>
      <c r="B172" s="117" t="s">
        <v>72</v>
      </c>
      <c r="C172" s="120">
        <v>542.5</v>
      </c>
      <c r="D172" s="118">
        <v>545.0333333333333</v>
      </c>
      <c r="E172" s="118">
        <v>536.36666666666656</v>
      </c>
      <c r="F172" s="118">
        <v>530.23333333333323</v>
      </c>
      <c r="G172" s="118">
        <v>521.56666666666649</v>
      </c>
      <c r="H172" s="118">
        <v>551.16666666666663</v>
      </c>
      <c r="I172" s="118">
        <v>559.83333333333337</v>
      </c>
      <c r="J172" s="118">
        <v>565.9666666666667</v>
      </c>
      <c r="K172" s="117">
        <v>553.70000000000005</v>
      </c>
      <c r="L172" s="117">
        <v>538.9</v>
      </c>
      <c r="M172" s="117">
        <v>5.1737900000000003</v>
      </c>
    </row>
    <row r="173" spans="1:13">
      <c r="A173" s="65">
        <v>164</v>
      </c>
      <c r="B173" s="117" t="s">
        <v>800</v>
      </c>
      <c r="C173" s="120">
        <v>855.4</v>
      </c>
      <c r="D173" s="118">
        <v>847.68333333333339</v>
      </c>
      <c r="E173" s="118">
        <v>812.36666666666679</v>
      </c>
      <c r="F173" s="118">
        <v>769.33333333333337</v>
      </c>
      <c r="G173" s="118">
        <v>734.01666666666677</v>
      </c>
      <c r="H173" s="118">
        <v>890.71666666666681</v>
      </c>
      <c r="I173" s="118">
        <v>926.03333333333342</v>
      </c>
      <c r="J173" s="118">
        <v>969.06666666666683</v>
      </c>
      <c r="K173" s="117">
        <v>883</v>
      </c>
      <c r="L173" s="117">
        <v>804.65</v>
      </c>
      <c r="M173" s="117">
        <v>7.4938399999999996</v>
      </c>
    </row>
    <row r="174" spans="1:13">
      <c r="A174" s="65">
        <v>165</v>
      </c>
      <c r="B174" s="117" t="s">
        <v>310</v>
      </c>
      <c r="C174" s="120">
        <v>100.7</v>
      </c>
      <c r="D174" s="118">
        <v>101.21666666666665</v>
      </c>
      <c r="E174" s="118">
        <v>98.483333333333306</v>
      </c>
      <c r="F174" s="118">
        <v>96.266666666666652</v>
      </c>
      <c r="G174" s="118">
        <v>93.533333333333303</v>
      </c>
      <c r="H174" s="118">
        <v>103.43333333333331</v>
      </c>
      <c r="I174" s="118">
        <v>106.16666666666666</v>
      </c>
      <c r="J174" s="118">
        <v>108.38333333333331</v>
      </c>
      <c r="K174" s="117">
        <v>103.95</v>
      </c>
      <c r="L174" s="117">
        <v>99</v>
      </c>
      <c r="M174" s="117">
        <v>15.772729999999999</v>
      </c>
    </row>
    <row r="175" spans="1:13">
      <c r="A175" s="65">
        <v>166</v>
      </c>
      <c r="B175" s="117" t="s">
        <v>345</v>
      </c>
      <c r="C175" s="120">
        <v>117.55</v>
      </c>
      <c r="D175" s="118">
        <v>115.8</v>
      </c>
      <c r="E175" s="118">
        <v>113.3</v>
      </c>
      <c r="F175" s="118">
        <v>109.05</v>
      </c>
      <c r="G175" s="118">
        <v>106.55</v>
      </c>
      <c r="H175" s="118">
        <v>120.05</v>
      </c>
      <c r="I175" s="118">
        <v>122.55</v>
      </c>
      <c r="J175" s="118">
        <v>126.8</v>
      </c>
      <c r="K175" s="117">
        <v>118.3</v>
      </c>
      <c r="L175" s="117">
        <v>111.55</v>
      </c>
      <c r="M175" s="117">
        <v>14.979889999999999</v>
      </c>
    </row>
    <row r="176" spans="1:13">
      <c r="A176" s="65">
        <v>167</v>
      </c>
      <c r="B176" s="117" t="s">
        <v>803</v>
      </c>
      <c r="C176" s="120">
        <v>417.4</v>
      </c>
      <c r="D176" s="118">
        <v>420.16666666666669</v>
      </c>
      <c r="E176" s="118">
        <v>412.33333333333337</v>
      </c>
      <c r="F176" s="118">
        <v>407.26666666666671</v>
      </c>
      <c r="G176" s="118">
        <v>399.43333333333339</v>
      </c>
      <c r="H176" s="118">
        <v>425.23333333333335</v>
      </c>
      <c r="I176" s="118">
        <v>433.06666666666672</v>
      </c>
      <c r="J176" s="118">
        <v>438.13333333333333</v>
      </c>
      <c r="K176" s="117">
        <v>428</v>
      </c>
      <c r="L176" s="117">
        <v>415.1</v>
      </c>
      <c r="M176" s="117">
        <v>8.1180599999999998</v>
      </c>
    </row>
    <row r="177" spans="1:13">
      <c r="A177" s="65">
        <v>168</v>
      </c>
      <c r="B177" s="117" t="s">
        <v>73</v>
      </c>
      <c r="C177" s="120">
        <v>828.6</v>
      </c>
      <c r="D177" s="118">
        <v>832.66666666666663</v>
      </c>
      <c r="E177" s="118">
        <v>820.93333333333328</v>
      </c>
      <c r="F177" s="118">
        <v>813.26666666666665</v>
      </c>
      <c r="G177" s="118">
        <v>801.5333333333333</v>
      </c>
      <c r="H177" s="118">
        <v>840.33333333333326</v>
      </c>
      <c r="I177" s="118">
        <v>852.06666666666661</v>
      </c>
      <c r="J177" s="118">
        <v>859.73333333333323</v>
      </c>
      <c r="K177" s="117">
        <v>844.4</v>
      </c>
      <c r="L177" s="117">
        <v>825</v>
      </c>
      <c r="M177" s="117">
        <v>11.35187</v>
      </c>
    </row>
    <row r="178" spans="1:13">
      <c r="A178" s="65">
        <v>169</v>
      </c>
      <c r="B178" s="117" t="s">
        <v>806</v>
      </c>
      <c r="C178" s="120">
        <v>142</v>
      </c>
      <c r="D178" s="118">
        <v>140.31666666666669</v>
      </c>
      <c r="E178" s="118">
        <v>137.83333333333337</v>
      </c>
      <c r="F178" s="118">
        <v>133.66666666666669</v>
      </c>
      <c r="G178" s="118">
        <v>131.18333333333337</v>
      </c>
      <c r="H178" s="118">
        <v>144.48333333333338</v>
      </c>
      <c r="I178" s="118">
        <v>146.96666666666667</v>
      </c>
      <c r="J178" s="118">
        <v>151.13333333333338</v>
      </c>
      <c r="K178" s="117">
        <v>142.80000000000001</v>
      </c>
      <c r="L178" s="117">
        <v>136.15</v>
      </c>
      <c r="M178" s="117">
        <v>4.3908399999999999</v>
      </c>
    </row>
    <row r="179" spans="1:13">
      <c r="A179" s="65">
        <v>170</v>
      </c>
      <c r="B179" s="117" t="s">
        <v>810</v>
      </c>
      <c r="C179" s="120">
        <v>154.19999999999999</v>
      </c>
      <c r="D179" s="118">
        <v>153.66666666666666</v>
      </c>
      <c r="E179" s="118">
        <v>151.33333333333331</v>
      </c>
      <c r="F179" s="118">
        <v>148.46666666666667</v>
      </c>
      <c r="G179" s="118">
        <v>146.13333333333333</v>
      </c>
      <c r="H179" s="118">
        <v>156.5333333333333</v>
      </c>
      <c r="I179" s="118">
        <v>158.86666666666662</v>
      </c>
      <c r="J179" s="118">
        <v>161.73333333333329</v>
      </c>
      <c r="K179" s="117">
        <v>156</v>
      </c>
      <c r="L179" s="117">
        <v>150.80000000000001</v>
      </c>
      <c r="M179" s="117">
        <v>2.1381399999999999</v>
      </c>
    </row>
    <row r="180" spans="1:13">
      <c r="A180" s="65">
        <v>171</v>
      </c>
      <c r="B180" s="117" t="s">
        <v>816</v>
      </c>
      <c r="C180" s="120">
        <v>269.05</v>
      </c>
      <c r="D180" s="118">
        <v>267.2833333333333</v>
      </c>
      <c r="E180" s="118">
        <v>263.31666666666661</v>
      </c>
      <c r="F180" s="118">
        <v>257.58333333333331</v>
      </c>
      <c r="G180" s="118">
        <v>253.61666666666662</v>
      </c>
      <c r="H180" s="118">
        <v>273.01666666666659</v>
      </c>
      <c r="I180" s="118">
        <v>276.98333333333329</v>
      </c>
      <c r="J180" s="118">
        <v>282.71666666666658</v>
      </c>
      <c r="K180" s="117">
        <v>271.25</v>
      </c>
      <c r="L180" s="117">
        <v>261.55</v>
      </c>
      <c r="M180" s="117">
        <v>17.326080000000001</v>
      </c>
    </row>
    <row r="181" spans="1:13">
      <c r="A181" s="65">
        <v>172</v>
      </c>
      <c r="B181" s="117" t="s">
        <v>308</v>
      </c>
      <c r="C181" s="120">
        <v>99.4</v>
      </c>
      <c r="D181" s="118">
        <v>100.11666666666667</v>
      </c>
      <c r="E181" s="118">
        <v>98.233333333333348</v>
      </c>
      <c r="F181" s="118">
        <v>97.066666666666677</v>
      </c>
      <c r="G181" s="118">
        <v>95.183333333333351</v>
      </c>
      <c r="H181" s="118">
        <v>101.28333333333335</v>
      </c>
      <c r="I181" s="118">
        <v>103.16666666666667</v>
      </c>
      <c r="J181" s="118">
        <v>104.33333333333334</v>
      </c>
      <c r="K181" s="117">
        <v>102</v>
      </c>
      <c r="L181" s="117">
        <v>98.95</v>
      </c>
      <c r="M181" s="117">
        <v>9.0687999999999995</v>
      </c>
    </row>
    <row r="182" spans="1:13">
      <c r="A182" s="65">
        <v>173</v>
      </c>
      <c r="B182" s="117" t="s">
        <v>181</v>
      </c>
      <c r="C182" s="120">
        <v>6953.4</v>
      </c>
      <c r="D182" s="118">
        <v>6987.95</v>
      </c>
      <c r="E182" s="118">
        <v>6905.45</v>
      </c>
      <c r="F182" s="118">
        <v>6857.5</v>
      </c>
      <c r="G182" s="118">
        <v>6775</v>
      </c>
      <c r="H182" s="118">
        <v>7035.9</v>
      </c>
      <c r="I182" s="118">
        <v>7118.4</v>
      </c>
      <c r="J182" s="118">
        <v>7166.3499999999995</v>
      </c>
      <c r="K182" s="117">
        <v>7070.45</v>
      </c>
      <c r="L182" s="117">
        <v>6940</v>
      </c>
      <c r="M182" s="117">
        <v>0.20623</v>
      </c>
    </row>
    <row r="183" spans="1:13">
      <c r="A183" s="65">
        <v>174</v>
      </c>
      <c r="B183" s="117" t="s">
        <v>197</v>
      </c>
      <c r="C183" s="120">
        <v>178.05</v>
      </c>
      <c r="D183" s="118">
        <v>178.21666666666667</v>
      </c>
      <c r="E183" s="118">
        <v>175.43333333333334</v>
      </c>
      <c r="F183" s="118">
        <v>172.81666666666666</v>
      </c>
      <c r="G183" s="118">
        <v>170.03333333333333</v>
      </c>
      <c r="H183" s="118">
        <v>180.83333333333334</v>
      </c>
      <c r="I183" s="118">
        <v>183.6166666666667</v>
      </c>
      <c r="J183" s="118">
        <v>186.23333333333335</v>
      </c>
      <c r="K183" s="117">
        <v>181</v>
      </c>
      <c r="L183" s="117">
        <v>175.6</v>
      </c>
      <c r="M183" s="117">
        <v>5.9865199999999996</v>
      </c>
    </row>
    <row r="184" spans="1:13">
      <c r="A184" s="65">
        <v>175</v>
      </c>
      <c r="B184" s="117" t="s">
        <v>824</v>
      </c>
      <c r="C184" s="120">
        <v>493.05</v>
      </c>
      <c r="D184" s="118">
        <v>491.2</v>
      </c>
      <c r="E184" s="118">
        <v>486.15</v>
      </c>
      <c r="F184" s="118">
        <v>479.25</v>
      </c>
      <c r="G184" s="118">
        <v>474.2</v>
      </c>
      <c r="H184" s="118">
        <v>498.09999999999997</v>
      </c>
      <c r="I184" s="118">
        <v>503.15000000000003</v>
      </c>
      <c r="J184" s="118">
        <v>510.04999999999995</v>
      </c>
      <c r="K184" s="117">
        <v>496.25</v>
      </c>
      <c r="L184" s="117">
        <v>484.3</v>
      </c>
      <c r="M184" s="117">
        <v>0.48147000000000001</v>
      </c>
    </row>
    <row r="185" spans="1:13">
      <c r="A185" s="65">
        <v>176</v>
      </c>
      <c r="B185" s="117" t="s">
        <v>826</v>
      </c>
      <c r="C185" s="120">
        <v>1069.7</v>
      </c>
      <c r="D185" s="118">
        <v>1066.1666666666667</v>
      </c>
      <c r="E185" s="118">
        <v>1060.0833333333335</v>
      </c>
      <c r="F185" s="118">
        <v>1050.4666666666667</v>
      </c>
      <c r="G185" s="118">
        <v>1044.3833333333334</v>
      </c>
      <c r="H185" s="118">
        <v>1075.7833333333335</v>
      </c>
      <c r="I185" s="118">
        <v>1081.866666666667</v>
      </c>
      <c r="J185" s="118">
        <v>1091.4833333333336</v>
      </c>
      <c r="K185" s="117">
        <v>1072.25</v>
      </c>
      <c r="L185" s="117">
        <v>1056.55</v>
      </c>
      <c r="M185" s="117">
        <v>0.40787000000000001</v>
      </c>
    </row>
    <row r="186" spans="1:13">
      <c r="A186" s="65">
        <v>177</v>
      </c>
      <c r="B186" s="117" t="s">
        <v>828</v>
      </c>
      <c r="C186" s="120">
        <v>144.30000000000001</v>
      </c>
      <c r="D186" s="118">
        <v>144.43333333333331</v>
      </c>
      <c r="E186" s="118">
        <v>142.26666666666662</v>
      </c>
      <c r="F186" s="118">
        <v>140.23333333333332</v>
      </c>
      <c r="G186" s="118">
        <v>138.06666666666663</v>
      </c>
      <c r="H186" s="118">
        <v>146.46666666666661</v>
      </c>
      <c r="I186" s="118">
        <v>148.6333333333333</v>
      </c>
      <c r="J186" s="118">
        <v>150.6666666666666</v>
      </c>
      <c r="K186" s="117">
        <v>146.6</v>
      </c>
      <c r="L186" s="117">
        <v>142.4</v>
      </c>
      <c r="M186" s="117">
        <v>10.203200000000001</v>
      </c>
    </row>
    <row r="187" spans="1:13">
      <c r="A187" s="65">
        <v>178</v>
      </c>
      <c r="B187" s="117" t="s">
        <v>829</v>
      </c>
      <c r="C187" s="120">
        <v>840.2</v>
      </c>
      <c r="D187" s="118">
        <v>836.06666666666661</v>
      </c>
      <c r="E187" s="118">
        <v>825.13333333333321</v>
      </c>
      <c r="F187" s="118">
        <v>810.06666666666661</v>
      </c>
      <c r="G187" s="118">
        <v>799.13333333333321</v>
      </c>
      <c r="H187" s="118">
        <v>851.13333333333321</v>
      </c>
      <c r="I187" s="118">
        <v>862.06666666666661</v>
      </c>
      <c r="J187" s="118">
        <v>877.13333333333321</v>
      </c>
      <c r="K187" s="117">
        <v>847</v>
      </c>
      <c r="L187" s="117">
        <v>821</v>
      </c>
      <c r="M187" s="117">
        <v>7.954E-2</v>
      </c>
    </row>
    <row r="188" spans="1:13">
      <c r="A188" s="65">
        <v>179</v>
      </c>
      <c r="B188" s="117" t="s">
        <v>2410</v>
      </c>
      <c r="C188" s="120">
        <v>8.15</v>
      </c>
      <c r="D188" s="118">
        <v>8.1000000000000014</v>
      </c>
      <c r="E188" s="118">
        <v>7.9000000000000021</v>
      </c>
      <c r="F188" s="118">
        <v>7.65</v>
      </c>
      <c r="G188" s="118">
        <v>7.4500000000000011</v>
      </c>
      <c r="H188" s="118">
        <v>8.3500000000000032</v>
      </c>
      <c r="I188" s="118">
        <v>8.5500000000000025</v>
      </c>
      <c r="J188" s="118">
        <v>8.8000000000000043</v>
      </c>
      <c r="K188" s="117">
        <v>8.3000000000000007</v>
      </c>
      <c r="L188" s="117">
        <v>7.85</v>
      </c>
      <c r="M188" s="117">
        <v>94.391360000000006</v>
      </c>
    </row>
    <row r="189" spans="1:13">
      <c r="A189" s="65">
        <v>180</v>
      </c>
      <c r="B189" s="117" t="s">
        <v>834</v>
      </c>
      <c r="C189" s="120">
        <v>29.55</v>
      </c>
      <c r="D189" s="118">
        <v>29.316666666666663</v>
      </c>
      <c r="E189" s="118">
        <v>28.383333333333326</v>
      </c>
      <c r="F189" s="118">
        <v>27.216666666666661</v>
      </c>
      <c r="G189" s="118">
        <v>26.283333333333324</v>
      </c>
      <c r="H189" s="118">
        <v>30.483333333333327</v>
      </c>
      <c r="I189" s="118">
        <v>31.416666666666664</v>
      </c>
      <c r="J189" s="118">
        <v>32.583333333333329</v>
      </c>
      <c r="K189" s="117">
        <v>30.25</v>
      </c>
      <c r="L189" s="117">
        <v>28.15</v>
      </c>
      <c r="M189" s="117">
        <v>4.4512499999999999</v>
      </c>
    </row>
    <row r="190" spans="1:13">
      <c r="A190" s="65">
        <v>181</v>
      </c>
      <c r="B190" s="117" t="s">
        <v>836</v>
      </c>
      <c r="C190" s="120">
        <v>710.9</v>
      </c>
      <c r="D190" s="118">
        <v>712.35</v>
      </c>
      <c r="E190" s="118">
        <v>704.7</v>
      </c>
      <c r="F190" s="118">
        <v>698.5</v>
      </c>
      <c r="G190" s="118">
        <v>690.85</v>
      </c>
      <c r="H190" s="118">
        <v>718.55000000000007</v>
      </c>
      <c r="I190" s="118">
        <v>726.19999999999993</v>
      </c>
      <c r="J190" s="118">
        <v>732.40000000000009</v>
      </c>
      <c r="K190" s="117">
        <v>720</v>
      </c>
      <c r="L190" s="117">
        <v>706.15</v>
      </c>
      <c r="M190" s="117">
        <v>7.0050000000000001E-2</v>
      </c>
    </row>
    <row r="191" spans="1:13">
      <c r="A191" s="65">
        <v>182</v>
      </c>
      <c r="B191" s="117" t="s">
        <v>74</v>
      </c>
      <c r="C191" s="120">
        <v>749.3</v>
      </c>
      <c r="D191" s="118">
        <v>753.76666666666677</v>
      </c>
      <c r="E191" s="118">
        <v>740.83333333333348</v>
      </c>
      <c r="F191" s="118">
        <v>732.36666666666667</v>
      </c>
      <c r="G191" s="118">
        <v>719.43333333333339</v>
      </c>
      <c r="H191" s="118">
        <v>762.23333333333358</v>
      </c>
      <c r="I191" s="118">
        <v>775.16666666666674</v>
      </c>
      <c r="J191" s="118">
        <v>783.63333333333367</v>
      </c>
      <c r="K191" s="117">
        <v>766.7</v>
      </c>
      <c r="L191" s="117">
        <v>745.3</v>
      </c>
      <c r="M191" s="117">
        <v>6.8753900000000003</v>
      </c>
    </row>
    <row r="192" spans="1:13">
      <c r="A192" s="65">
        <v>183</v>
      </c>
      <c r="B192" s="117" t="s">
        <v>841</v>
      </c>
      <c r="C192" s="120">
        <v>15.25</v>
      </c>
      <c r="D192" s="118">
        <v>15.666666666666666</v>
      </c>
      <c r="E192" s="118">
        <v>14.733333333333331</v>
      </c>
      <c r="F192" s="118">
        <v>14.216666666666665</v>
      </c>
      <c r="G192" s="118">
        <v>13.28333333333333</v>
      </c>
      <c r="H192" s="118">
        <v>16.18333333333333</v>
      </c>
      <c r="I192" s="118">
        <v>17.116666666666667</v>
      </c>
      <c r="J192" s="118">
        <v>17.633333333333333</v>
      </c>
      <c r="K192" s="117">
        <v>16.600000000000001</v>
      </c>
      <c r="L192" s="117">
        <v>15.15</v>
      </c>
      <c r="M192" s="117">
        <v>194.80701999999999</v>
      </c>
    </row>
    <row r="193" spans="1:13">
      <c r="A193" s="65">
        <v>184</v>
      </c>
      <c r="B193" s="117" t="s">
        <v>846</v>
      </c>
      <c r="C193" s="120">
        <v>18.899999999999999</v>
      </c>
      <c r="D193" s="118">
        <v>19.133333333333329</v>
      </c>
      <c r="E193" s="118">
        <v>18.566666666666659</v>
      </c>
      <c r="F193" s="118">
        <v>18.233333333333331</v>
      </c>
      <c r="G193" s="118">
        <v>17.666666666666661</v>
      </c>
      <c r="H193" s="118">
        <v>19.466666666666658</v>
      </c>
      <c r="I193" s="118">
        <v>20.033333333333328</v>
      </c>
      <c r="J193" s="118">
        <v>20.366666666666656</v>
      </c>
      <c r="K193" s="117">
        <v>19.7</v>
      </c>
      <c r="L193" s="117">
        <v>18.8</v>
      </c>
      <c r="M193" s="117">
        <v>7.19428</v>
      </c>
    </row>
    <row r="194" spans="1:13">
      <c r="A194" s="65">
        <v>185</v>
      </c>
      <c r="B194" s="117" t="s">
        <v>75</v>
      </c>
      <c r="C194" s="120">
        <v>1043.1500000000001</v>
      </c>
      <c r="D194" s="118">
        <v>1039.8333333333333</v>
      </c>
      <c r="E194" s="118">
        <v>1023.3166666666666</v>
      </c>
      <c r="F194" s="118">
        <v>1003.4833333333333</v>
      </c>
      <c r="G194" s="118">
        <v>986.9666666666667</v>
      </c>
      <c r="H194" s="118">
        <v>1059.6666666666665</v>
      </c>
      <c r="I194" s="118">
        <v>1076.1833333333334</v>
      </c>
      <c r="J194" s="118">
        <v>1096.0166666666664</v>
      </c>
      <c r="K194" s="117">
        <v>1056.3499999999999</v>
      </c>
      <c r="L194" s="117">
        <v>1020</v>
      </c>
      <c r="M194" s="117">
        <v>14.558450000000001</v>
      </c>
    </row>
    <row r="195" spans="1:13">
      <c r="A195" s="65">
        <v>186</v>
      </c>
      <c r="B195" s="117" t="s">
        <v>76</v>
      </c>
      <c r="C195" s="120">
        <v>1919.9</v>
      </c>
      <c r="D195" s="118">
        <v>1928.3</v>
      </c>
      <c r="E195" s="118">
        <v>1897.6</v>
      </c>
      <c r="F195" s="118">
        <v>1875.3</v>
      </c>
      <c r="G195" s="118">
        <v>1844.6</v>
      </c>
      <c r="H195" s="118">
        <v>1950.6</v>
      </c>
      <c r="I195" s="118">
        <v>1981.3000000000002</v>
      </c>
      <c r="J195" s="118">
        <v>2003.6</v>
      </c>
      <c r="K195" s="117">
        <v>1959</v>
      </c>
      <c r="L195" s="117">
        <v>1906</v>
      </c>
      <c r="M195" s="117">
        <v>30.76446</v>
      </c>
    </row>
    <row r="196" spans="1:13">
      <c r="A196" s="65">
        <v>187</v>
      </c>
      <c r="B196" s="117" t="s">
        <v>77</v>
      </c>
      <c r="C196" s="120">
        <v>2299.4499999999998</v>
      </c>
      <c r="D196" s="118">
        <v>2302.1833333333334</v>
      </c>
      <c r="E196" s="118">
        <v>2276.3166666666666</v>
      </c>
      <c r="F196" s="118">
        <v>2253.1833333333334</v>
      </c>
      <c r="G196" s="118">
        <v>2227.3166666666666</v>
      </c>
      <c r="H196" s="118">
        <v>2325.3166666666666</v>
      </c>
      <c r="I196" s="118">
        <v>2351.1833333333334</v>
      </c>
      <c r="J196" s="118">
        <v>2374.3166666666666</v>
      </c>
      <c r="K196" s="117">
        <v>2328.0500000000002</v>
      </c>
      <c r="L196" s="117">
        <v>2279.0500000000002</v>
      </c>
      <c r="M196" s="117">
        <v>34.713250000000002</v>
      </c>
    </row>
    <row r="197" spans="1:13">
      <c r="A197" s="65">
        <v>188</v>
      </c>
      <c r="B197" s="117" t="s">
        <v>78</v>
      </c>
      <c r="C197" s="120">
        <v>25.65</v>
      </c>
      <c r="D197" s="118">
        <v>25.75</v>
      </c>
      <c r="E197" s="118">
        <v>25.35</v>
      </c>
      <c r="F197" s="118">
        <v>25.05</v>
      </c>
      <c r="G197" s="118">
        <v>24.650000000000002</v>
      </c>
      <c r="H197" s="118">
        <v>26.05</v>
      </c>
      <c r="I197" s="118">
        <v>26.45</v>
      </c>
      <c r="J197" s="118">
        <v>26.75</v>
      </c>
      <c r="K197" s="117">
        <v>26.15</v>
      </c>
      <c r="L197" s="117">
        <v>25.45</v>
      </c>
      <c r="M197" s="117">
        <v>30.161210000000001</v>
      </c>
    </row>
    <row r="198" spans="1:13">
      <c r="A198" s="65">
        <v>189</v>
      </c>
      <c r="B198" s="117" t="s">
        <v>854</v>
      </c>
      <c r="C198" s="120">
        <v>1983.25</v>
      </c>
      <c r="D198" s="118">
        <v>1994.7833333333335</v>
      </c>
      <c r="E198" s="118">
        <v>1960.5666666666671</v>
      </c>
      <c r="F198" s="118">
        <v>1937.8833333333334</v>
      </c>
      <c r="G198" s="118">
        <v>1903.666666666667</v>
      </c>
      <c r="H198" s="118">
        <v>2017.4666666666672</v>
      </c>
      <c r="I198" s="118">
        <v>2051.6833333333338</v>
      </c>
      <c r="J198" s="118">
        <v>2074.3666666666672</v>
      </c>
      <c r="K198" s="117">
        <v>2029</v>
      </c>
      <c r="L198" s="117">
        <v>1972.1</v>
      </c>
      <c r="M198" s="117">
        <v>2.0360999999999998</v>
      </c>
    </row>
    <row r="199" spans="1:13">
      <c r="A199" s="65">
        <v>190</v>
      </c>
      <c r="B199" s="117" t="s">
        <v>855</v>
      </c>
      <c r="C199" s="120">
        <v>177.4</v>
      </c>
      <c r="D199" s="118">
        <v>176.25</v>
      </c>
      <c r="E199" s="118">
        <v>173.8</v>
      </c>
      <c r="F199" s="118">
        <v>170.20000000000002</v>
      </c>
      <c r="G199" s="118">
        <v>167.75000000000003</v>
      </c>
      <c r="H199" s="118">
        <v>179.85</v>
      </c>
      <c r="I199" s="118">
        <v>182.29999999999998</v>
      </c>
      <c r="J199" s="118">
        <v>185.89999999999998</v>
      </c>
      <c r="K199" s="117">
        <v>178.7</v>
      </c>
      <c r="L199" s="117">
        <v>172.65</v>
      </c>
      <c r="M199" s="117">
        <v>3.6711499999999999</v>
      </c>
    </row>
    <row r="200" spans="1:13">
      <c r="A200" s="65">
        <v>191</v>
      </c>
      <c r="B200" s="117" t="s">
        <v>858</v>
      </c>
      <c r="C200" s="120">
        <v>525.4</v>
      </c>
      <c r="D200" s="118">
        <v>529.13333333333333</v>
      </c>
      <c r="E200" s="118">
        <v>516.2166666666667</v>
      </c>
      <c r="F200" s="118">
        <v>507.03333333333342</v>
      </c>
      <c r="G200" s="118">
        <v>494.11666666666679</v>
      </c>
      <c r="H200" s="118">
        <v>538.31666666666661</v>
      </c>
      <c r="I200" s="118">
        <v>551.23333333333335</v>
      </c>
      <c r="J200" s="118">
        <v>560.41666666666652</v>
      </c>
      <c r="K200" s="117">
        <v>542.04999999999995</v>
      </c>
      <c r="L200" s="117">
        <v>519.95000000000005</v>
      </c>
      <c r="M200" s="117">
        <v>0.37792999999999999</v>
      </c>
    </row>
    <row r="201" spans="1:13">
      <c r="A201" s="65">
        <v>192</v>
      </c>
      <c r="B201" s="117" t="s">
        <v>79</v>
      </c>
      <c r="C201" s="120">
        <v>2543.1999999999998</v>
      </c>
      <c r="D201" s="118">
        <v>2557.4</v>
      </c>
      <c r="E201" s="118">
        <v>2520.8000000000002</v>
      </c>
      <c r="F201" s="118">
        <v>2498.4</v>
      </c>
      <c r="G201" s="118">
        <v>2461.8000000000002</v>
      </c>
      <c r="H201" s="118">
        <v>2579.8000000000002</v>
      </c>
      <c r="I201" s="118">
        <v>2616.3999999999996</v>
      </c>
      <c r="J201" s="118">
        <v>2638.8</v>
      </c>
      <c r="K201" s="117">
        <v>2594</v>
      </c>
      <c r="L201" s="117">
        <v>2535</v>
      </c>
      <c r="M201" s="117">
        <v>7.6052999999999997</v>
      </c>
    </row>
    <row r="202" spans="1:13">
      <c r="A202" s="65">
        <v>193</v>
      </c>
      <c r="B202" s="117" t="s">
        <v>80</v>
      </c>
      <c r="C202" s="120">
        <v>336.75</v>
      </c>
      <c r="D202" s="118">
        <v>334.55</v>
      </c>
      <c r="E202" s="118">
        <v>330.90000000000003</v>
      </c>
      <c r="F202" s="118">
        <v>325.05</v>
      </c>
      <c r="G202" s="118">
        <v>321.40000000000003</v>
      </c>
      <c r="H202" s="118">
        <v>340.40000000000003</v>
      </c>
      <c r="I202" s="118">
        <v>344.05</v>
      </c>
      <c r="J202" s="118">
        <v>349.90000000000003</v>
      </c>
      <c r="K202" s="117">
        <v>338.2</v>
      </c>
      <c r="L202" s="117">
        <v>328.7</v>
      </c>
      <c r="M202" s="117">
        <v>7.2446200000000003</v>
      </c>
    </row>
    <row r="203" spans="1:13">
      <c r="A203" s="65">
        <v>194</v>
      </c>
      <c r="B203" s="117" t="s">
        <v>863</v>
      </c>
      <c r="C203" s="120">
        <v>22.95</v>
      </c>
      <c r="D203" s="118">
        <v>22.633333333333336</v>
      </c>
      <c r="E203" s="118">
        <v>22.016666666666673</v>
      </c>
      <c r="F203" s="118">
        <v>21.083333333333336</v>
      </c>
      <c r="G203" s="118">
        <v>20.466666666666672</v>
      </c>
      <c r="H203" s="118">
        <v>23.566666666666674</v>
      </c>
      <c r="I203" s="118">
        <v>24.183333333333341</v>
      </c>
      <c r="J203" s="118">
        <v>25.116666666666674</v>
      </c>
      <c r="K203" s="117">
        <v>23.25</v>
      </c>
      <c r="L203" s="117">
        <v>21.7</v>
      </c>
      <c r="M203" s="117">
        <v>80.994979999999998</v>
      </c>
    </row>
    <row r="204" spans="1:13">
      <c r="A204" s="65">
        <v>195</v>
      </c>
      <c r="B204" s="117" t="s">
        <v>870</v>
      </c>
      <c r="C204" s="120">
        <v>221.5</v>
      </c>
      <c r="D204" s="118">
        <v>215.75</v>
      </c>
      <c r="E204" s="118">
        <v>206.6</v>
      </c>
      <c r="F204" s="118">
        <v>191.7</v>
      </c>
      <c r="G204" s="118">
        <v>182.54999999999998</v>
      </c>
      <c r="H204" s="118">
        <v>230.65</v>
      </c>
      <c r="I204" s="118">
        <v>239.79999999999998</v>
      </c>
      <c r="J204" s="118">
        <v>254.70000000000002</v>
      </c>
      <c r="K204" s="117">
        <v>224.9</v>
      </c>
      <c r="L204" s="117">
        <v>200.85</v>
      </c>
      <c r="M204" s="117">
        <v>5.97403</v>
      </c>
    </row>
    <row r="205" spans="1:13">
      <c r="A205" s="65">
        <v>196</v>
      </c>
      <c r="B205" s="117" t="s">
        <v>81</v>
      </c>
      <c r="C205" s="120">
        <v>207.65</v>
      </c>
      <c r="D205" s="118">
        <v>208.4</v>
      </c>
      <c r="E205" s="118">
        <v>205.95000000000002</v>
      </c>
      <c r="F205" s="118">
        <v>204.25</v>
      </c>
      <c r="G205" s="118">
        <v>201.8</v>
      </c>
      <c r="H205" s="118">
        <v>210.10000000000002</v>
      </c>
      <c r="I205" s="118">
        <v>212.55</v>
      </c>
      <c r="J205" s="118">
        <v>214.25000000000003</v>
      </c>
      <c r="K205" s="117">
        <v>210.85</v>
      </c>
      <c r="L205" s="117">
        <v>206.7</v>
      </c>
      <c r="M205" s="117">
        <v>57.318199999999997</v>
      </c>
    </row>
    <row r="206" spans="1:13">
      <c r="A206" s="65">
        <v>197</v>
      </c>
      <c r="B206" s="117" t="s">
        <v>874</v>
      </c>
      <c r="C206" s="120">
        <v>48.2</v>
      </c>
      <c r="D206" s="118">
        <v>48.216666666666661</v>
      </c>
      <c r="E206" s="118">
        <v>47.783333333333324</v>
      </c>
      <c r="F206" s="118">
        <v>47.36666666666666</v>
      </c>
      <c r="G206" s="118">
        <v>46.933333333333323</v>
      </c>
      <c r="H206" s="118">
        <v>48.633333333333326</v>
      </c>
      <c r="I206" s="118">
        <v>49.066666666666663</v>
      </c>
      <c r="J206" s="118">
        <v>49.483333333333327</v>
      </c>
      <c r="K206" s="117">
        <v>48.65</v>
      </c>
      <c r="L206" s="117">
        <v>47.8</v>
      </c>
      <c r="M206" s="117">
        <v>6.5811900000000003</v>
      </c>
    </row>
    <row r="207" spans="1:13">
      <c r="A207" s="65">
        <v>198</v>
      </c>
      <c r="B207" s="117" t="s">
        <v>82</v>
      </c>
      <c r="C207" s="120">
        <v>269.2</v>
      </c>
      <c r="D207" s="118">
        <v>271.53333333333336</v>
      </c>
      <c r="E207" s="118">
        <v>266.06666666666672</v>
      </c>
      <c r="F207" s="118">
        <v>262.93333333333334</v>
      </c>
      <c r="G207" s="118">
        <v>257.4666666666667</v>
      </c>
      <c r="H207" s="118">
        <v>274.66666666666674</v>
      </c>
      <c r="I207" s="118">
        <v>280.13333333333333</v>
      </c>
      <c r="J207" s="118">
        <v>283.26666666666677</v>
      </c>
      <c r="K207" s="117">
        <v>277</v>
      </c>
      <c r="L207" s="117">
        <v>268.39999999999998</v>
      </c>
      <c r="M207" s="117">
        <v>58.716209999999997</v>
      </c>
    </row>
    <row r="208" spans="1:13">
      <c r="A208" s="65">
        <v>199</v>
      </c>
      <c r="B208" s="117" t="s">
        <v>83</v>
      </c>
      <c r="C208" s="120">
        <v>1680.8</v>
      </c>
      <c r="D208" s="118">
        <v>1687.8666666666668</v>
      </c>
      <c r="E208" s="118">
        <v>1667.9333333333336</v>
      </c>
      <c r="F208" s="118">
        <v>1655.0666666666668</v>
      </c>
      <c r="G208" s="118">
        <v>1635.1333333333337</v>
      </c>
      <c r="H208" s="118">
        <v>1700.7333333333336</v>
      </c>
      <c r="I208" s="118">
        <v>1720.666666666667</v>
      </c>
      <c r="J208" s="118">
        <v>1733.5333333333335</v>
      </c>
      <c r="K208" s="117">
        <v>1707.8</v>
      </c>
      <c r="L208" s="117">
        <v>1675</v>
      </c>
      <c r="M208" s="117">
        <v>15.20533</v>
      </c>
    </row>
    <row r="209" spans="1:13">
      <c r="A209" s="65">
        <v>200</v>
      </c>
      <c r="B209" s="117" t="s">
        <v>84</v>
      </c>
      <c r="C209" s="120">
        <v>271.85000000000002</v>
      </c>
      <c r="D209" s="118">
        <v>272.95</v>
      </c>
      <c r="E209" s="118">
        <v>269.89999999999998</v>
      </c>
      <c r="F209" s="118">
        <v>267.95</v>
      </c>
      <c r="G209" s="118">
        <v>264.89999999999998</v>
      </c>
      <c r="H209" s="118">
        <v>274.89999999999998</v>
      </c>
      <c r="I209" s="118">
        <v>277.95000000000005</v>
      </c>
      <c r="J209" s="118">
        <v>279.89999999999998</v>
      </c>
      <c r="K209" s="117">
        <v>276</v>
      </c>
      <c r="L209" s="117">
        <v>271</v>
      </c>
      <c r="M209" s="117">
        <v>4.3336399999999999</v>
      </c>
    </row>
    <row r="210" spans="1:13">
      <c r="A210" s="65">
        <v>201</v>
      </c>
      <c r="B210" s="117" t="s">
        <v>889</v>
      </c>
      <c r="C210" s="120">
        <v>22414.75</v>
      </c>
      <c r="D210" s="118">
        <v>22292.899999999998</v>
      </c>
      <c r="E210" s="118">
        <v>22046.799999999996</v>
      </c>
      <c r="F210" s="118">
        <v>21678.85</v>
      </c>
      <c r="G210" s="118">
        <v>21432.749999999996</v>
      </c>
      <c r="H210" s="118">
        <v>22660.849999999995</v>
      </c>
      <c r="I210" s="118">
        <v>22906.949999999993</v>
      </c>
      <c r="J210" s="118">
        <v>23274.899999999994</v>
      </c>
      <c r="K210" s="117">
        <v>22539</v>
      </c>
      <c r="L210" s="117">
        <v>21924.95</v>
      </c>
      <c r="M210" s="117">
        <v>1.6420000000000001E-2</v>
      </c>
    </row>
    <row r="211" spans="1:13">
      <c r="A211" s="65">
        <v>202</v>
      </c>
      <c r="B211" s="117" t="s">
        <v>1864</v>
      </c>
      <c r="C211" s="120">
        <v>114.35</v>
      </c>
      <c r="D211" s="118">
        <v>114.98333333333333</v>
      </c>
      <c r="E211" s="118">
        <v>111.86666666666667</v>
      </c>
      <c r="F211" s="118">
        <v>109.38333333333334</v>
      </c>
      <c r="G211" s="118">
        <v>106.26666666666668</v>
      </c>
      <c r="H211" s="118">
        <v>117.46666666666667</v>
      </c>
      <c r="I211" s="118">
        <v>120.58333333333331</v>
      </c>
      <c r="J211" s="118">
        <v>123.06666666666666</v>
      </c>
      <c r="K211" s="117">
        <v>118.1</v>
      </c>
      <c r="L211" s="117">
        <v>112.5</v>
      </c>
      <c r="M211" s="117">
        <v>3.8658999999999999</v>
      </c>
    </row>
    <row r="212" spans="1:13">
      <c r="A212" s="65">
        <v>203</v>
      </c>
      <c r="B212" s="117" t="s">
        <v>295</v>
      </c>
      <c r="C212" s="120">
        <v>252.4</v>
      </c>
      <c r="D212" s="118">
        <v>251.93333333333337</v>
      </c>
      <c r="E212" s="118">
        <v>248.81666666666672</v>
      </c>
      <c r="F212" s="118">
        <v>245.23333333333335</v>
      </c>
      <c r="G212" s="118">
        <v>242.1166666666667</v>
      </c>
      <c r="H212" s="118">
        <v>255.51666666666674</v>
      </c>
      <c r="I212" s="118">
        <v>258.63333333333333</v>
      </c>
      <c r="J212" s="118">
        <v>262.21666666666675</v>
      </c>
      <c r="K212" s="117">
        <v>255.05</v>
      </c>
      <c r="L212" s="117">
        <v>248.35</v>
      </c>
      <c r="M212" s="117">
        <v>1.0363800000000001</v>
      </c>
    </row>
    <row r="213" spans="1:13">
      <c r="A213" s="65">
        <v>204</v>
      </c>
      <c r="B213" s="117" t="s">
        <v>896</v>
      </c>
      <c r="C213" s="120">
        <v>44.95</v>
      </c>
      <c r="D213" s="118">
        <v>45.65</v>
      </c>
      <c r="E213" s="118">
        <v>43.9</v>
      </c>
      <c r="F213" s="118">
        <v>42.85</v>
      </c>
      <c r="G213" s="118">
        <v>41.1</v>
      </c>
      <c r="H213" s="118">
        <v>46.699999999999996</v>
      </c>
      <c r="I213" s="118">
        <v>48.449999999999996</v>
      </c>
      <c r="J213" s="118">
        <v>49.499999999999993</v>
      </c>
      <c r="K213" s="117">
        <v>47.4</v>
      </c>
      <c r="L213" s="117">
        <v>44.6</v>
      </c>
      <c r="M213" s="117">
        <v>3.0905999999999998</v>
      </c>
    </row>
    <row r="214" spans="1:13">
      <c r="A214" s="65">
        <v>205</v>
      </c>
      <c r="B214" s="117" t="s">
        <v>2044</v>
      </c>
      <c r="C214" s="120">
        <v>43.65</v>
      </c>
      <c r="D214" s="118">
        <v>43.70000000000001</v>
      </c>
      <c r="E214" s="118">
        <v>43.15000000000002</v>
      </c>
      <c r="F214" s="118">
        <v>42.650000000000013</v>
      </c>
      <c r="G214" s="118">
        <v>42.100000000000023</v>
      </c>
      <c r="H214" s="118">
        <v>44.200000000000017</v>
      </c>
      <c r="I214" s="118">
        <v>44.750000000000014</v>
      </c>
      <c r="J214" s="118">
        <v>45.250000000000014</v>
      </c>
      <c r="K214" s="117">
        <v>44.25</v>
      </c>
      <c r="L214" s="117">
        <v>43.2</v>
      </c>
      <c r="M214" s="117">
        <v>9.8651199999999992</v>
      </c>
    </row>
    <row r="215" spans="1:13">
      <c r="A215" s="65">
        <v>206</v>
      </c>
      <c r="B215" s="117" t="s">
        <v>85</v>
      </c>
      <c r="C215" s="120">
        <v>89.8</v>
      </c>
      <c r="D215" s="118">
        <v>89.583333333333329</v>
      </c>
      <c r="E215" s="118">
        <v>88.36666666666666</v>
      </c>
      <c r="F215" s="118">
        <v>86.933333333333337</v>
      </c>
      <c r="G215" s="118">
        <v>85.716666666666669</v>
      </c>
      <c r="H215" s="118">
        <v>91.016666666666652</v>
      </c>
      <c r="I215" s="118">
        <v>92.23333333333332</v>
      </c>
      <c r="J215" s="118">
        <v>93.666666666666643</v>
      </c>
      <c r="K215" s="117">
        <v>90.8</v>
      </c>
      <c r="L215" s="117">
        <v>88.15</v>
      </c>
      <c r="M215" s="117">
        <v>36.492269999999998</v>
      </c>
    </row>
    <row r="216" spans="1:13">
      <c r="A216" s="65">
        <v>207</v>
      </c>
      <c r="B216" s="117" t="s">
        <v>86</v>
      </c>
      <c r="C216" s="120">
        <v>750.4</v>
      </c>
      <c r="D216" s="118">
        <v>747.08333333333337</v>
      </c>
      <c r="E216" s="118">
        <v>734.36666666666679</v>
      </c>
      <c r="F216" s="118">
        <v>718.33333333333337</v>
      </c>
      <c r="G216" s="118">
        <v>705.61666666666679</v>
      </c>
      <c r="H216" s="118">
        <v>763.11666666666679</v>
      </c>
      <c r="I216" s="118">
        <v>775.83333333333326</v>
      </c>
      <c r="J216" s="118">
        <v>791.86666666666679</v>
      </c>
      <c r="K216" s="117">
        <v>759.8</v>
      </c>
      <c r="L216" s="117">
        <v>731.05</v>
      </c>
      <c r="M216" s="117">
        <v>99.882660000000001</v>
      </c>
    </row>
    <row r="217" spans="1:13">
      <c r="A217" s="65">
        <v>208</v>
      </c>
      <c r="B217" s="117" t="s">
        <v>902</v>
      </c>
      <c r="C217" s="120">
        <v>283</v>
      </c>
      <c r="D217" s="118">
        <v>279.93333333333334</v>
      </c>
      <c r="E217" s="118">
        <v>270.06666666666666</v>
      </c>
      <c r="F217" s="118">
        <v>257.13333333333333</v>
      </c>
      <c r="G217" s="118">
        <v>247.26666666666665</v>
      </c>
      <c r="H217" s="118">
        <v>292.86666666666667</v>
      </c>
      <c r="I217" s="118">
        <v>302.73333333333335</v>
      </c>
      <c r="J217" s="118">
        <v>315.66666666666669</v>
      </c>
      <c r="K217" s="117">
        <v>289.8</v>
      </c>
      <c r="L217" s="117">
        <v>267</v>
      </c>
      <c r="M217" s="117">
        <v>17.864149999999999</v>
      </c>
    </row>
    <row r="218" spans="1:13">
      <c r="A218" s="65">
        <v>209</v>
      </c>
      <c r="B218" s="117" t="s">
        <v>87</v>
      </c>
      <c r="C218" s="120">
        <v>393.2</v>
      </c>
      <c r="D218" s="118">
        <v>393.93333333333334</v>
      </c>
      <c r="E218" s="118">
        <v>389.41666666666669</v>
      </c>
      <c r="F218" s="118">
        <v>385.63333333333333</v>
      </c>
      <c r="G218" s="118">
        <v>381.11666666666667</v>
      </c>
      <c r="H218" s="118">
        <v>397.7166666666667</v>
      </c>
      <c r="I218" s="118">
        <v>402.23333333333335</v>
      </c>
      <c r="J218" s="118">
        <v>406.01666666666671</v>
      </c>
      <c r="K218" s="117">
        <v>398.45</v>
      </c>
      <c r="L218" s="117">
        <v>390.15</v>
      </c>
      <c r="M218" s="117">
        <v>179.50017</v>
      </c>
    </row>
    <row r="219" spans="1:13">
      <c r="A219" s="65">
        <v>210</v>
      </c>
      <c r="B219" s="117" t="s">
        <v>2193</v>
      </c>
      <c r="C219" s="120">
        <v>990.15</v>
      </c>
      <c r="D219" s="118">
        <v>998.18333333333339</v>
      </c>
      <c r="E219" s="118">
        <v>974.96666666666681</v>
      </c>
      <c r="F219" s="118">
        <v>959.78333333333342</v>
      </c>
      <c r="G219" s="118">
        <v>936.56666666666683</v>
      </c>
      <c r="H219" s="118">
        <v>1013.3666666666668</v>
      </c>
      <c r="I219" s="118">
        <v>1036.5833333333335</v>
      </c>
      <c r="J219" s="118">
        <v>1051.7666666666669</v>
      </c>
      <c r="K219" s="117">
        <v>1021.4</v>
      </c>
      <c r="L219" s="117">
        <v>983</v>
      </c>
      <c r="M219" s="117">
        <v>3.5313099999999999</v>
      </c>
    </row>
    <row r="220" spans="1:13">
      <c r="A220" s="65">
        <v>211</v>
      </c>
      <c r="B220" s="117" t="s">
        <v>1897</v>
      </c>
      <c r="C220" s="120">
        <v>349.2</v>
      </c>
      <c r="D220" s="118">
        <v>345.11666666666662</v>
      </c>
      <c r="E220" s="118">
        <v>336.23333333333323</v>
      </c>
      <c r="F220" s="118">
        <v>323.26666666666659</v>
      </c>
      <c r="G220" s="118">
        <v>314.38333333333321</v>
      </c>
      <c r="H220" s="118">
        <v>358.08333333333326</v>
      </c>
      <c r="I220" s="118">
        <v>366.96666666666658</v>
      </c>
      <c r="J220" s="118">
        <v>379.93333333333328</v>
      </c>
      <c r="K220" s="117">
        <v>354</v>
      </c>
      <c r="L220" s="117">
        <v>332.15</v>
      </c>
      <c r="M220" s="117">
        <v>224.60639</v>
      </c>
    </row>
    <row r="221" spans="1:13">
      <c r="A221" s="65">
        <v>212</v>
      </c>
      <c r="B221" s="117" t="s">
        <v>346</v>
      </c>
      <c r="C221" s="120">
        <v>49.2</v>
      </c>
      <c r="D221" s="118">
        <v>49.766666666666673</v>
      </c>
      <c r="E221" s="118">
        <v>48.033333333333346</v>
      </c>
      <c r="F221" s="118">
        <v>46.866666666666674</v>
      </c>
      <c r="G221" s="118">
        <v>45.133333333333347</v>
      </c>
      <c r="H221" s="118">
        <v>50.933333333333344</v>
      </c>
      <c r="I221" s="118">
        <v>52.666666666666679</v>
      </c>
      <c r="J221" s="118">
        <v>53.833333333333343</v>
      </c>
      <c r="K221" s="117">
        <v>51.5</v>
      </c>
      <c r="L221" s="117">
        <v>48.6</v>
      </c>
      <c r="M221" s="117">
        <v>1.89361</v>
      </c>
    </row>
    <row r="222" spans="1:13">
      <c r="A222" s="65">
        <v>213</v>
      </c>
      <c r="B222" s="117" t="s">
        <v>88</v>
      </c>
      <c r="C222" s="120">
        <v>42.4</v>
      </c>
      <c r="D222" s="118">
        <v>42.55</v>
      </c>
      <c r="E222" s="118">
        <v>42.149999999999991</v>
      </c>
      <c r="F222" s="118">
        <v>41.899999999999991</v>
      </c>
      <c r="G222" s="118">
        <v>41.499999999999986</v>
      </c>
      <c r="H222" s="118">
        <v>42.8</v>
      </c>
      <c r="I222" s="118">
        <v>43.2</v>
      </c>
      <c r="J222" s="118">
        <v>43.45</v>
      </c>
      <c r="K222" s="117">
        <v>42.95</v>
      </c>
      <c r="L222" s="117">
        <v>42.3</v>
      </c>
      <c r="M222" s="117">
        <v>72.080629999999999</v>
      </c>
    </row>
    <row r="223" spans="1:13">
      <c r="A223" s="65">
        <v>214</v>
      </c>
      <c r="B223" s="117" t="s">
        <v>89</v>
      </c>
      <c r="C223" s="120">
        <v>28.5</v>
      </c>
      <c r="D223" s="118">
        <v>28.783333333333331</v>
      </c>
      <c r="E223" s="118">
        <v>28.016666666666662</v>
      </c>
      <c r="F223" s="118">
        <v>27.533333333333331</v>
      </c>
      <c r="G223" s="118">
        <v>26.766666666666662</v>
      </c>
      <c r="H223" s="118">
        <v>29.266666666666662</v>
      </c>
      <c r="I223" s="118">
        <v>30.033333333333328</v>
      </c>
      <c r="J223" s="118">
        <v>30.516666666666662</v>
      </c>
      <c r="K223" s="117">
        <v>29.55</v>
      </c>
      <c r="L223" s="117">
        <v>28.3</v>
      </c>
      <c r="M223" s="117">
        <v>525.81754999999998</v>
      </c>
    </row>
    <row r="224" spans="1:13">
      <c r="A224" s="65">
        <v>215</v>
      </c>
      <c r="B224" s="117" t="s">
        <v>90</v>
      </c>
      <c r="C224" s="120">
        <v>46.25</v>
      </c>
      <c r="D224" s="118">
        <v>45.933333333333337</v>
      </c>
      <c r="E224" s="118">
        <v>44.916666666666671</v>
      </c>
      <c r="F224" s="118">
        <v>43.583333333333336</v>
      </c>
      <c r="G224" s="118">
        <v>42.56666666666667</v>
      </c>
      <c r="H224" s="118">
        <v>47.266666666666673</v>
      </c>
      <c r="I224" s="118">
        <v>48.283333333333339</v>
      </c>
      <c r="J224" s="118">
        <v>49.616666666666674</v>
      </c>
      <c r="K224" s="117">
        <v>46.95</v>
      </c>
      <c r="L224" s="117">
        <v>44.6</v>
      </c>
      <c r="M224" s="117">
        <v>127.34546</v>
      </c>
    </row>
    <row r="225" spans="1:13">
      <c r="A225" s="65">
        <v>216</v>
      </c>
      <c r="B225" s="117" t="s">
        <v>3349</v>
      </c>
      <c r="C225" s="120">
        <v>53.7</v>
      </c>
      <c r="D225" s="118">
        <v>53.683333333333337</v>
      </c>
      <c r="E225" s="118">
        <v>52.816666666666677</v>
      </c>
      <c r="F225" s="118">
        <v>51.933333333333337</v>
      </c>
      <c r="G225" s="118">
        <v>51.066666666666677</v>
      </c>
      <c r="H225" s="118">
        <v>54.566666666666677</v>
      </c>
      <c r="I225" s="118">
        <v>55.433333333333337</v>
      </c>
      <c r="J225" s="118">
        <v>56.316666666666677</v>
      </c>
      <c r="K225" s="117">
        <v>54.55</v>
      </c>
      <c r="L225" s="117">
        <v>52.8</v>
      </c>
      <c r="M225" s="117">
        <v>253.31474</v>
      </c>
    </row>
    <row r="226" spans="1:13">
      <c r="A226" s="65">
        <v>217</v>
      </c>
      <c r="B226" s="117" t="s">
        <v>2236</v>
      </c>
      <c r="C226" s="120">
        <v>158.80000000000001</v>
      </c>
      <c r="D226" s="118">
        <v>159.43333333333334</v>
      </c>
      <c r="E226" s="118">
        <v>157.36666666666667</v>
      </c>
      <c r="F226" s="118">
        <v>155.93333333333334</v>
      </c>
      <c r="G226" s="118">
        <v>153.86666666666667</v>
      </c>
      <c r="H226" s="118">
        <v>160.86666666666667</v>
      </c>
      <c r="I226" s="118">
        <v>162.93333333333334</v>
      </c>
      <c r="J226" s="118">
        <v>164.36666666666667</v>
      </c>
      <c r="K226" s="117">
        <v>161.5</v>
      </c>
      <c r="L226" s="117">
        <v>158</v>
      </c>
      <c r="M226" s="117">
        <v>2.09301</v>
      </c>
    </row>
    <row r="227" spans="1:13">
      <c r="A227" s="65">
        <v>218</v>
      </c>
      <c r="B227" s="117" t="s">
        <v>911</v>
      </c>
      <c r="C227" s="120">
        <v>936</v>
      </c>
      <c r="D227" s="118">
        <v>944.46666666666658</v>
      </c>
      <c r="E227" s="118">
        <v>923.08333333333314</v>
      </c>
      <c r="F227" s="118">
        <v>910.16666666666652</v>
      </c>
      <c r="G227" s="118">
        <v>888.78333333333308</v>
      </c>
      <c r="H227" s="118">
        <v>957.38333333333321</v>
      </c>
      <c r="I227" s="118">
        <v>978.76666666666665</v>
      </c>
      <c r="J227" s="118">
        <v>991.68333333333328</v>
      </c>
      <c r="K227" s="117">
        <v>965.85</v>
      </c>
      <c r="L227" s="117">
        <v>931.55</v>
      </c>
      <c r="M227" s="117">
        <v>0.10059999999999999</v>
      </c>
    </row>
    <row r="228" spans="1:13">
      <c r="A228" s="65">
        <v>219</v>
      </c>
      <c r="B228" s="117" t="s">
        <v>91</v>
      </c>
      <c r="C228" s="120">
        <v>13.15</v>
      </c>
      <c r="D228" s="118">
        <v>13.25</v>
      </c>
      <c r="E228" s="118">
        <v>12.95</v>
      </c>
      <c r="F228" s="118">
        <v>12.75</v>
      </c>
      <c r="G228" s="118">
        <v>12.45</v>
      </c>
      <c r="H228" s="118">
        <v>13.45</v>
      </c>
      <c r="I228" s="118">
        <v>13.75</v>
      </c>
      <c r="J228" s="118">
        <v>13.95</v>
      </c>
      <c r="K228" s="117">
        <v>13.55</v>
      </c>
      <c r="L228" s="117">
        <v>13.05</v>
      </c>
      <c r="M228" s="117">
        <v>45.30818</v>
      </c>
    </row>
    <row r="229" spans="1:13">
      <c r="A229" s="65">
        <v>220</v>
      </c>
      <c r="B229" s="117" t="s">
        <v>92</v>
      </c>
      <c r="C229" s="120">
        <v>305.64999999999998</v>
      </c>
      <c r="D229" s="118">
        <v>306.01666666666665</v>
      </c>
      <c r="E229" s="118">
        <v>302.0333333333333</v>
      </c>
      <c r="F229" s="118">
        <v>298.41666666666663</v>
      </c>
      <c r="G229" s="118">
        <v>294.43333333333328</v>
      </c>
      <c r="H229" s="118">
        <v>309.63333333333333</v>
      </c>
      <c r="I229" s="118">
        <v>313.61666666666667</v>
      </c>
      <c r="J229" s="118">
        <v>317.23333333333335</v>
      </c>
      <c r="K229" s="117">
        <v>310</v>
      </c>
      <c r="L229" s="117">
        <v>302.39999999999998</v>
      </c>
      <c r="M229" s="117">
        <v>18.340350000000001</v>
      </c>
    </row>
    <row r="230" spans="1:13">
      <c r="A230" s="65">
        <v>221</v>
      </c>
      <c r="B230" s="117" t="s">
        <v>2253</v>
      </c>
      <c r="C230" s="120">
        <v>430</v>
      </c>
      <c r="D230" s="118">
        <v>432.75</v>
      </c>
      <c r="E230" s="118">
        <v>422.55</v>
      </c>
      <c r="F230" s="118">
        <v>415.1</v>
      </c>
      <c r="G230" s="118">
        <v>404.90000000000003</v>
      </c>
      <c r="H230" s="118">
        <v>440.2</v>
      </c>
      <c r="I230" s="118">
        <v>450.40000000000003</v>
      </c>
      <c r="J230" s="118">
        <v>457.84999999999997</v>
      </c>
      <c r="K230" s="117">
        <v>442.95</v>
      </c>
      <c r="L230" s="117">
        <v>425.3</v>
      </c>
      <c r="M230" s="117">
        <v>3.7203200000000001</v>
      </c>
    </row>
    <row r="231" spans="1:13">
      <c r="A231" s="65">
        <v>222</v>
      </c>
      <c r="B231" s="117" t="s">
        <v>918</v>
      </c>
      <c r="C231" s="120">
        <v>5.8</v>
      </c>
      <c r="D231" s="118">
        <v>5.9333333333333336</v>
      </c>
      <c r="E231" s="118">
        <v>5.6166666666666671</v>
      </c>
      <c r="F231" s="118">
        <v>5.4333333333333336</v>
      </c>
      <c r="G231" s="118">
        <v>5.1166666666666671</v>
      </c>
      <c r="H231" s="118">
        <v>6.1166666666666671</v>
      </c>
      <c r="I231" s="118">
        <v>6.4333333333333336</v>
      </c>
      <c r="J231" s="118">
        <v>6.6166666666666671</v>
      </c>
      <c r="K231" s="117">
        <v>6.25</v>
      </c>
      <c r="L231" s="117">
        <v>5.75</v>
      </c>
      <c r="M231" s="117">
        <v>4.8515300000000003</v>
      </c>
    </row>
    <row r="232" spans="1:13">
      <c r="A232" s="65">
        <v>223</v>
      </c>
      <c r="B232" s="117" t="s">
        <v>198</v>
      </c>
      <c r="C232" s="120">
        <v>151.25</v>
      </c>
      <c r="D232" s="118">
        <v>151.04999999999998</v>
      </c>
      <c r="E232" s="118">
        <v>149.09999999999997</v>
      </c>
      <c r="F232" s="118">
        <v>146.94999999999999</v>
      </c>
      <c r="G232" s="118">
        <v>144.99999999999997</v>
      </c>
      <c r="H232" s="118">
        <v>153.19999999999996</v>
      </c>
      <c r="I232" s="118">
        <v>155.14999999999995</v>
      </c>
      <c r="J232" s="118">
        <v>157.29999999999995</v>
      </c>
      <c r="K232" s="117">
        <v>153</v>
      </c>
      <c r="L232" s="117">
        <v>148.9</v>
      </c>
      <c r="M232" s="117">
        <v>13.532819999999999</v>
      </c>
    </row>
    <row r="233" spans="1:13">
      <c r="A233" s="65">
        <v>224</v>
      </c>
      <c r="B233" s="117" t="s">
        <v>93</v>
      </c>
      <c r="C233" s="120">
        <v>101.3</v>
      </c>
      <c r="D233" s="118">
        <v>101.96666666666665</v>
      </c>
      <c r="E233" s="118">
        <v>99.683333333333309</v>
      </c>
      <c r="F233" s="118">
        <v>98.066666666666649</v>
      </c>
      <c r="G233" s="118">
        <v>95.783333333333303</v>
      </c>
      <c r="H233" s="118">
        <v>103.58333333333331</v>
      </c>
      <c r="I233" s="118">
        <v>105.86666666666665</v>
      </c>
      <c r="J233" s="118">
        <v>107.48333333333332</v>
      </c>
      <c r="K233" s="117">
        <v>104.25</v>
      </c>
      <c r="L233" s="117">
        <v>100.35</v>
      </c>
      <c r="M233" s="117">
        <v>96.772180000000006</v>
      </c>
    </row>
    <row r="234" spans="1:13">
      <c r="A234" s="65">
        <v>225</v>
      </c>
      <c r="B234" s="117" t="s">
        <v>924</v>
      </c>
      <c r="C234" s="120">
        <v>264.10000000000002</v>
      </c>
      <c r="D234" s="118">
        <v>264.36666666666667</v>
      </c>
      <c r="E234" s="118">
        <v>260.98333333333335</v>
      </c>
      <c r="F234" s="118">
        <v>257.86666666666667</v>
      </c>
      <c r="G234" s="118">
        <v>254.48333333333335</v>
      </c>
      <c r="H234" s="118">
        <v>267.48333333333335</v>
      </c>
      <c r="I234" s="118">
        <v>270.86666666666667</v>
      </c>
      <c r="J234" s="118">
        <v>273.98333333333335</v>
      </c>
      <c r="K234" s="117">
        <v>267.75</v>
      </c>
      <c r="L234" s="117">
        <v>261.25</v>
      </c>
      <c r="M234" s="117">
        <v>17.325610000000001</v>
      </c>
    </row>
    <row r="235" spans="1:13">
      <c r="A235" s="65">
        <v>226</v>
      </c>
      <c r="B235" s="117" t="s">
        <v>927</v>
      </c>
      <c r="C235" s="120">
        <v>1401.3</v>
      </c>
      <c r="D235" s="118">
        <v>1405.4333333333334</v>
      </c>
      <c r="E235" s="118">
        <v>1389.8666666666668</v>
      </c>
      <c r="F235" s="118">
        <v>1378.4333333333334</v>
      </c>
      <c r="G235" s="118">
        <v>1362.8666666666668</v>
      </c>
      <c r="H235" s="118">
        <v>1416.8666666666668</v>
      </c>
      <c r="I235" s="118">
        <v>1432.4333333333334</v>
      </c>
      <c r="J235" s="118">
        <v>1443.8666666666668</v>
      </c>
      <c r="K235" s="117">
        <v>1421</v>
      </c>
      <c r="L235" s="117">
        <v>1394</v>
      </c>
      <c r="M235" s="117">
        <v>12.879099999999999</v>
      </c>
    </row>
    <row r="236" spans="1:13">
      <c r="A236" s="65">
        <v>227</v>
      </c>
      <c r="B236" s="117" t="s">
        <v>930</v>
      </c>
      <c r="C236" s="120">
        <v>184.55</v>
      </c>
      <c r="D236" s="118">
        <v>184.78333333333333</v>
      </c>
      <c r="E236" s="118">
        <v>180.81666666666666</v>
      </c>
      <c r="F236" s="118">
        <v>177.08333333333334</v>
      </c>
      <c r="G236" s="118">
        <v>173.11666666666667</v>
      </c>
      <c r="H236" s="118">
        <v>188.51666666666665</v>
      </c>
      <c r="I236" s="118">
        <v>192.48333333333329</v>
      </c>
      <c r="J236" s="118">
        <v>196.21666666666664</v>
      </c>
      <c r="K236" s="117">
        <v>188.75</v>
      </c>
      <c r="L236" s="117">
        <v>181.05</v>
      </c>
      <c r="M236" s="117">
        <v>1.4025700000000001</v>
      </c>
    </row>
    <row r="237" spans="1:13">
      <c r="A237" s="65">
        <v>228</v>
      </c>
      <c r="B237" s="117" t="s">
        <v>94</v>
      </c>
      <c r="C237" s="120">
        <v>1804.25</v>
      </c>
      <c r="D237" s="118">
        <v>1779.2666666666664</v>
      </c>
      <c r="E237" s="118">
        <v>1745.0833333333328</v>
      </c>
      <c r="F237" s="118">
        <v>1685.9166666666663</v>
      </c>
      <c r="G237" s="118">
        <v>1651.7333333333327</v>
      </c>
      <c r="H237" s="118">
        <v>1838.4333333333329</v>
      </c>
      <c r="I237" s="118">
        <v>1872.6166666666663</v>
      </c>
      <c r="J237" s="118">
        <v>1931.7833333333331</v>
      </c>
      <c r="K237" s="117">
        <v>1813.45</v>
      </c>
      <c r="L237" s="117">
        <v>1720.1</v>
      </c>
      <c r="M237" s="117">
        <v>55.62677</v>
      </c>
    </row>
    <row r="238" spans="1:13">
      <c r="A238" s="65">
        <v>229</v>
      </c>
      <c r="B238" s="117" t="s">
        <v>941</v>
      </c>
      <c r="C238" s="120">
        <v>41.65</v>
      </c>
      <c r="D238" s="118">
        <v>41.916666666666664</v>
      </c>
      <c r="E238" s="118">
        <v>41.033333333333331</v>
      </c>
      <c r="F238" s="118">
        <v>40.416666666666664</v>
      </c>
      <c r="G238" s="118">
        <v>39.533333333333331</v>
      </c>
      <c r="H238" s="118">
        <v>42.533333333333331</v>
      </c>
      <c r="I238" s="118">
        <v>43.416666666666671</v>
      </c>
      <c r="J238" s="118">
        <v>44.033333333333331</v>
      </c>
      <c r="K238" s="117">
        <v>42.8</v>
      </c>
      <c r="L238" s="117">
        <v>41.3</v>
      </c>
      <c r="M238" s="117">
        <v>62.777410000000003</v>
      </c>
    </row>
    <row r="239" spans="1:13">
      <c r="A239" s="65">
        <v>230</v>
      </c>
      <c r="B239" s="117" t="s">
        <v>190</v>
      </c>
      <c r="C239" s="120">
        <v>316.2</v>
      </c>
      <c r="D239" s="118">
        <v>315.26666666666671</v>
      </c>
      <c r="E239" s="118">
        <v>312.03333333333342</v>
      </c>
      <c r="F239" s="118">
        <v>307.86666666666673</v>
      </c>
      <c r="G239" s="118">
        <v>304.63333333333344</v>
      </c>
      <c r="H239" s="118">
        <v>319.43333333333339</v>
      </c>
      <c r="I239" s="118">
        <v>322.66666666666663</v>
      </c>
      <c r="J239" s="118">
        <v>326.83333333333337</v>
      </c>
      <c r="K239" s="117">
        <v>318.5</v>
      </c>
      <c r="L239" s="117">
        <v>311.10000000000002</v>
      </c>
      <c r="M239" s="117">
        <v>28.316790000000001</v>
      </c>
    </row>
    <row r="240" spans="1:13">
      <c r="A240" s="65">
        <v>231</v>
      </c>
      <c r="B240" s="117" t="s">
        <v>95</v>
      </c>
      <c r="C240" s="120">
        <v>729.7</v>
      </c>
      <c r="D240" s="118">
        <v>729.7166666666667</v>
      </c>
      <c r="E240" s="118">
        <v>727.13333333333344</v>
      </c>
      <c r="F240" s="118">
        <v>724.56666666666672</v>
      </c>
      <c r="G240" s="118">
        <v>721.98333333333346</v>
      </c>
      <c r="H240" s="118">
        <v>732.28333333333342</v>
      </c>
      <c r="I240" s="118">
        <v>734.86666666666667</v>
      </c>
      <c r="J240" s="118">
        <v>737.43333333333339</v>
      </c>
      <c r="K240" s="117">
        <v>732.3</v>
      </c>
      <c r="L240" s="117">
        <v>727.15</v>
      </c>
      <c r="M240" s="117">
        <v>73.874870000000001</v>
      </c>
    </row>
    <row r="241" spans="1:13">
      <c r="A241" s="65">
        <v>232</v>
      </c>
      <c r="B241" s="117" t="s">
        <v>947</v>
      </c>
      <c r="C241" s="120">
        <v>322.3</v>
      </c>
      <c r="D241" s="118">
        <v>320.2</v>
      </c>
      <c r="E241" s="118">
        <v>298.39999999999998</v>
      </c>
      <c r="F241" s="118">
        <v>274.5</v>
      </c>
      <c r="G241" s="118">
        <v>252.7</v>
      </c>
      <c r="H241" s="118">
        <v>344.09999999999997</v>
      </c>
      <c r="I241" s="118">
        <v>365.90000000000003</v>
      </c>
      <c r="J241" s="118">
        <v>389.79999999999995</v>
      </c>
      <c r="K241" s="117">
        <v>342</v>
      </c>
      <c r="L241" s="117">
        <v>296.3</v>
      </c>
      <c r="M241" s="117">
        <v>12.582000000000001</v>
      </c>
    </row>
    <row r="242" spans="1:13">
      <c r="A242" s="65">
        <v>233</v>
      </c>
      <c r="B242" s="117" t="s">
        <v>949</v>
      </c>
      <c r="C242" s="120">
        <v>64.349999999999994</v>
      </c>
      <c r="D242" s="118">
        <v>65.3</v>
      </c>
      <c r="E242" s="118">
        <v>63.099999999999994</v>
      </c>
      <c r="F242" s="118">
        <v>61.849999999999994</v>
      </c>
      <c r="G242" s="118">
        <v>59.649999999999991</v>
      </c>
      <c r="H242" s="118">
        <v>66.55</v>
      </c>
      <c r="I242" s="118">
        <v>68.750000000000014</v>
      </c>
      <c r="J242" s="118">
        <v>70</v>
      </c>
      <c r="K242" s="117">
        <v>67.5</v>
      </c>
      <c r="L242" s="117">
        <v>64.05</v>
      </c>
      <c r="M242" s="117">
        <v>8.1698699999999995</v>
      </c>
    </row>
    <row r="243" spans="1:13">
      <c r="A243" s="65">
        <v>234</v>
      </c>
      <c r="B243" s="117" t="s">
        <v>953</v>
      </c>
      <c r="C243" s="120">
        <v>204</v>
      </c>
      <c r="D243" s="118">
        <v>202.33333333333334</v>
      </c>
      <c r="E243" s="118">
        <v>197.66666666666669</v>
      </c>
      <c r="F243" s="118">
        <v>191.33333333333334</v>
      </c>
      <c r="G243" s="118">
        <v>186.66666666666669</v>
      </c>
      <c r="H243" s="118">
        <v>208.66666666666669</v>
      </c>
      <c r="I243" s="118">
        <v>213.33333333333337</v>
      </c>
      <c r="J243" s="118">
        <v>219.66666666666669</v>
      </c>
      <c r="K243" s="117">
        <v>207</v>
      </c>
      <c r="L243" s="117">
        <v>196</v>
      </c>
      <c r="M243" s="117">
        <v>4.0919699999999999</v>
      </c>
    </row>
    <row r="244" spans="1:13">
      <c r="A244" s="65">
        <v>235</v>
      </c>
      <c r="B244" s="117" t="s">
        <v>96</v>
      </c>
      <c r="C244" s="120">
        <v>13.8</v>
      </c>
      <c r="D244" s="118">
        <v>13.866666666666665</v>
      </c>
      <c r="E244" s="118">
        <v>13.633333333333331</v>
      </c>
      <c r="F244" s="118">
        <v>13.466666666666665</v>
      </c>
      <c r="G244" s="118">
        <v>13.233333333333331</v>
      </c>
      <c r="H244" s="118">
        <v>14.033333333333331</v>
      </c>
      <c r="I244" s="118">
        <v>14.266666666666666</v>
      </c>
      <c r="J244" s="118">
        <v>14.433333333333332</v>
      </c>
      <c r="K244" s="117">
        <v>14.1</v>
      </c>
      <c r="L244" s="117">
        <v>13.7</v>
      </c>
      <c r="M244" s="117">
        <v>9.0425599999999999</v>
      </c>
    </row>
    <row r="245" spans="1:13">
      <c r="A245" s="65">
        <v>236</v>
      </c>
      <c r="B245" s="117" t="s">
        <v>97</v>
      </c>
      <c r="C245" s="120">
        <v>161.44999999999999</v>
      </c>
      <c r="D245" s="118">
        <v>161.85</v>
      </c>
      <c r="E245" s="118">
        <v>160</v>
      </c>
      <c r="F245" s="118">
        <v>158.55000000000001</v>
      </c>
      <c r="G245" s="118">
        <v>156.70000000000002</v>
      </c>
      <c r="H245" s="118">
        <v>163.29999999999998</v>
      </c>
      <c r="I245" s="118">
        <v>165.14999999999995</v>
      </c>
      <c r="J245" s="118">
        <v>166.59999999999997</v>
      </c>
      <c r="K245" s="117">
        <v>163.69999999999999</v>
      </c>
      <c r="L245" s="117">
        <v>160.4</v>
      </c>
      <c r="M245" s="117">
        <v>106.66251</v>
      </c>
    </row>
    <row r="246" spans="1:13">
      <c r="A246" s="65">
        <v>237</v>
      </c>
      <c r="B246" s="117" t="s">
        <v>199</v>
      </c>
      <c r="C246" s="120">
        <v>925.65</v>
      </c>
      <c r="D246" s="118">
        <v>925.88333333333333</v>
      </c>
      <c r="E246" s="118">
        <v>916.76666666666665</v>
      </c>
      <c r="F246" s="118">
        <v>907.88333333333333</v>
      </c>
      <c r="G246" s="118">
        <v>898.76666666666665</v>
      </c>
      <c r="H246" s="118">
        <v>934.76666666666665</v>
      </c>
      <c r="I246" s="118">
        <v>943.88333333333321</v>
      </c>
      <c r="J246" s="118">
        <v>952.76666666666665</v>
      </c>
      <c r="K246" s="117">
        <v>935</v>
      </c>
      <c r="L246" s="117">
        <v>917</v>
      </c>
      <c r="M246" s="117">
        <v>1.37578</v>
      </c>
    </row>
    <row r="247" spans="1:13">
      <c r="A247" s="65">
        <v>238</v>
      </c>
      <c r="B247" s="117" t="s">
        <v>98</v>
      </c>
      <c r="C247" s="120">
        <v>141.80000000000001</v>
      </c>
      <c r="D247" s="118">
        <v>141.83333333333334</v>
      </c>
      <c r="E247" s="118">
        <v>140.01666666666668</v>
      </c>
      <c r="F247" s="118">
        <v>138.23333333333335</v>
      </c>
      <c r="G247" s="118">
        <v>136.41666666666669</v>
      </c>
      <c r="H247" s="118">
        <v>143.61666666666667</v>
      </c>
      <c r="I247" s="118">
        <v>145.43333333333334</v>
      </c>
      <c r="J247" s="118">
        <v>147.21666666666667</v>
      </c>
      <c r="K247" s="117">
        <v>143.65</v>
      </c>
      <c r="L247" s="117">
        <v>140.05000000000001</v>
      </c>
      <c r="M247" s="117">
        <v>20.516500000000001</v>
      </c>
    </row>
    <row r="248" spans="1:13">
      <c r="A248" s="65">
        <v>239</v>
      </c>
      <c r="B248" s="117" t="s">
        <v>99</v>
      </c>
      <c r="C248" s="120">
        <v>293.10000000000002</v>
      </c>
      <c r="D248" s="118">
        <v>293.8</v>
      </c>
      <c r="E248" s="118">
        <v>290.90000000000003</v>
      </c>
      <c r="F248" s="118">
        <v>288.70000000000005</v>
      </c>
      <c r="G248" s="118">
        <v>285.80000000000007</v>
      </c>
      <c r="H248" s="118">
        <v>296</v>
      </c>
      <c r="I248" s="118">
        <v>298.89999999999998</v>
      </c>
      <c r="J248" s="118">
        <v>301.09999999999997</v>
      </c>
      <c r="K248" s="117">
        <v>296.7</v>
      </c>
      <c r="L248" s="117">
        <v>291.60000000000002</v>
      </c>
      <c r="M248" s="117">
        <v>84.32517</v>
      </c>
    </row>
    <row r="249" spans="1:13">
      <c r="A249" s="65">
        <v>240</v>
      </c>
      <c r="B249" s="117" t="s">
        <v>1977</v>
      </c>
      <c r="C249" s="120">
        <v>280.45</v>
      </c>
      <c r="D249" s="118">
        <v>280.66666666666663</v>
      </c>
      <c r="E249" s="118">
        <v>277.18333333333328</v>
      </c>
      <c r="F249" s="118">
        <v>273.91666666666663</v>
      </c>
      <c r="G249" s="118">
        <v>270.43333333333328</v>
      </c>
      <c r="H249" s="118">
        <v>283.93333333333328</v>
      </c>
      <c r="I249" s="118">
        <v>287.41666666666663</v>
      </c>
      <c r="J249" s="118">
        <v>290.68333333333328</v>
      </c>
      <c r="K249" s="117">
        <v>284.14999999999998</v>
      </c>
      <c r="L249" s="117">
        <v>277.39999999999998</v>
      </c>
      <c r="M249" s="117">
        <v>0.34288999999999997</v>
      </c>
    </row>
    <row r="250" spans="1:13">
      <c r="A250" s="65">
        <v>241</v>
      </c>
      <c r="B250" s="117" t="s">
        <v>956</v>
      </c>
      <c r="C250" s="120">
        <v>129.9</v>
      </c>
      <c r="D250" s="118">
        <v>129.93333333333331</v>
      </c>
      <c r="E250" s="118">
        <v>128.11666666666662</v>
      </c>
      <c r="F250" s="118">
        <v>126.33333333333331</v>
      </c>
      <c r="G250" s="118">
        <v>124.51666666666662</v>
      </c>
      <c r="H250" s="118">
        <v>131.71666666666661</v>
      </c>
      <c r="I250" s="118">
        <v>133.53333333333327</v>
      </c>
      <c r="J250" s="118">
        <v>135.31666666666661</v>
      </c>
      <c r="K250" s="117">
        <v>131.75</v>
      </c>
      <c r="L250" s="117">
        <v>128.15</v>
      </c>
      <c r="M250" s="117">
        <v>1.5084900000000001</v>
      </c>
    </row>
    <row r="251" spans="1:13">
      <c r="A251" s="65">
        <v>242</v>
      </c>
      <c r="B251" s="117" t="s">
        <v>958</v>
      </c>
      <c r="C251" s="120">
        <v>94.6</v>
      </c>
      <c r="D251" s="118">
        <v>94.5</v>
      </c>
      <c r="E251" s="118">
        <v>93.2</v>
      </c>
      <c r="F251" s="118">
        <v>91.8</v>
      </c>
      <c r="G251" s="118">
        <v>90.5</v>
      </c>
      <c r="H251" s="118">
        <v>95.9</v>
      </c>
      <c r="I251" s="118">
        <v>97.200000000000017</v>
      </c>
      <c r="J251" s="118">
        <v>98.600000000000009</v>
      </c>
      <c r="K251" s="117">
        <v>95.8</v>
      </c>
      <c r="L251" s="117">
        <v>93.1</v>
      </c>
      <c r="M251" s="117">
        <v>8.23672</v>
      </c>
    </row>
    <row r="252" spans="1:13">
      <c r="A252" s="65">
        <v>243</v>
      </c>
      <c r="B252" s="117" t="s">
        <v>200</v>
      </c>
      <c r="C252" s="120">
        <v>48.45</v>
      </c>
      <c r="D252" s="118">
        <v>48.783333333333331</v>
      </c>
      <c r="E252" s="118">
        <v>47.816666666666663</v>
      </c>
      <c r="F252" s="118">
        <v>47.18333333333333</v>
      </c>
      <c r="G252" s="118">
        <v>46.216666666666661</v>
      </c>
      <c r="H252" s="118">
        <v>49.416666666666664</v>
      </c>
      <c r="I252" s="118">
        <v>50.383333333333333</v>
      </c>
      <c r="J252" s="118">
        <v>51.016666666666666</v>
      </c>
      <c r="K252" s="117">
        <v>49.75</v>
      </c>
      <c r="L252" s="117">
        <v>48.15</v>
      </c>
      <c r="M252" s="117">
        <v>4.4441300000000004</v>
      </c>
    </row>
    <row r="253" spans="1:13">
      <c r="A253" s="65">
        <v>244</v>
      </c>
      <c r="B253" s="117" t="s">
        <v>963</v>
      </c>
      <c r="C253" s="120">
        <v>117.45</v>
      </c>
      <c r="D253" s="118">
        <v>116.10000000000001</v>
      </c>
      <c r="E253" s="118">
        <v>114.10000000000002</v>
      </c>
      <c r="F253" s="118">
        <v>110.75000000000001</v>
      </c>
      <c r="G253" s="118">
        <v>108.75000000000003</v>
      </c>
      <c r="H253" s="118">
        <v>119.45000000000002</v>
      </c>
      <c r="I253" s="118">
        <v>121.44999999999999</v>
      </c>
      <c r="J253" s="118">
        <v>124.80000000000001</v>
      </c>
      <c r="K253" s="117">
        <v>118.1</v>
      </c>
      <c r="L253" s="117">
        <v>112.75</v>
      </c>
      <c r="M253" s="117">
        <v>1.31192</v>
      </c>
    </row>
    <row r="254" spans="1:13">
      <c r="A254" s="65">
        <v>245</v>
      </c>
      <c r="B254" s="117" t="s">
        <v>967</v>
      </c>
      <c r="C254" s="120">
        <v>113.35</v>
      </c>
      <c r="D254" s="118">
        <v>112.68333333333334</v>
      </c>
      <c r="E254" s="118">
        <v>111.36666666666667</v>
      </c>
      <c r="F254" s="118">
        <v>109.38333333333334</v>
      </c>
      <c r="G254" s="118">
        <v>108.06666666666668</v>
      </c>
      <c r="H254" s="118">
        <v>114.66666666666667</v>
      </c>
      <c r="I254" s="118">
        <v>115.98333333333333</v>
      </c>
      <c r="J254" s="118">
        <v>117.96666666666667</v>
      </c>
      <c r="K254" s="117">
        <v>114</v>
      </c>
      <c r="L254" s="117">
        <v>110.7</v>
      </c>
      <c r="M254" s="117">
        <v>14.514939999999999</v>
      </c>
    </row>
    <row r="255" spans="1:13">
      <c r="A255" s="65">
        <v>246</v>
      </c>
      <c r="B255" s="117" t="s">
        <v>974</v>
      </c>
      <c r="C255" s="120">
        <v>354.1</v>
      </c>
      <c r="D255" s="118">
        <v>350.7833333333333</v>
      </c>
      <c r="E255" s="118">
        <v>344.56666666666661</v>
      </c>
      <c r="F255" s="118">
        <v>335.0333333333333</v>
      </c>
      <c r="G255" s="118">
        <v>328.81666666666661</v>
      </c>
      <c r="H255" s="118">
        <v>360.31666666666661</v>
      </c>
      <c r="I255" s="118">
        <v>366.5333333333333</v>
      </c>
      <c r="J255" s="118">
        <v>376.06666666666661</v>
      </c>
      <c r="K255" s="117">
        <v>357</v>
      </c>
      <c r="L255" s="117">
        <v>341.25</v>
      </c>
      <c r="M255" s="117">
        <v>1.3560099999999999</v>
      </c>
    </row>
    <row r="256" spans="1:13">
      <c r="A256" s="65">
        <v>247</v>
      </c>
      <c r="B256" s="117" t="s">
        <v>2613</v>
      </c>
      <c r="C256" s="120">
        <v>20.8</v>
      </c>
      <c r="D256" s="118">
        <v>21.266666666666669</v>
      </c>
      <c r="E256" s="118">
        <v>20.183333333333337</v>
      </c>
      <c r="F256" s="118">
        <v>19.566666666666666</v>
      </c>
      <c r="G256" s="118">
        <v>18.483333333333334</v>
      </c>
      <c r="H256" s="118">
        <v>21.88333333333334</v>
      </c>
      <c r="I256" s="118">
        <v>22.966666666666676</v>
      </c>
      <c r="J256" s="118">
        <v>23.583333333333343</v>
      </c>
      <c r="K256" s="117">
        <v>22.35</v>
      </c>
      <c r="L256" s="117">
        <v>20.65</v>
      </c>
      <c r="M256" s="117">
        <v>0.50568999999999997</v>
      </c>
    </row>
    <row r="257" spans="1:13">
      <c r="A257" s="65">
        <v>248</v>
      </c>
      <c r="B257" s="117" t="s">
        <v>1883</v>
      </c>
      <c r="C257" s="120">
        <v>1917.75</v>
      </c>
      <c r="D257" s="118">
        <v>1906.2333333333333</v>
      </c>
      <c r="E257" s="118">
        <v>1862.5166666666667</v>
      </c>
      <c r="F257" s="118">
        <v>1807.2833333333333</v>
      </c>
      <c r="G257" s="118">
        <v>1763.5666666666666</v>
      </c>
      <c r="H257" s="118">
        <v>1961.4666666666667</v>
      </c>
      <c r="I257" s="118">
        <v>2005.1833333333334</v>
      </c>
      <c r="J257" s="118">
        <v>2060.416666666667</v>
      </c>
      <c r="K257" s="117">
        <v>1949.95</v>
      </c>
      <c r="L257" s="117">
        <v>1851</v>
      </c>
      <c r="M257" s="117">
        <v>5.8680000000000003E-2</v>
      </c>
    </row>
    <row r="258" spans="1:13">
      <c r="A258" s="65">
        <v>249</v>
      </c>
      <c r="B258" s="117" t="s">
        <v>339</v>
      </c>
      <c r="C258" s="120">
        <v>276.64999999999998</v>
      </c>
      <c r="D258" s="118">
        <v>279.13333333333333</v>
      </c>
      <c r="E258" s="118">
        <v>271.26666666666665</v>
      </c>
      <c r="F258" s="118">
        <v>265.88333333333333</v>
      </c>
      <c r="G258" s="118">
        <v>258.01666666666665</v>
      </c>
      <c r="H258" s="118">
        <v>284.51666666666665</v>
      </c>
      <c r="I258" s="118">
        <v>292.38333333333333</v>
      </c>
      <c r="J258" s="118">
        <v>297.76666666666665</v>
      </c>
      <c r="K258" s="117">
        <v>287</v>
      </c>
      <c r="L258" s="117">
        <v>273.75</v>
      </c>
      <c r="M258" s="117">
        <v>255.39580000000001</v>
      </c>
    </row>
    <row r="259" spans="1:13">
      <c r="A259" s="65">
        <v>250</v>
      </c>
      <c r="B259" s="117" t="s">
        <v>979</v>
      </c>
      <c r="C259" s="120">
        <v>247.7</v>
      </c>
      <c r="D259" s="118">
        <v>244.35</v>
      </c>
      <c r="E259" s="118">
        <v>239.95</v>
      </c>
      <c r="F259" s="118">
        <v>232.2</v>
      </c>
      <c r="G259" s="118">
        <v>227.79999999999998</v>
      </c>
      <c r="H259" s="118">
        <v>252.1</v>
      </c>
      <c r="I259" s="118">
        <v>256.5</v>
      </c>
      <c r="J259" s="118">
        <v>264.25</v>
      </c>
      <c r="K259" s="117">
        <v>248.75</v>
      </c>
      <c r="L259" s="117">
        <v>236.6</v>
      </c>
      <c r="M259" s="117">
        <v>0.38612999999999997</v>
      </c>
    </row>
    <row r="260" spans="1:13">
      <c r="A260" s="65">
        <v>251</v>
      </c>
      <c r="B260" s="117" t="s">
        <v>1882</v>
      </c>
      <c r="C260" s="120">
        <v>84.4</v>
      </c>
      <c r="D260" s="118">
        <v>85.300000000000011</v>
      </c>
      <c r="E260" s="118">
        <v>82.65000000000002</v>
      </c>
      <c r="F260" s="118">
        <v>80.900000000000006</v>
      </c>
      <c r="G260" s="118">
        <v>78.250000000000014</v>
      </c>
      <c r="H260" s="118">
        <v>87.050000000000026</v>
      </c>
      <c r="I260" s="118">
        <v>89.7</v>
      </c>
      <c r="J260" s="118">
        <v>91.450000000000031</v>
      </c>
      <c r="K260" s="117">
        <v>87.95</v>
      </c>
      <c r="L260" s="117">
        <v>83.55</v>
      </c>
      <c r="M260" s="117">
        <v>15.8192</v>
      </c>
    </row>
    <row r="261" spans="1:13">
      <c r="A261" s="65">
        <v>252</v>
      </c>
      <c r="B261" s="117" t="s">
        <v>100</v>
      </c>
      <c r="C261" s="120">
        <v>166.65</v>
      </c>
      <c r="D261" s="118">
        <v>166.23333333333335</v>
      </c>
      <c r="E261" s="118">
        <v>164.16666666666669</v>
      </c>
      <c r="F261" s="118">
        <v>161.68333333333334</v>
      </c>
      <c r="G261" s="118">
        <v>159.61666666666667</v>
      </c>
      <c r="H261" s="118">
        <v>168.7166666666667</v>
      </c>
      <c r="I261" s="118">
        <v>170.78333333333336</v>
      </c>
      <c r="J261" s="118">
        <v>173.26666666666671</v>
      </c>
      <c r="K261" s="117">
        <v>168.3</v>
      </c>
      <c r="L261" s="117">
        <v>163.75</v>
      </c>
      <c r="M261" s="117">
        <v>79.929860000000005</v>
      </c>
    </row>
    <row r="262" spans="1:13">
      <c r="A262" s="65">
        <v>253</v>
      </c>
      <c r="B262" s="117" t="s">
        <v>101</v>
      </c>
      <c r="C262" s="120">
        <v>57.1</v>
      </c>
      <c r="D262" s="118">
        <v>57.433333333333337</v>
      </c>
      <c r="E262" s="118">
        <v>56.366666666666674</v>
      </c>
      <c r="F262" s="118">
        <v>55.63333333333334</v>
      </c>
      <c r="G262" s="118">
        <v>54.566666666666677</v>
      </c>
      <c r="H262" s="118">
        <v>58.166666666666671</v>
      </c>
      <c r="I262" s="118">
        <v>59.233333333333334</v>
      </c>
      <c r="J262" s="118">
        <v>59.966666666666669</v>
      </c>
      <c r="K262" s="117">
        <v>58.5</v>
      </c>
      <c r="L262" s="117">
        <v>56.7</v>
      </c>
      <c r="M262" s="117">
        <v>58.03172</v>
      </c>
    </row>
    <row r="263" spans="1:13">
      <c r="A263" s="65">
        <v>254</v>
      </c>
      <c r="B263" s="117" t="s">
        <v>983</v>
      </c>
      <c r="C263" s="120">
        <v>838.25</v>
      </c>
      <c r="D263" s="118">
        <v>831.80000000000007</v>
      </c>
      <c r="E263" s="118">
        <v>820.65000000000009</v>
      </c>
      <c r="F263" s="118">
        <v>803.05000000000007</v>
      </c>
      <c r="G263" s="118">
        <v>791.90000000000009</v>
      </c>
      <c r="H263" s="118">
        <v>849.40000000000009</v>
      </c>
      <c r="I263" s="118">
        <v>860.55</v>
      </c>
      <c r="J263" s="118">
        <v>878.15000000000009</v>
      </c>
      <c r="K263" s="117">
        <v>842.95</v>
      </c>
      <c r="L263" s="117">
        <v>814.2</v>
      </c>
      <c r="M263" s="117">
        <v>0.31256</v>
      </c>
    </row>
    <row r="264" spans="1:13">
      <c r="A264" s="65">
        <v>255</v>
      </c>
      <c r="B264" s="117" t="s">
        <v>2123</v>
      </c>
      <c r="C264" s="120">
        <v>159.35</v>
      </c>
      <c r="D264" s="118">
        <v>160</v>
      </c>
      <c r="E264" s="118">
        <v>155.1</v>
      </c>
      <c r="F264" s="118">
        <v>150.85</v>
      </c>
      <c r="G264" s="118">
        <v>145.94999999999999</v>
      </c>
      <c r="H264" s="118">
        <v>164.25</v>
      </c>
      <c r="I264" s="118">
        <v>169.14999999999998</v>
      </c>
      <c r="J264" s="118">
        <v>173.4</v>
      </c>
      <c r="K264" s="117">
        <v>164.9</v>
      </c>
      <c r="L264" s="117">
        <v>155.75</v>
      </c>
      <c r="M264" s="117">
        <v>1.37791</v>
      </c>
    </row>
    <row r="265" spans="1:13">
      <c r="A265" s="65">
        <v>256</v>
      </c>
      <c r="B265" s="117" t="s">
        <v>985</v>
      </c>
      <c r="C265" s="120">
        <v>357.8</v>
      </c>
      <c r="D265" s="118">
        <v>353.09999999999997</v>
      </c>
      <c r="E265" s="118">
        <v>343.74999999999994</v>
      </c>
      <c r="F265" s="118">
        <v>329.7</v>
      </c>
      <c r="G265" s="118">
        <v>320.34999999999997</v>
      </c>
      <c r="H265" s="118">
        <v>367.14999999999992</v>
      </c>
      <c r="I265" s="118">
        <v>376.49999999999994</v>
      </c>
      <c r="J265" s="118">
        <v>390.5499999999999</v>
      </c>
      <c r="K265" s="117">
        <v>362.45</v>
      </c>
      <c r="L265" s="117">
        <v>339.05</v>
      </c>
      <c r="M265" s="117">
        <v>1.4331700000000001</v>
      </c>
    </row>
    <row r="266" spans="1:13">
      <c r="A266" s="65">
        <v>257</v>
      </c>
      <c r="B266" s="117" t="s">
        <v>986</v>
      </c>
      <c r="C266" s="120">
        <v>89.75</v>
      </c>
      <c r="D266" s="118">
        <v>90</v>
      </c>
      <c r="E266" s="118">
        <v>89</v>
      </c>
      <c r="F266" s="118">
        <v>88.25</v>
      </c>
      <c r="G266" s="118">
        <v>87.25</v>
      </c>
      <c r="H266" s="118">
        <v>90.75</v>
      </c>
      <c r="I266" s="118">
        <v>91.75</v>
      </c>
      <c r="J266" s="118">
        <v>92.5</v>
      </c>
      <c r="K266" s="117">
        <v>91</v>
      </c>
      <c r="L266" s="117">
        <v>89.25</v>
      </c>
      <c r="M266" s="117">
        <v>11.00581</v>
      </c>
    </row>
    <row r="267" spans="1:13">
      <c r="A267" s="65">
        <v>258</v>
      </c>
      <c r="B267" s="117" t="s">
        <v>989</v>
      </c>
      <c r="C267" s="120">
        <v>92.6</v>
      </c>
      <c r="D267" s="118">
        <v>91.483333333333334</v>
      </c>
      <c r="E267" s="118">
        <v>89.116666666666674</v>
      </c>
      <c r="F267" s="118">
        <v>85.63333333333334</v>
      </c>
      <c r="G267" s="118">
        <v>83.26666666666668</v>
      </c>
      <c r="H267" s="118">
        <v>94.966666666666669</v>
      </c>
      <c r="I267" s="118">
        <v>97.333333333333314</v>
      </c>
      <c r="J267" s="118">
        <v>100.81666666666666</v>
      </c>
      <c r="K267" s="117">
        <v>93.85</v>
      </c>
      <c r="L267" s="117">
        <v>88</v>
      </c>
      <c r="M267" s="117">
        <v>16.82742</v>
      </c>
    </row>
    <row r="268" spans="1:13">
      <c r="A268" s="65">
        <v>259</v>
      </c>
      <c r="B268" s="117" t="s">
        <v>102</v>
      </c>
      <c r="C268" s="120">
        <v>5.4</v>
      </c>
      <c r="D268" s="118">
        <v>5.4666666666666659</v>
      </c>
      <c r="E268" s="118">
        <v>5.2833333333333314</v>
      </c>
      <c r="F268" s="118">
        <v>5.1666666666666652</v>
      </c>
      <c r="G268" s="118">
        <v>4.9833333333333307</v>
      </c>
      <c r="H268" s="118">
        <v>5.5833333333333321</v>
      </c>
      <c r="I268" s="118">
        <v>5.7666666666666675</v>
      </c>
      <c r="J268" s="118">
        <v>5.8833333333333329</v>
      </c>
      <c r="K268" s="117">
        <v>5.65</v>
      </c>
      <c r="L268" s="117">
        <v>5.35</v>
      </c>
      <c r="M268" s="117">
        <v>353.58350999999999</v>
      </c>
    </row>
    <row r="269" spans="1:13">
      <c r="A269" s="65">
        <v>260</v>
      </c>
      <c r="B269" s="117" t="s">
        <v>243</v>
      </c>
      <c r="C269" s="120">
        <v>1.9</v>
      </c>
      <c r="D269" s="118">
        <v>1.8999999999999997</v>
      </c>
      <c r="E269" s="118">
        <v>1.8499999999999994</v>
      </c>
      <c r="F269" s="118">
        <v>1.7999999999999998</v>
      </c>
      <c r="G269" s="118">
        <v>1.7499999999999996</v>
      </c>
      <c r="H269" s="118">
        <v>1.9499999999999993</v>
      </c>
      <c r="I269" s="118">
        <v>1.9999999999999996</v>
      </c>
      <c r="J269" s="118">
        <v>2.0499999999999989</v>
      </c>
      <c r="K269" s="117">
        <v>1.95</v>
      </c>
      <c r="L269" s="117">
        <v>1.85</v>
      </c>
      <c r="M269" s="117">
        <v>14.3291</v>
      </c>
    </row>
    <row r="270" spans="1:13">
      <c r="A270" s="65">
        <v>261</v>
      </c>
      <c r="B270" s="117" t="s">
        <v>992</v>
      </c>
      <c r="C270" s="120">
        <v>38.6</v>
      </c>
      <c r="D270" s="118">
        <v>39</v>
      </c>
      <c r="E270" s="118">
        <v>37.6</v>
      </c>
      <c r="F270" s="118">
        <v>36.6</v>
      </c>
      <c r="G270" s="118">
        <v>35.200000000000003</v>
      </c>
      <c r="H270" s="118">
        <v>40</v>
      </c>
      <c r="I270" s="118">
        <v>41.400000000000006</v>
      </c>
      <c r="J270" s="118">
        <v>42.4</v>
      </c>
      <c r="K270" s="117">
        <v>40.4</v>
      </c>
      <c r="L270" s="117">
        <v>38</v>
      </c>
      <c r="M270" s="117">
        <v>22.703009999999999</v>
      </c>
    </row>
    <row r="271" spans="1:13">
      <c r="A271" s="65">
        <v>262</v>
      </c>
      <c r="B271" s="117" t="s">
        <v>993</v>
      </c>
      <c r="C271" s="120">
        <v>90.95</v>
      </c>
      <c r="D271" s="118">
        <v>89.916666666666671</v>
      </c>
      <c r="E271" s="118">
        <v>88.533333333333346</v>
      </c>
      <c r="F271" s="118">
        <v>86.116666666666674</v>
      </c>
      <c r="G271" s="118">
        <v>84.733333333333348</v>
      </c>
      <c r="H271" s="118">
        <v>92.333333333333343</v>
      </c>
      <c r="I271" s="118">
        <v>93.716666666666669</v>
      </c>
      <c r="J271" s="118">
        <v>96.13333333333334</v>
      </c>
      <c r="K271" s="117">
        <v>91.3</v>
      </c>
      <c r="L271" s="117">
        <v>87.5</v>
      </c>
      <c r="M271" s="117">
        <v>5.7449199999999996</v>
      </c>
    </row>
    <row r="272" spans="1:13">
      <c r="A272" s="65">
        <v>263</v>
      </c>
      <c r="B272" s="117" t="s">
        <v>103</v>
      </c>
      <c r="C272" s="120">
        <v>68.7</v>
      </c>
      <c r="D272" s="118">
        <v>67.599999999999994</v>
      </c>
      <c r="E272" s="118">
        <v>65.949999999999989</v>
      </c>
      <c r="F272" s="118">
        <v>63.199999999999989</v>
      </c>
      <c r="G272" s="118">
        <v>61.549999999999983</v>
      </c>
      <c r="H272" s="118">
        <v>70.349999999999994</v>
      </c>
      <c r="I272" s="118">
        <v>72</v>
      </c>
      <c r="J272" s="118">
        <v>74.75</v>
      </c>
      <c r="K272" s="117">
        <v>69.25</v>
      </c>
      <c r="L272" s="117">
        <v>64.849999999999994</v>
      </c>
      <c r="M272" s="117">
        <v>73.197019999999995</v>
      </c>
    </row>
    <row r="273" spans="1:13">
      <c r="A273" s="65">
        <v>264</v>
      </c>
      <c r="B273" s="117" t="s">
        <v>104</v>
      </c>
      <c r="C273" s="120">
        <v>287.5</v>
      </c>
      <c r="D273" s="118">
        <v>286.08333333333331</v>
      </c>
      <c r="E273" s="118">
        <v>282.91666666666663</v>
      </c>
      <c r="F273" s="118">
        <v>278.33333333333331</v>
      </c>
      <c r="G273" s="118">
        <v>275.16666666666663</v>
      </c>
      <c r="H273" s="118">
        <v>290.66666666666663</v>
      </c>
      <c r="I273" s="118">
        <v>293.83333333333326</v>
      </c>
      <c r="J273" s="118">
        <v>298.41666666666663</v>
      </c>
      <c r="K273" s="117">
        <v>289.25</v>
      </c>
      <c r="L273" s="117">
        <v>281.5</v>
      </c>
      <c r="M273" s="117">
        <v>64.907309999999995</v>
      </c>
    </row>
    <row r="274" spans="1:13">
      <c r="A274" s="65">
        <v>265</v>
      </c>
      <c r="B274" s="117" t="s">
        <v>997</v>
      </c>
      <c r="C274" s="120">
        <v>653.15</v>
      </c>
      <c r="D274" s="118">
        <v>661.76666666666677</v>
      </c>
      <c r="E274" s="118">
        <v>639.53333333333353</v>
      </c>
      <c r="F274" s="118">
        <v>625.91666666666674</v>
      </c>
      <c r="G274" s="118">
        <v>603.68333333333351</v>
      </c>
      <c r="H274" s="118">
        <v>675.38333333333355</v>
      </c>
      <c r="I274" s="118">
        <v>697.6166666666669</v>
      </c>
      <c r="J274" s="118">
        <v>711.23333333333358</v>
      </c>
      <c r="K274" s="117">
        <v>684</v>
      </c>
      <c r="L274" s="117">
        <v>648.15</v>
      </c>
      <c r="M274" s="117">
        <v>32.955379999999998</v>
      </c>
    </row>
    <row r="275" spans="1:13">
      <c r="A275" s="65">
        <v>266</v>
      </c>
      <c r="B275" s="117" t="s">
        <v>105</v>
      </c>
      <c r="C275" s="120">
        <v>1446.6</v>
      </c>
      <c r="D275" s="118">
        <v>1453.05</v>
      </c>
      <c r="E275" s="118">
        <v>1436.6499999999999</v>
      </c>
      <c r="F275" s="118">
        <v>1426.6999999999998</v>
      </c>
      <c r="G275" s="118">
        <v>1410.2999999999997</v>
      </c>
      <c r="H275" s="118">
        <v>1463</v>
      </c>
      <c r="I275" s="118">
        <v>1479.4</v>
      </c>
      <c r="J275" s="118">
        <v>1489.3500000000001</v>
      </c>
      <c r="K275" s="117">
        <v>1469.45</v>
      </c>
      <c r="L275" s="117">
        <v>1443.1</v>
      </c>
      <c r="M275" s="117">
        <v>11.04984</v>
      </c>
    </row>
    <row r="276" spans="1:13">
      <c r="A276" s="65">
        <v>267</v>
      </c>
      <c r="B276" s="117" t="s">
        <v>106</v>
      </c>
      <c r="C276" s="120">
        <v>597.54999999999995</v>
      </c>
      <c r="D276" s="118">
        <v>603.18333333333328</v>
      </c>
      <c r="E276" s="118">
        <v>589.36666666666656</v>
      </c>
      <c r="F276" s="118">
        <v>581.18333333333328</v>
      </c>
      <c r="G276" s="118">
        <v>567.36666666666656</v>
      </c>
      <c r="H276" s="118">
        <v>611.36666666666656</v>
      </c>
      <c r="I276" s="118">
        <v>625.18333333333339</v>
      </c>
      <c r="J276" s="118">
        <v>633.36666666666656</v>
      </c>
      <c r="K276" s="117">
        <v>617</v>
      </c>
      <c r="L276" s="117">
        <v>595</v>
      </c>
      <c r="M276" s="117">
        <v>33.369059999999998</v>
      </c>
    </row>
    <row r="277" spans="1:13">
      <c r="A277" s="65">
        <v>268</v>
      </c>
      <c r="B277" s="117" t="s">
        <v>1005</v>
      </c>
      <c r="C277" s="120">
        <v>183.4</v>
      </c>
      <c r="D277" s="118">
        <v>184.13333333333333</v>
      </c>
      <c r="E277" s="118">
        <v>181.26666666666665</v>
      </c>
      <c r="F277" s="118">
        <v>179.13333333333333</v>
      </c>
      <c r="G277" s="118">
        <v>176.26666666666665</v>
      </c>
      <c r="H277" s="118">
        <v>186.26666666666665</v>
      </c>
      <c r="I277" s="118">
        <v>189.13333333333333</v>
      </c>
      <c r="J277" s="118">
        <v>191.26666666666665</v>
      </c>
      <c r="K277" s="117">
        <v>187</v>
      </c>
      <c r="L277" s="117">
        <v>182</v>
      </c>
      <c r="M277" s="117">
        <v>0.86695</v>
      </c>
    </row>
    <row r="278" spans="1:13">
      <c r="A278" s="65">
        <v>269</v>
      </c>
      <c r="B278" s="117" t="s">
        <v>1009</v>
      </c>
      <c r="C278" s="120">
        <v>569.79999999999995</v>
      </c>
      <c r="D278" s="118">
        <v>571.9</v>
      </c>
      <c r="E278" s="118">
        <v>558.79999999999995</v>
      </c>
      <c r="F278" s="118">
        <v>547.79999999999995</v>
      </c>
      <c r="G278" s="118">
        <v>534.69999999999993</v>
      </c>
      <c r="H278" s="118">
        <v>582.9</v>
      </c>
      <c r="I278" s="118">
        <v>596.00000000000011</v>
      </c>
      <c r="J278" s="118">
        <v>607</v>
      </c>
      <c r="K278" s="117">
        <v>585</v>
      </c>
      <c r="L278" s="117">
        <v>560.9</v>
      </c>
      <c r="M278" s="117">
        <v>3.77786</v>
      </c>
    </row>
    <row r="279" spans="1:13">
      <c r="A279" s="65">
        <v>270</v>
      </c>
      <c r="B279" s="117" t="s">
        <v>1012</v>
      </c>
      <c r="C279" s="120">
        <v>469.8</v>
      </c>
      <c r="D279" s="118">
        <v>461.84999999999997</v>
      </c>
      <c r="E279" s="118">
        <v>449.69999999999993</v>
      </c>
      <c r="F279" s="118">
        <v>429.59999999999997</v>
      </c>
      <c r="G279" s="118">
        <v>417.44999999999993</v>
      </c>
      <c r="H279" s="118">
        <v>481.94999999999993</v>
      </c>
      <c r="I279" s="118">
        <v>494.09999999999991</v>
      </c>
      <c r="J279" s="118">
        <v>514.19999999999993</v>
      </c>
      <c r="K279" s="117">
        <v>474</v>
      </c>
      <c r="L279" s="117">
        <v>441.75</v>
      </c>
      <c r="M279" s="117">
        <v>2.9002699999999999</v>
      </c>
    </row>
    <row r="280" spans="1:13">
      <c r="A280" s="65">
        <v>271</v>
      </c>
      <c r="B280" s="117" t="s">
        <v>201</v>
      </c>
      <c r="C280" s="120">
        <v>448.05</v>
      </c>
      <c r="D280" s="118">
        <v>449.2</v>
      </c>
      <c r="E280" s="118">
        <v>442.15</v>
      </c>
      <c r="F280" s="118">
        <v>436.25</v>
      </c>
      <c r="G280" s="118">
        <v>429.2</v>
      </c>
      <c r="H280" s="118">
        <v>455.09999999999997</v>
      </c>
      <c r="I280" s="118">
        <v>462.15000000000003</v>
      </c>
      <c r="J280" s="118">
        <v>468.04999999999995</v>
      </c>
      <c r="K280" s="117">
        <v>456.25</v>
      </c>
      <c r="L280" s="117">
        <v>443.3</v>
      </c>
      <c r="M280" s="117">
        <v>1.96166</v>
      </c>
    </row>
    <row r="281" spans="1:13">
      <c r="A281" s="65">
        <v>272</v>
      </c>
      <c r="B281" s="117" t="s">
        <v>202</v>
      </c>
      <c r="C281" s="120">
        <v>70.5</v>
      </c>
      <c r="D281" s="118">
        <v>70.433333333333337</v>
      </c>
      <c r="E281" s="118">
        <v>68.866666666666674</v>
      </c>
      <c r="F281" s="118">
        <v>67.233333333333334</v>
      </c>
      <c r="G281" s="118">
        <v>65.666666666666671</v>
      </c>
      <c r="H281" s="118">
        <v>72.066666666666677</v>
      </c>
      <c r="I281" s="118">
        <v>73.63333333333334</v>
      </c>
      <c r="J281" s="118">
        <v>75.26666666666668</v>
      </c>
      <c r="K281" s="117">
        <v>72</v>
      </c>
      <c r="L281" s="117">
        <v>68.8</v>
      </c>
      <c r="M281" s="117">
        <v>14.160259999999999</v>
      </c>
    </row>
    <row r="282" spans="1:13">
      <c r="A282" s="65">
        <v>273</v>
      </c>
      <c r="B282" s="117" t="s">
        <v>1024</v>
      </c>
      <c r="C282" s="120">
        <v>300.85000000000002</v>
      </c>
      <c r="D282" s="118">
        <v>298.48333333333335</v>
      </c>
      <c r="E282" s="118">
        <v>293.9666666666667</v>
      </c>
      <c r="F282" s="118">
        <v>287.08333333333337</v>
      </c>
      <c r="G282" s="118">
        <v>282.56666666666672</v>
      </c>
      <c r="H282" s="118">
        <v>305.36666666666667</v>
      </c>
      <c r="I282" s="118">
        <v>309.88333333333333</v>
      </c>
      <c r="J282" s="118">
        <v>316.76666666666665</v>
      </c>
      <c r="K282" s="117">
        <v>303</v>
      </c>
      <c r="L282" s="117">
        <v>291.60000000000002</v>
      </c>
      <c r="M282" s="117">
        <v>5.7505800000000002</v>
      </c>
    </row>
    <row r="283" spans="1:13">
      <c r="A283" s="65">
        <v>274</v>
      </c>
      <c r="B283" s="117" t="s">
        <v>1028</v>
      </c>
      <c r="C283" s="120">
        <v>68.650000000000006</v>
      </c>
      <c r="D283" s="118">
        <v>69.399999999999991</v>
      </c>
      <c r="E283" s="118">
        <v>67.449999999999989</v>
      </c>
      <c r="F283" s="118">
        <v>66.25</v>
      </c>
      <c r="G283" s="118">
        <v>64.3</v>
      </c>
      <c r="H283" s="118">
        <v>70.59999999999998</v>
      </c>
      <c r="I283" s="118">
        <v>72.55</v>
      </c>
      <c r="J283" s="118">
        <v>73.749999999999972</v>
      </c>
      <c r="K283" s="117">
        <v>71.349999999999994</v>
      </c>
      <c r="L283" s="117">
        <v>68.2</v>
      </c>
      <c r="M283" s="117">
        <v>2.5934699999999999</v>
      </c>
    </row>
    <row r="284" spans="1:13">
      <c r="A284" s="65">
        <v>275</v>
      </c>
      <c r="B284" s="117" t="s">
        <v>1038</v>
      </c>
      <c r="C284" s="120">
        <v>102.3</v>
      </c>
      <c r="D284" s="118">
        <v>102.68333333333334</v>
      </c>
      <c r="E284" s="118">
        <v>101.41666666666667</v>
      </c>
      <c r="F284" s="118">
        <v>100.53333333333333</v>
      </c>
      <c r="G284" s="118">
        <v>99.266666666666666</v>
      </c>
      <c r="H284" s="118">
        <v>103.56666666666668</v>
      </c>
      <c r="I284" s="118">
        <v>104.83333333333333</v>
      </c>
      <c r="J284" s="118">
        <v>105.71666666666668</v>
      </c>
      <c r="K284" s="117">
        <v>103.95</v>
      </c>
      <c r="L284" s="117">
        <v>101.8</v>
      </c>
      <c r="M284" s="117">
        <v>0.42566999999999999</v>
      </c>
    </row>
    <row r="285" spans="1:13">
      <c r="A285" s="65">
        <v>276</v>
      </c>
      <c r="B285" s="117" t="s">
        <v>1039</v>
      </c>
      <c r="C285" s="120">
        <v>260.75</v>
      </c>
      <c r="D285" s="118">
        <v>262.65000000000003</v>
      </c>
      <c r="E285" s="118">
        <v>256.30000000000007</v>
      </c>
      <c r="F285" s="118">
        <v>251.85000000000002</v>
      </c>
      <c r="G285" s="118">
        <v>245.50000000000006</v>
      </c>
      <c r="H285" s="118">
        <v>267.10000000000008</v>
      </c>
      <c r="I285" s="118">
        <v>273.4500000000001</v>
      </c>
      <c r="J285" s="118">
        <v>277.90000000000009</v>
      </c>
      <c r="K285" s="117">
        <v>269</v>
      </c>
      <c r="L285" s="117">
        <v>258.2</v>
      </c>
      <c r="M285" s="117">
        <v>0.56994</v>
      </c>
    </row>
    <row r="286" spans="1:13">
      <c r="A286" s="65">
        <v>277</v>
      </c>
      <c r="B286" s="117" t="s">
        <v>1040</v>
      </c>
      <c r="C286" s="120">
        <v>251.2</v>
      </c>
      <c r="D286" s="118">
        <v>250.83333333333334</v>
      </c>
      <c r="E286" s="118">
        <v>246.66666666666669</v>
      </c>
      <c r="F286" s="118">
        <v>242.13333333333335</v>
      </c>
      <c r="G286" s="118">
        <v>237.9666666666667</v>
      </c>
      <c r="H286" s="118">
        <v>255.36666666666667</v>
      </c>
      <c r="I286" s="118">
        <v>259.53333333333336</v>
      </c>
      <c r="J286" s="118">
        <v>264.06666666666666</v>
      </c>
      <c r="K286" s="117">
        <v>255</v>
      </c>
      <c r="L286" s="117">
        <v>246.3</v>
      </c>
      <c r="M286" s="117">
        <v>0.50383</v>
      </c>
    </row>
    <row r="287" spans="1:13">
      <c r="A287" s="65">
        <v>278</v>
      </c>
      <c r="B287" s="117" t="s">
        <v>107</v>
      </c>
      <c r="C287" s="120">
        <v>1332.85</v>
      </c>
      <c r="D287" s="118">
        <v>1340.6000000000001</v>
      </c>
      <c r="E287" s="118">
        <v>1317.3000000000002</v>
      </c>
      <c r="F287" s="118">
        <v>1301.75</v>
      </c>
      <c r="G287" s="118">
        <v>1278.45</v>
      </c>
      <c r="H287" s="118">
        <v>1356.1500000000003</v>
      </c>
      <c r="I287" s="118">
        <v>1379.45</v>
      </c>
      <c r="J287" s="118">
        <v>1395.0000000000005</v>
      </c>
      <c r="K287" s="117">
        <v>1363.9</v>
      </c>
      <c r="L287" s="117">
        <v>1325.05</v>
      </c>
      <c r="M287" s="117">
        <v>30.394580000000001</v>
      </c>
    </row>
    <row r="288" spans="1:13">
      <c r="A288" s="65">
        <v>279</v>
      </c>
      <c r="B288" s="117" t="s">
        <v>1051</v>
      </c>
      <c r="C288" s="120">
        <v>542.6</v>
      </c>
      <c r="D288" s="118">
        <v>543.16666666666663</v>
      </c>
      <c r="E288" s="118">
        <v>536.43333333333328</v>
      </c>
      <c r="F288" s="118">
        <v>530.26666666666665</v>
      </c>
      <c r="G288" s="118">
        <v>523.5333333333333</v>
      </c>
      <c r="H288" s="118">
        <v>549.33333333333326</v>
      </c>
      <c r="I288" s="118">
        <v>556.06666666666661</v>
      </c>
      <c r="J288" s="118">
        <v>562.23333333333323</v>
      </c>
      <c r="K288" s="117">
        <v>549.9</v>
      </c>
      <c r="L288" s="117">
        <v>537</v>
      </c>
      <c r="M288" s="117">
        <v>0.19028999999999999</v>
      </c>
    </row>
    <row r="289" spans="1:13">
      <c r="A289" s="65">
        <v>280</v>
      </c>
      <c r="B289" s="117" t="s">
        <v>1052</v>
      </c>
      <c r="C289" s="120">
        <v>349.45</v>
      </c>
      <c r="D289" s="118">
        <v>348.10000000000008</v>
      </c>
      <c r="E289" s="118">
        <v>344.20000000000016</v>
      </c>
      <c r="F289" s="118">
        <v>338.9500000000001</v>
      </c>
      <c r="G289" s="118">
        <v>335.05000000000018</v>
      </c>
      <c r="H289" s="118">
        <v>353.35000000000014</v>
      </c>
      <c r="I289" s="118">
        <v>357.25000000000011</v>
      </c>
      <c r="J289" s="118">
        <v>362.50000000000011</v>
      </c>
      <c r="K289" s="117">
        <v>352</v>
      </c>
      <c r="L289" s="117">
        <v>342.85</v>
      </c>
      <c r="M289" s="117">
        <v>0.62575000000000003</v>
      </c>
    </row>
    <row r="290" spans="1:13">
      <c r="A290" s="65">
        <v>281</v>
      </c>
      <c r="B290" s="117" t="s">
        <v>226</v>
      </c>
      <c r="C290" s="120">
        <v>451.8</v>
      </c>
      <c r="D290" s="118">
        <v>453.2</v>
      </c>
      <c r="E290" s="118">
        <v>446.9</v>
      </c>
      <c r="F290" s="118">
        <v>442</v>
      </c>
      <c r="G290" s="118">
        <v>435.7</v>
      </c>
      <c r="H290" s="118">
        <v>458.09999999999997</v>
      </c>
      <c r="I290" s="118">
        <v>464.40000000000003</v>
      </c>
      <c r="J290" s="118">
        <v>469.29999999999995</v>
      </c>
      <c r="K290" s="117">
        <v>459.5</v>
      </c>
      <c r="L290" s="117">
        <v>448.3</v>
      </c>
      <c r="M290" s="117">
        <v>3.7808199999999998</v>
      </c>
    </row>
    <row r="291" spans="1:13">
      <c r="A291" s="65">
        <v>282</v>
      </c>
      <c r="B291" s="117" t="s">
        <v>108</v>
      </c>
      <c r="C291" s="120">
        <v>131.94999999999999</v>
      </c>
      <c r="D291" s="118">
        <v>131.16666666666666</v>
      </c>
      <c r="E291" s="118">
        <v>130.0333333333333</v>
      </c>
      <c r="F291" s="118">
        <v>128.11666666666665</v>
      </c>
      <c r="G291" s="118">
        <v>126.98333333333329</v>
      </c>
      <c r="H291" s="118">
        <v>133.08333333333331</v>
      </c>
      <c r="I291" s="118">
        <v>134.2166666666667</v>
      </c>
      <c r="J291" s="118">
        <v>136.13333333333333</v>
      </c>
      <c r="K291" s="117">
        <v>132.30000000000001</v>
      </c>
      <c r="L291" s="117">
        <v>129.25</v>
      </c>
      <c r="M291" s="117">
        <v>38.804380000000002</v>
      </c>
    </row>
    <row r="292" spans="1:13">
      <c r="A292" s="65">
        <v>283</v>
      </c>
      <c r="B292" s="117" t="s">
        <v>1060</v>
      </c>
      <c r="C292" s="120">
        <v>6.7</v>
      </c>
      <c r="D292" s="118">
        <v>6.5666666666666664</v>
      </c>
      <c r="E292" s="118">
        <v>6.3833333333333329</v>
      </c>
      <c r="F292" s="118">
        <v>6.0666666666666664</v>
      </c>
      <c r="G292" s="118">
        <v>5.8833333333333329</v>
      </c>
      <c r="H292" s="118">
        <v>6.8833333333333329</v>
      </c>
      <c r="I292" s="118">
        <v>7.0666666666666664</v>
      </c>
      <c r="J292" s="118">
        <v>7.3833333333333329</v>
      </c>
      <c r="K292" s="117">
        <v>6.75</v>
      </c>
      <c r="L292" s="117">
        <v>6.25</v>
      </c>
      <c r="M292" s="117">
        <v>20.001339999999999</v>
      </c>
    </row>
    <row r="293" spans="1:13">
      <c r="A293" s="65">
        <v>284</v>
      </c>
      <c r="B293" s="117" t="s">
        <v>109</v>
      </c>
      <c r="C293" s="120">
        <v>151.5</v>
      </c>
      <c r="D293" s="118">
        <v>150.79999999999998</v>
      </c>
      <c r="E293" s="118">
        <v>148.69999999999996</v>
      </c>
      <c r="F293" s="118">
        <v>145.89999999999998</v>
      </c>
      <c r="G293" s="118">
        <v>143.79999999999995</v>
      </c>
      <c r="H293" s="118">
        <v>153.59999999999997</v>
      </c>
      <c r="I293" s="118">
        <v>155.69999999999999</v>
      </c>
      <c r="J293" s="118">
        <v>158.49999999999997</v>
      </c>
      <c r="K293" s="117">
        <v>152.9</v>
      </c>
      <c r="L293" s="117">
        <v>148</v>
      </c>
      <c r="M293" s="117">
        <v>128.80892</v>
      </c>
    </row>
    <row r="294" spans="1:13">
      <c r="A294" s="65">
        <v>285</v>
      </c>
      <c r="B294" s="117" t="s">
        <v>1063</v>
      </c>
      <c r="C294" s="120">
        <v>63.15</v>
      </c>
      <c r="D294" s="118">
        <v>63.9</v>
      </c>
      <c r="E294" s="118">
        <v>62.25</v>
      </c>
      <c r="F294" s="118">
        <v>61.35</v>
      </c>
      <c r="G294" s="118">
        <v>59.7</v>
      </c>
      <c r="H294" s="118">
        <v>64.8</v>
      </c>
      <c r="I294" s="118">
        <v>66.449999999999989</v>
      </c>
      <c r="J294" s="118">
        <v>67.349999999999994</v>
      </c>
      <c r="K294" s="117">
        <v>65.55</v>
      </c>
      <c r="L294" s="117">
        <v>63</v>
      </c>
      <c r="M294" s="117">
        <v>9.8495000000000008</v>
      </c>
    </row>
    <row r="295" spans="1:13">
      <c r="A295" s="65">
        <v>286</v>
      </c>
      <c r="B295" s="117" t="s">
        <v>1065</v>
      </c>
      <c r="C295" s="120">
        <v>1071</v>
      </c>
      <c r="D295" s="118">
        <v>1071.3333333333333</v>
      </c>
      <c r="E295" s="118">
        <v>1052.1666666666665</v>
      </c>
      <c r="F295" s="118">
        <v>1033.3333333333333</v>
      </c>
      <c r="G295" s="118">
        <v>1014.1666666666665</v>
      </c>
      <c r="H295" s="118">
        <v>1090.1666666666665</v>
      </c>
      <c r="I295" s="118">
        <v>1109.333333333333</v>
      </c>
      <c r="J295" s="118">
        <v>1128.1666666666665</v>
      </c>
      <c r="K295" s="117">
        <v>1090.5</v>
      </c>
      <c r="L295" s="117">
        <v>1052.5</v>
      </c>
      <c r="M295" s="117">
        <v>0.21177000000000001</v>
      </c>
    </row>
    <row r="296" spans="1:13">
      <c r="A296" s="65">
        <v>287</v>
      </c>
      <c r="B296" s="117" t="s">
        <v>1969</v>
      </c>
      <c r="C296" s="120">
        <v>400.5</v>
      </c>
      <c r="D296" s="118">
        <v>398.66666666666669</v>
      </c>
      <c r="E296" s="118">
        <v>391.83333333333337</v>
      </c>
      <c r="F296" s="118">
        <v>383.16666666666669</v>
      </c>
      <c r="G296" s="118">
        <v>376.33333333333337</v>
      </c>
      <c r="H296" s="118">
        <v>407.33333333333337</v>
      </c>
      <c r="I296" s="118">
        <v>414.16666666666674</v>
      </c>
      <c r="J296" s="118">
        <v>422.83333333333337</v>
      </c>
      <c r="K296" s="117">
        <v>405.5</v>
      </c>
      <c r="L296" s="117">
        <v>390</v>
      </c>
      <c r="M296" s="117">
        <v>4.5045700000000002</v>
      </c>
    </row>
    <row r="297" spans="1:13">
      <c r="A297" s="65">
        <v>288</v>
      </c>
      <c r="B297" s="117" t="s">
        <v>1071</v>
      </c>
      <c r="C297" s="120">
        <v>5999.35</v>
      </c>
      <c r="D297" s="118">
        <v>6038.3166666666666</v>
      </c>
      <c r="E297" s="118">
        <v>5922.1333333333332</v>
      </c>
      <c r="F297" s="118">
        <v>5844.916666666667</v>
      </c>
      <c r="G297" s="118">
        <v>5728.7333333333336</v>
      </c>
      <c r="H297" s="118">
        <v>6115.5333333333328</v>
      </c>
      <c r="I297" s="118">
        <v>6231.7166666666653</v>
      </c>
      <c r="J297" s="118">
        <v>6308.9333333333325</v>
      </c>
      <c r="K297" s="117">
        <v>6154.5</v>
      </c>
      <c r="L297" s="117">
        <v>5961.1</v>
      </c>
      <c r="M297" s="117">
        <v>3.6880000000000003E-2</v>
      </c>
    </row>
    <row r="298" spans="1:13">
      <c r="A298" s="65">
        <v>289</v>
      </c>
      <c r="B298" s="117" t="s">
        <v>110</v>
      </c>
      <c r="C298" s="120">
        <v>533.35</v>
      </c>
      <c r="D298" s="118">
        <v>535.98333333333335</v>
      </c>
      <c r="E298" s="118">
        <v>528.41666666666674</v>
      </c>
      <c r="F298" s="118">
        <v>523.48333333333335</v>
      </c>
      <c r="G298" s="118">
        <v>515.91666666666674</v>
      </c>
      <c r="H298" s="118">
        <v>540.91666666666674</v>
      </c>
      <c r="I298" s="118">
        <v>548.48333333333335</v>
      </c>
      <c r="J298" s="118">
        <v>553.41666666666674</v>
      </c>
      <c r="K298" s="117">
        <v>543.54999999999995</v>
      </c>
      <c r="L298" s="117">
        <v>531.04999999999995</v>
      </c>
      <c r="M298" s="117">
        <v>20.39096</v>
      </c>
    </row>
    <row r="299" spans="1:13">
      <c r="A299" s="65">
        <v>290</v>
      </c>
      <c r="B299" s="117" t="s">
        <v>111</v>
      </c>
      <c r="C299" s="120">
        <v>1366.45</v>
      </c>
      <c r="D299" s="118">
        <v>1373.5666666666668</v>
      </c>
      <c r="E299" s="118">
        <v>1356.0333333333338</v>
      </c>
      <c r="F299" s="118">
        <v>1345.616666666667</v>
      </c>
      <c r="G299" s="118">
        <v>1328.0833333333339</v>
      </c>
      <c r="H299" s="118">
        <v>1383.9833333333336</v>
      </c>
      <c r="I299" s="118">
        <v>1401.5166666666669</v>
      </c>
      <c r="J299" s="118">
        <v>1411.9333333333334</v>
      </c>
      <c r="K299" s="117">
        <v>1391.1</v>
      </c>
      <c r="L299" s="117">
        <v>1363.15</v>
      </c>
      <c r="M299" s="117">
        <v>25.589970000000001</v>
      </c>
    </row>
    <row r="300" spans="1:13">
      <c r="A300" s="65">
        <v>291</v>
      </c>
      <c r="B300" s="117" t="s">
        <v>1849</v>
      </c>
      <c r="C300" s="120">
        <v>1671</v>
      </c>
      <c r="D300" s="118">
        <v>1672.7166666666665</v>
      </c>
      <c r="E300" s="118">
        <v>1660.4333333333329</v>
      </c>
      <c r="F300" s="118">
        <v>1649.8666666666666</v>
      </c>
      <c r="G300" s="118">
        <v>1637.583333333333</v>
      </c>
      <c r="H300" s="118">
        <v>1683.2833333333328</v>
      </c>
      <c r="I300" s="118">
        <v>1695.5666666666662</v>
      </c>
      <c r="J300" s="118">
        <v>1706.1333333333328</v>
      </c>
      <c r="K300" s="117">
        <v>1685</v>
      </c>
      <c r="L300" s="117">
        <v>1662.15</v>
      </c>
      <c r="M300" s="117">
        <v>1.1403700000000001</v>
      </c>
    </row>
    <row r="301" spans="1:13">
      <c r="A301" s="65">
        <v>292</v>
      </c>
      <c r="B301" s="117" t="s">
        <v>1895</v>
      </c>
      <c r="C301" s="120">
        <v>1465.45</v>
      </c>
      <c r="D301" s="118">
        <v>1468.8166666666666</v>
      </c>
      <c r="E301" s="118">
        <v>1448.6333333333332</v>
      </c>
      <c r="F301" s="118">
        <v>1431.8166666666666</v>
      </c>
      <c r="G301" s="118">
        <v>1411.6333333333332</v>
      </c>
      <c r="H301" s="118">
        <v>1485.6333333333332</v>
      </c>
      <c r="I301" s="118">
        <v>1505.8166666666666</v>
      </c>
      <c r="J301" s="118">
        <v>1522.6333333333332</v>
      </c>
      <c r="K301" s="117">
        <v>1489</v>
      </c>
      <c r="L301" s="117">
        <v>1452</v>
      </c>
      <c r="M301" s="117">
        <v>0.81711</v>
      </c>
    </row>
    <row r="302" spans="1:13">
      <c r="A302" s="65">
        <v>293</v>
      </c>
      <c r="B302" s="117" t="s">
        <v>112</v>
      </c>
      <c r="C302" s="120">
        <v>723.7</v>
      </c>
      <c r="D302" s="118">
        <v>728.95000000000016</v>
      </c>
      <c r="E302" s="118">
        <v>717.0500000000003</v>
      </c>
      <c r="F302" s="118">
        <v>710.40000000000009</v>
      </c>
      <c r="G302" s="118">
        <v>698.50000000000023</v>
      </c>
      <c r="H302" s="118">
        <v>735.60000000000036</v>
      </c>
      <c r="I302" s="118">
        <v>747.50000000000023</v>
      </c>
      <c r="J302" s="118">
        <v>754.15000000000043</v>
      </c>
      <c r="K302" s="117">
        <v>740.85</v>
      </c>
      <c r="L302" s="117">
        <v>722.3</v>
      </c>
      <c r="M302" s="117">
        <v>18.81343</v>
      </c>
    </row>
    <row r="303" spans="1:13">
      <c r="A303" s="65">
        <v>294</v>
      </c>
      <c r="B303" s="117" t="s">
        <v>113</v>
      </c>
      <c r="C303" s="120">
        <v>660.05</v>
      </c>
      <c r="D303" s="118">
        <v>663.74999999999989</v>
      </c>
      <c r="E303" s="118">
        <v>654.8499999999998</v>
      </c>
      <c r="F303" s="118">
        <v>649.64999999999986</v>
      </c>
      <c r="G303" s="118">
        <v>640.74999999999977</v>
      </c>
      <c r="H303" s="118">
        <v>668.94999999999982</v>
      </c>
      <c r="I303" s="118">
        <v>677.84999999999991</v>
      </c>
      <c r="J303" s="118">
        <v>683.04999999999984</v>
      </c>
      <c r="K303" s="117">
        <v>672.65</v>
      </c>
      <c r="L303" s="117">
        <v>658.55</v>
      </c>
      <c r="M303" s="117">
        <v>24.268529999999998</v>
      </c>
    </row>
    <row r="304" spans="1:13">
      <c r="A304" s="65">
        <v>295</v>
      </c>
      <c r="B304" s="117" t="s">
        <v>114</v>
      </c>
      <c r="C304" s="120">
        <v>426.2</v>
      </c>
      <c r="D304" s="118">
        <v>423.98333333333335</v>
      </c>
      <c r="E304" s="118">
        <v>416.2166666666667</v>
      </c>
      <c r="F304" s="118">
        <v>406.23333333333335</v>
      </c>
      <c r="G304" s="118">
        <v>398.4666666666667</v>
      </c>
      <c r="H304" s="118">
        <v>433.9666666666667</v>
      </c>
      <c r="I304" s="118">
        <v>441.73333333333335</v>
      </c>
      <c r="J304" s="118">
        <v>451.7166666666667</v>
      </c>
      <c r="K304" s="117">
        <v>431.75</v>
      </c>
      <c r="L304" s="117">
        <v>414</v>
      </c>
      <c r="M304" s="117">
        <v>25.838239999999999</v>
      </c>
    </row>
    <row r="305" spans="1:13">
      <c r="A305" s="65">
        <v>296</v>
      </c>
      <c r="B305" s="117" t="s">
        <v>1107</v>
      </c>
      <c r="C305" s="120">
        <v>114.6</v>
      </c>
      <c r="D305" s="118">
        <v>113.76666666666667</v>
      </c>
      <c r="E305" s="118">
        <v>104.08333333333333</v>
      </c>
      <c r="F305" s="118">
        <v>93.566666666666663</v>
      </c>
      <c r="G305" s="118">
        <v>83.883333333333326</v>
      </c>
      <c r="H305" s="118">
        <v>124.28333333333333</v>
      </c>
      <c r="I305" s="118">
        <v>133.96666666666667</v>
      </c>
      <c r="J305" s="118">
        <v>144.48333333333335</v>
      </c>
      <c r="K305" s="117">
        <v>123.45</v>
      </c>
      <c r="L305" s="117">
        <v>103.25</v>
      </c>
      <c r="M305" s="117">
        <v>7.72715</v>
      </c>
    </row>
    <row r="306" spans="1:13">
      <c r="A306" s="65">
        <v>297</v>
      </c>
      <c r="B306" s="117" t="s">
        <v>1111</v>
      </c>
      <c r="C306" s="120">
        <v>232.85</v>
      </c>
      <c r="D306" s="118">
        <v>232.06666666666669</v>
      </c>
      <c r="E306" s="118">
        <v>229.53333333333339</v>
      </c>
      <c r="F306" s="118">
        <v>226.2166666666667</v>
      </c>
      <c r="G306" s="118">
        <v>223.68333333333339</v>
      </c>
      <c r="H306" s="118">
        <v>235.38333333333338</v>
      </c>
      <c r="I306" s="118">
        <v>237.91666666666669</v>
      </c>
      <c r="J306" s="118">
        <v>241.23333333333338</v>
      </c>
      <c r="K306" s="117">
        <v>234.6</v>
      </c>
      <c r="L306" s="117">
        <v>228.75</v>
      </c>
      <c r="M306" s="117">
        <v>1.38541</v>
      </c>
    </row>
    <row r="307" spans="1:13">
      <c r="A307" s="65">
        <v>298</v>
      </c>
      <c r="B307" s="117" t="s">
        <v>1127</v>
      </c>
      <c r="C307" s="120">
        <v>121.5</v>
      </c>
      <c r="D307" s="118">
        <v>121.83333333333333</v>
      </c>
      <c r="E307" s="118">
        <v>119.66666666666666</v>
      </c>
      <c r="F307" s="118">
        <v>117.83333333333333</v>
      </c>
      <c r="G307" s="118">
        <v>115.66666666666666</v>
      </c>
      <c r="H307" s="118">
        <v>123.66666666666666</v>
      </c>
      <c r="I307" s="118">
        <v>125.83333333333331</v>
      </c>
      <c r="J307" s="118">
        <v>127.66666666666666</v>
      </c>
      <c r="K307" s="117">
        <v>124</v>
      </c>
      <c r="L307" s="117">
        <v>120</v>
      </c>
      <c r="M307" s="117">
        <v>29.71435</v>
      </c>
    </row>
    <row r="308" spans="1:13">
      <c r="A308" s="65">
        <v>299</v>
      </c>
      <c r="B308" s="117" t="s">
        <v>1137</v>
      </c>
      <c r="C308" s="120">
        <v>119</v>
      </c>
      <c r="D308" s="118">
        <v>117.91666666666667</v>
      </c>
      <c r="E308" s="118">
        <v>115.83333333333334</v>
      </c>
      <c r="F308" s="118">
        <v>112.66666666666667</v>
      </c>
      <c r="G308" s="118">
        <v>110.58333333333334</v>
      </c>
      <c r="H308" s="118">
        <v>121.08333333333334</v>
      </c>
      <c r="I308" s="118">
        <v>123.16666666666669</v>
      </c>
      <c r="J308" s="118">
        <v>126.33333333333334</v>
      </c>
      <c r="K308" s="117">
        <v>120</v>
      </c>
      <c r="L308" s="117">
        <v>114.75</v>
      </c>
      <c r="M308" s="117">
        <v>6.0463300000000002</v>
      </c>
    </row>
    <row r="309" spans="1:13">
      <c r="A309" s="65">
        <v>300</v>
      </c>
      <c r="B309" s="117" t="s">
        <v>239</v>
      </c>
      <c r="C309" s="120">
        <v>337</v>
      </c>
      <c r="D309" s="118">
        <v>338.13333333333333</v>
      </c>
      <c r="E309" s="118">
        <v>333.76666666666665</v>
      </c>
      <c r="F309" s="118">
        <v>330.5333333333333</v>
      </c>
      <c r="G309" s="118">
        <v>326.16666666666663</v>
      </c>
      <c r="H309" s="118">
        <v>341.36666666666667</v>
      </c>
      <c r="I309" s="118">
        <v>345.73333333333335</v>
      </c>
      <c r="J309" s="118">
        <v>348.9666666666667</v>
      </c>
      <c r="K309" s="117">
        <v>342.5</v>
      </c>
      <c r="L309" s="117">
        <v>334.9</v>
      </c>
      <c r="M309" s="117">
        <v>20.831679999999999</v>
      </c>
    </row>
    <row r="310" spans="1:13">
      <c r="A310" s="65">
        <v>301</v>
      </c>
      <c r="B310" s="117" t="s">
        <v>1144</v>
      </c>
      <c r="C310" s="120">
        <v>24.6</v>
      </c>
      <c r="D310" s="118">
        <v>24.416666666666668</v>
      </c>
      <c r="E310" s="118">
        <v>24.083333333333336</v>
      </c>
      <c r="F310" s="118">
        <v>23.566666666666666</v>
      </c>
      <c r="G310" s="118">
        <v>23.233333333333334</v>
      </c>
      <c r="H310" s="118">
        <v>24.933333333333337</v>
      </c>
      <c r="I310" s="118">
        <v>25.266666666666673</v>
      </c>
      <c r="J310" s="118">
        <v>25.783333333333339</v>
      </c>
      <c r="K310" s="117">
        <v>24.75</v>
      </c>
      <c r="L310" s="117">
        <v>23.9</v>
      </c>
      <c r="M310" s="117">
        <v>11.822430000000001</v>
      </c>
    </row>
    <row r="311" spans="1:13">
      <c r="A311" s="65">
        <v>302</v>
      </c>
      <c r="B311" s="117" t="s">
        <v>115</v>
      </c>
      <c r="C311" s="120">
        <v>6518</v>
      </c>
      <c r="D311" s="118">
        <v>6552.666666666667</v>
      </c>
      <c r="E311" s="118">
        <v>6465.3333333333339</v>
      </c>
      <c r="F311" s="118">
        <v>6412.666666666667</v>
      </c>
      <c r="G311" s="118">
        <v>6325.3333333333339</v>
      </c>
      <c r="H311" s="118">
        <v>6605.3333333333339</v>
      </c>
      <c r="I311" s="118">
        <v>6692.6666666666679</v>
      </c>
      <c r="J311" s="118">
        <v>6745.3333333333339</v>
      </c>
      <c r="K311" s="117">
        <v>6640</v>
      </c>
      <c r="L311" s="117">
        <v>6500</v>
      </c>
      <c r="M311" s="117">
        <v>8.8760100000000008</v>
      </c>
    </row>
    <row r="312" spans="1:13">
      <c r="A312" s="65">
        <v>303</v>
      </c>
      <c r="B312" s="117" t="s">
        <v>2232</v>
      </c>
      <c r="C312" s="120">
        <v>560.5</v>
      </c>
      <c r="D312" s="118">
        <v>559.25</v>
      </c>
      <c r="E312" s="118">
        <v>549.6</v>
      </c>
      <c r="F312" s="118">
        <v>538.70000000000005</v>
      </c>
      <c r="G312" s="118">
        <v>529.05000000000007</v>
      </c>
      <c r="H312" s="118">
        <v>570.15</v>
      </c>
      <c r="I312" s="118">
        <v>579.80000000000007</v>
      </c>
      <c r="J312" s="118">
        <v>590.69999999999993</v>
      </c>
      <c r="K312" s="117">
        <v>568.9</v>
      </c>
      <c r="L312" s="117">
        <v>548.35</v>
      </c>
      <c r="M312" s="117">
        <v>0.21878</v>
      </c>
    </row>
    <row r="313" spans="1:13">
      <c r="A313" s="65">
        <v>304</v>
      </c>
      <c r="B313" s="117" t="s">
        <v>1851</v>
      </c>
      <c r="C313" s="120">
        <v>68.95</v>
      </c>
      <c r="D313" s="118">
        <v>68.8</v>
      </c>
      <c r="E313" s="118">
        <v>68.5</v>
      </c>
      <c r="F313" s="118">
        <v>68.05</v>
      </c>
      <c r="G313" s="118">
        <v>67.75</v>
      </c>
      <c r="H313" s="118">
        <v>69.25</v>
      </c>
      <c r="I313" s="118">
        <v>69.549999999999983</v>
      </c>
      <c r="J313" s="118">
        <v>70</v>
      </c>
      <c r="K313" s="117">
        <v>69.099999999999994</v>
      </c>
      <c r="L313" s="117">
        <v>68.349999999999994</v>
      </c>
      <c r="M313" s="117">
        <v>3.1087400000000001</v>
      </c>
    </row>
    <row r="314" spans="1:13">
      <c r="A314" s="65">
        <v>305</v>
      </c>
      <c r="B314" s="117" t="s">
        <v>347</v>
      </c>
      <c r="C314" s="120">
        <v>539.95000000000005</v>
      </c>
      <c r="D314" s="118">
        <v>543.44999999999993</v>
      </c>
      <c r="E314" s="118">
        <v>533.49999999999989</v>
      </c>
      <c r="F314" s="118">
        <v>527.04999999999995</v>
      </c>
      <c r="G314" s="118">
        <v>517.09999999999991</v>
      </c>
      <c r="H314" s="118">
        <v>549.89999999999986</v>
      </c>
      <c r="I314" s="118">
        <v>559.84999999999991</v>
      </c>
      <c r="J314" s="118">
        <v>566.29999999999984</v>
      </c>
      <c r="K314" s="117">
        <v>553.4</v>
      </c>
      <c r="L314" s="117">
        <v>537</v>
      </c>
      <c r="M314" s="117">
        <v>18.514859999999999</v>
      </c>
    </row>
    <row r="315" spans="1:13">
      <c r="A315" s="65">
        <v>306</v>
      </c>
      <c r="B315" s="117" t="s">
        <v>116</v>
      </c>
      <c r="C315" s="120">
        <v>85.75</v>
      </c>
      <c r="D315" s="118">
        <v>86.233333333333334</v>
      </c>
      <c r="E315" s="118">
        <v>84.616666666666674</v>
      </c>
      <c r="F315" s="118">
        <v>83.483333333333334</v>
      </c>
      <c r="G315" s="118">
        <v>81.866666666666674</v>
      </c>
      <c r="H315" s="118">
        <v>87.366666666666674</v>
      </c>
      <c r="I315" s="118">
        <v>88.98333333333332</v>
      </c>
      <c r="J315" s="118">
        <v>90.116666666666674</v>
      </c>
      <c r="K315" s="117">
        <v>87.85</v>
      </c>
      <c r="L315" s="117">
        <v>85.1</v>
      </c>
      <c r="M315" s="117">
        <v>1.4460999999999999</v>
      </c>
    </row>
    <row r="316" spans="1:13">
      <c r="A316" s="65">
        <v>307</v>
      </c>
      <c r="B316" s="117" t="s">
        <v>1162</v>
      </c>
      <c r="C316" s="120">
        <v>3467.85</v>
      </c>
      <c r="D316" s="118">
        <v>3447.2666666666664</v>
      </c>
      <c r="E316" s="118">
        <v>3394.6333333333328</v>
      </c>
      <c r="F316" s="118">
        <v>3321.4166666666665</v>
      </c>
      <c r="G316" s="118">
        <v>3268.7833333333328</v>
      </c>
      <c r="H316" s="118">
        <v>3520.4833333333327</v>
      </c>
      <c r="I316" s="118">
        <v>3573.1166666666659</v>
      </c>
      <c r="J316" s="118">
        <v>3646.3333333333326</v>
      </c>
      <c r="K316" s="117">
        <v>3499.9</v>
      </c>
      <c r="L316" s="117">
        <v>3374.05</v>
      </c>
      <c r="M316" s="117">
        <v>0.32316</v>
      </c>
    </row>
    <row r="317" spans="1:13">
      <c r="A317" s="65">
        <v>308</v>
      </c>
      <c r="B317" s="117" t="s">
        <v>351</v>
      </c>
      <c r="C317" s="120">
        <v>448.55</v>
      </c>
      <c r="D317" s="118">
        <v>445.76666666666665</v>
      </c>
      <c r="E317" s="118">
        <v>440.5333333333333</v>
      </c>
      <c r="F317" s="118">
        <v>432.51666666666665</v>
      </c>
      <c r="G317" s="118">
        <v>427.2833333333333</v>
      </c>
      <c r="H317" s="118">
        <v>453.7833333333333</v>
      </c>
      <c r="I317" s="118">
        <v>459.01666666666665</v>
      </c>
      <c r="J317" s="118">
        <v>467.0333333333333</v>
      </c>
      <c r="K317" s="117">
        <v>451</v>
      </c>
      <c r="L317" s="117">
        <v>437.75</v>
      </c>
      <c r="M317" s="117">
        <v>10.391719999999999</v>
      </c>
    </row>
    <row r="318" spans="1:13">
      <c r="A318" s="65">
        <v>309</v>
      </c>
      <c r="B318" s="117" t="s">
        <v>1831</v>
      </c>
      <c r="C318" s="120">
        <v>1029.5</v>
      </c>
      <c r="D318" s="118">
        <v>1021.5</v>
      </c>
      <c r="E318" s="118">
        <v>998</v>
      </c>
      <c r="F318" s="118">
        <v>966.5</v>
      </c>
      <c r="G318" s="118">
        <v>943</v>
      </c>
      <c r="H318" s="118">
        <v>1053</v>
      </c>
      <c r="I318" s="118">
        <v>1076.5</v>
      </c>
      <c r="J318" s="118">
        <v>1108</v>
      </c>
      <c r="K318" s="117">
        <v>1045</v>
      </c>
      <c r="L318" s="117">
        <v>990</v>
      </c>
      <c r="M318" s="117">
        <v>10.05466</v>
      </c>
    </row>
    <row r="319" spans="1:13">
      <c r="A319" s="65">
        <v>310</v>
      </c>
      <c r="B319" s="117" t="s">
        <v>1165</v>
      </c>
      <c r="C319" s="120">
        <v>247.7</v>
      </c>
      <c r="D319" s="118">
        <v>245.73333333333335</v>
      </c>
      <c r="E319" s="118">
        <v>242.01666666666671</v>
      </c>
      <c r="F319" s="118">
        <v>236.33333333333337</v>
      </c>
      <c r="G319" s="118">
        <v>232.61666666666673</v>
      </c>
      <c r="H319" s="118">
        <v>251.41666666666669</v>
      </c>
      <c r="I319" s="118">
        <v>255.13333333333333</v>
      </c>
      <c r="J319" s="118">
        <v>260.81666666666666</v>
      </c>
      <c r="K319" s="117">
        <v>249.45</v>
      </c>
      <c r="L319" s="117">
        <v>240.05</v>
      </c>
      <c r="M319" s="117">
        <v>0.77771999999999997</v>
      </c>
    </row>
    <row r="320" spans="1:13">
      <c r="A320" s="65">
        <v>311</v>
      </c>
      <c r="B320" s="117" t="s">
        <v>1167</v>
      </c>
      <c r="C320" s="120">
        <v>138.80000000000001</v>
      </c>
      <c r="D320" s="118">
        <v>138.73333333333332</v>
      </c>
      <c r="E320" s="118">
        <v>135.51666666666665</v>
      </c>
      <c r="F320" s="118">
        <v>132.23333333333332</v>
      </c>
      <c r="G320" s="118">
        <v>129.01666666666665</v>
      </c>
      <c r="H320" s="118">
        <v>142.01666666666665</v>
      </c>
      <c r="I320" s="118">
        <v>145.23333333333329</v>
      </c>
      <c r="J320" s="118">
        <v>148.51666666666665</v>
      </c>
      <c r="K320" s="117">
        <v>141.94999999999999</v>
      </c>
      <c r="L320" s="117">
        <v>135.44999999999999</v>
      </c>
      <c r="M320" s="117">
        <v>3.395</v>
      </c>
    </row>
    <row r="321" spans="1:13">
      <c r="A321" s="65">
        <v>312</v>
      </c>
      <c r="B321" s="117" t="s">
        <v>1169</v>
      </c>
      <c r="C321" s="120">
        <v>339.3</v>
      </c>
      <c r="D321" s="118">
        <v>341.3</v>
      </c>
      <c r="E321" s="118">
        <v>333.1</v>
      </c>
      <c r="F321" s="118">
        <v>326.90000000000003</v>
      </c>
      <c r="G321" s="118">
        <v>318.70000000000005</v>
      </c>
      <c r="H321" s="118">
        <v>347.5</v>
      </c>
      <c r="I321" s="118">
        <v>355.69999999999993</v>
      </c>
      <c r="J321" s="118">
        <v>361.9</v>
      </c>
      <c r="K321" s="117">
        <v>349.5</v>
      </c>
      <c r="L321" s="117">
        <v>335.1</v>
      </c>
      <c r="M321" s="117">
        <v>1.33585</v>
      </c>
    </row>
    <row r="322" spans="1:13">
      <c r="A322" s="65">
        <v>313</v>
      </c>
      <c r="B322" s="117" t="s">
        <v>117</v>
      </c>
      <c r="C322" s="120">
        <v>943.15</v>
      </c>
      <c r="D322" s="118">
        <v>941.2833333333333</v>
      </c>
      <c r="E322" s="118">
        <v>932.86666666666656</v>
      </c>
      <c r="F322" s="118">
        <v>922.58333333333326</v>
      </c>
      <c r="G322" s="118">
        <v>914.16666666666652</v>
      </c>
      <c r="H322" s="118">
        <v>951.56666666666661</v>
      </c>
      <c r="I322" s="118">
        <v>959.98333333333335</v>
      </c>
      <c r="J322" s="118">
        <v>970.26666666666665</v>
      </c>
      <c r="K322" s="117">
        <v>949.7</v>
      </c>
      <c r="L322" s="117">
        <v>931</v>
      </c>
      <c r="M322" s="117">
        <v>21.851880000000001</v>
      </c>
    </row>
    <row r="323" spans="1:13">
      <c r="A323" s="65">
        <v>314</v>
      </c>
      <c r="B323" s="117" t="s">
        <v>1177</v>
      </c>
      <c r="C323" s="120">
        <v>27.8</v>
      </c>
      <c r="D323" s="118">
        <v>27.849999999999998</v>
      </c>
      <c r="E323" s="118">
        <v>27.449999999999996</v>
      </c>
      <c r="F323" s="118">
        <v>27.099999999999998</v>
      </c>
      <c r="G323" s="118">
        <v>26.699999999999996</v>
      </c>
      <c r="H323" s="118">
        <v>28.199999999999996</v>
      </c>
      <c r="I323" s="118">
        <v>28.599999999999994</v>
      </c>
      <c r="J323" s="118">
        <v>28.949999999999996</v>
      </c>
      <c r="K323" s="117">
        <v>28.25</v>
      </c>
      <c r="L323" s="117">
        <v>27.5</v>
      </c>
      <c r="M323" s="117">
        <v>10.72223</v>
      </c>
    </row>
    <row r="324" spans="1:13">
      <c r="A324" s="65">
        <v>315</v>
      </c>
      <c r="B324" s="117" t="s">
        <v>1180</v>
      </c>
      <c r="C324" s="120">
        <v>153</v>
      </c>
      <c r="D324" s="118">
        <v>154.05000000000001</v>
      </c>
      <c r="E324" s="118">
        <v>151.50000000000003</v>
      </c>
      <c r="F324" s="118">
        <v>150.00000000000003</v>
      </c>
      <c r="G324" s="118">
        <v>147.45000000000005</v>
      </c>
      <c r="H324" s="118">
        <v>155.55000000000001</v>
      </c>
      <c r="I324" s="118">
        <v>158.09999999999997</v>
      </c>
      <c r="J324" s="118">
        <v>159.6</v>
      </c>
      <c r="K324" s="117">
        <v>156.6</v>
      </c>
      <c r="L324" s="117">
        <v>152.55000000000001</v>
      </c>
      <c r="M324" s="117">
        <v>2.0644200000000001</v>
      </c>
    </row>
    <row r="325" spans="1:13">
      <c r="A325" s="65">
        <v>316</v>
      </c>
      <c r="B325" s="117" t="s">
        <v>118</v>
      </c>
      <c r="C325" s="120">
        <v>142.44999999999999</v>
      </c>
      <c r="D325" s="118">
        <v>143.35</v>
      </c>
      <c r="E325" s="118">
        <v>139</v>
      </c>
      <c r="F325" s="118">
        <v>135.55000000000001</v>
      </c>
      <c r="G325" s="118">
        <v>131.20000000000002</v>
      </c>
      <c r="H325" s="118">
        <v>146.79999999999998</v>
      </c>
      <c r="I325" s="118">
        <v>151.14999999999995</v>
      </c>
      <c r="J325" s="118">
        <v>154.59999999999997</v>
      </c>
      <c r="K325" s="117">
        <v>147.69999999999999</v>
      </c>
      <c r="L325" s="117">
        <v>139.9</v>
      </c>
      <c r="M325" s="117">
        <v>79.267330000000001</v>
      </c>
    </row>
    <row r="326" spans="1:13">
      <c r="A326" s="65">
        <v>317</v>
      </c>
      <c r="B326" s="117" t="s">
        <v>1190</v>
      </c>
      <c r="C326" s="120">
        <v>597.95000000000005</v>
      </c>
      <c r="D326" s="118">
        <v>598.65</v>
      </c>
      <c r="E326" s="118">
        <v>589.4</v>
      </c>
      <c r="F326" s="118">
        <v>580.85</v>
      </c>
      <c r="G326" s="118">
        <v>571.6</v>
      </c>
      <c r="H326" s="118">
        <v>607.19999999999993</v>
      </c>
      <c r="I326" s="118">
        <v>616.44999999999993</v>
      </c>
      <c r="J326" s="118">
        <v>624.99999999999989</v>
      </c>
      <c r="K326" s="117">
        <v>607.9</v>
      </c>
      <c r="L326" s="117">
        <v>590.1</v>
      </c>
      <c r="M326" s="117">
        <v>0.97365000000000002</v>
      </c>
    </row>
    <row r="327" spans="1:13">
      <c r="A327" s="65">
        <v>318</v>
      </c>
      <c r="B327" s="117" t="s">
        <v>203</v>
      </c>
      <c r="C327" s="120">
        <v>950.6</v>
      </c>
      <c r="D327" s="118">
        <v>947.76666666666677</v>
      </c>
      <c r="E327" s="118">
        <v>939.83333333333348</v>
      </c>
      <c r="F327" s="118">
        <v>929.06666666666672</v>
      </c>
      <c r="G327" s="118">
        <v>921.13333333333344</v>
      </c>
      <c r="H327" s="118">
        <v>958.53333333333353</v>
      </c>
      <c r="I327" s="118">
        <v>966.4666666666667</v>
      </c>
      <c r="J327" s="118">
        <v>977.23333333333358</v>
      </c>
      <c r="K327" s="117">
        <v>955.7</v>
      </c>
      <c r="L327" s="117">
        <v>937</v>
      </c>
      <c r="M327" s="117">
        <v>2.15002</v>
      </c>
    </row>
    <row r="328" spans="1:13">
      <c r="A328" s="65">
        <v>319</v>
      </c>
      <c r="B328" s="117" t="s">
        <v>119</v>
      </c>
      <c r="C328" s="120">
        <v>56585.15</v>
      </c>
      <c r="D328" s="118">
        <v>56556.716666666667</v>
      </c>
      <c r="E328" s="118">
        <v>56228.433333333334</v>
      </c>
      <c r="F328" s="118">
        <v>55871.716666666667</v>
      </c>
      <c r="G328" s="118">
        <v>55543.433333333334</v>
      </c>
      <c r="H328" s="118">
        <v>56913.433333333334</v>
      </c>
      <c r="I328" s="118">
        <v>57241.716666666674</v>
      </c>
      <c r="J328" s="118">
        <v>57598.433333333334</v>
      </c>
      <c r="K328" s="117">
        <v>56885</v>
      </c>
      <c r="L328" s="117">
        <v>56200</v>
      </c>
      <c r="M328" s="117">
        <v>7.145E-2</v>
      </c>
    </row>
    <row r="329" spans="1:13">
      <c r="A329" s="65">
        <v>320</v>
      </c>
      <c r="B329" s="117" t="s">
        <v>1192</v>
      </c>
      <c r="C329" s="120">
        <v>74.05</v>
      </c>
      <c r="D329" s="118">
        <v>74.316666666666677</v>
      </c>
      <c r="E329" s="118">
        <v>73.383333333333354</v>
      </c>
      <c r="F329" s="118">
        <v>72.716666666666683</v>
      </c>
      <c r="G329" s="118">
        <v>71.78333333333336</v>
      </c>
      <c r="H329" s="118">
        <v>74.983333333333348</v>
      </c>
      <c r="I329" s="118">
        <v>75.916666666666657</v>
      </c>
      <c r="J329" s="118">
        <v>76.583333333333343</v>
      </c>
      <c r="K329" s="117">
        <v>75.25</v>
      </c>
      <c r="L329" s="117">
        <v>73.650000000000006</v>
      </c>
      <c r="M329" s="117">
        <v>11.330769999999999</v>
      </c>
    </row>
    <row r="330" spans="1:13">
      <c r="A330" s="65">
        <v>321</v>
      </c>
      <c r="B330" s="117" t="s">
        <v>1194</v>
      </c>
      <c r="C330" s="120">
        <v>11.95</v>
      </c>
      <c r="D330" s="118">
        <v>12.033333333333333</v>
      </c>
      <c r="E330" s="118">
        <v>11.816666666666666</v>
      </c>
      <c r="F330" s="118">
        <v>11.683333333333334</v>
      </c>
      <c r="G330" s="118">
        <v>11.466666666666667</v>
      </c>
      <c r="H330" s="118">
        <v>12.166666666666666</v>
      </c>
      <c r="I330" s="118">
        <v>12.383333333333331</v>
      </c>
      <c r="J330" s="118">
        <v>12.516666666666666</v>
      </c>
      <c r="K330" s="117">
        <v>12.25</v>
      </c>
      <c r="L330" s="117">
        <v>11.9</v>
      </c>
      <c r="M330" s="117">
        <v>10.48991</v>
      </c>
    </row>
    <row r="331" spans="1:13">
      <c r="A331" s="65">
        <v>322</v>
      </c>
      <c r="B331" s="117" t="s">
        <v>1208</v>
      </c>
      <c r="C331" s="120">
        <v>593.95000000000005</v>
      </c>
      <c r="D331" s="118">
        <v>595.43333333333339</v>
      </c>
      <c r="E331" s="118">
        <v>587.66666666666674</v>
      </c>
      <c r="F331" s="118">
        <v>581.38333333333333</v>
      </c>
      <c r="G331" s="118">
        <v>573.61666666666667</v>
      </c>
      <c r="H331" s="118">
        <v>601.71666666666681</v>
      </c>
      <c r="I331" s="118">
        <v>609.48333333333346</v>
      </c>
      <c r="J331" s="118">
        <v>615.76666666666688</v>
      </c>
      <c r="K331" s="117">
        <v>603.20000000000005</v>
      </c>
      <c r="L331" s="117">
        <v>589.15</v>
      </c>
      <c r="M331" s="117">
        <v>14.021509999999999</v>
      </c>
    </row>
    <row r="332" spans="1:13">
      <c r="A332" s="65">
        <v>323</v>
      </c>
      <c r="B332" s="117" t="s">
        <v>373</v>
      </c>
      <c r="C332" s="120">
        <v>558.54999999999995</v>
      </c>
      <c r="D332" s="118">
        <v>561.2166666666667</v>
      </c>
      <c r="E332" s="118">
        <v>552.33333333333337</v>
      </c>
      <c r="F332" s="118">
        <v>546.11666666666667</v>
      </c>
      <c r="G332" s="118">
        <v>537.23333333333335</v>
      </c>
      <c r="H332" s="118">
        <v>567.43333333333339</v>
      </c>
      <c r="I332" s="118">
        <v>576.31666666666661</v>
      </c>
      <c r="J332" s="118">
        <v>582.53333333333342</v>
      </c>
      <c r="K332" s="117">
        <v>570.1</v>
      </c>
      <c r="L332" s="117">
        <v>555</v>
      </c>
      <c r="M332" s="117">
        <v>3.57098</v>
      </c>
    </row>
    <row r="333" spans="1:13">
      <c r="A333" s="65">
        <v>324</v>
      </c>
      <c r="B333" s="117" t="s">
        <v>1223</v>
      </c>
      <c r="C333" s="120">
        <v>53.2</v>
      </c>
      <c r="D333" s="118">
        <v>53.466666666666669</v>
      </c>
      <c r="E333" s="118">
        <v>52.63333333333334</v>
      </c>
      <c r="F333" s="118">
        <v>52.06666666666667</v>
      </c>
      <c r="G333" s="118">
        <v>51.233333333333341</v>
      </c>
      <c r="H333" s="118">
        <v>54.033333333333339</v>
      </c>
      <c r="I333" s="118">
        <v>54.866666666666667</v>
      </c>
      <c r="J333" s="118">
        <v>55.433333333333337</v>
      </c>
      <c r="K333" s="117">
        <v>54.3</v>
      </c>
      <c r="L333" s="117">
        <v>52.9</v>
      </c>
      <c r="M333" s="117">
        <v>76.776060000000001</v>
      </c>
    </row>
    <row r="334" spans="1:13">
      <c r="A334" s="65">
        <v>325</v>
      </c>
      <c r="B334" s="117" t="s">
        <v>1225</v>
      </c>
      <c r="C334" s="120">
        <v>1870</v>
      </c>
      <c r="D334" s="118">
        <v>1872.8833333333332</v>
      </c>
      <c r="E334" s="118">
        <v>1847.1666666666665</v>
      </c>
      <c r="F334" s="118">
        <v>1824.3333333333333</v>
      </c>
      <c r="G334" s="118">
        <v>1798.6166666666666</v>
      </c>
      <c r="H334" s="118">
        <v>1895.7166666666665</v>
      </c>
      <c r="I334" s="118">
        <v>1921.4333333333332</v>
      </c>
      <c r="J334" s="118">
        <v>1944.2666666666664</v>
      </c>
      <c r="K334" s="117">
        <v>1898.6</v>
      </c>
      <c r="L334" s="117">
        <v>1850.05</v>
      </c>
      <c r="M334" s="117">
        <v>1.8383700000000001</v>
      </c>
    </row>
    <row r="335" spans="1:13">
      <c r="A335" s="65">
        <v>326</v>
      </c>
      <c r="B335" s="117" t="s">
        <v>1227</v>
      </c>
      <c r="C335" s="120">
        <v>716.45</v>
      </c>
      <c r="D335" s="118">
        <v>715.08333333333337</v>
      </c>
      <c r="E335" s="118">
        <v>710.26666666666677</v>
      </c>
      <c r="F335" s="118">
        <v>704.08333333333337</v>
      </c>
      <c r="G335" s="118">
        <v>699.26666666666677</v>
      </c>
      <c r="H335" s="118">
        <v>721.26666666666677</v>
      </c>
      <c r="I335" s="118">
        <v>726.08333333333337</v>
      </c>
      <c r="J335" s="118">
        <v>732.26666666666677</v>
      </c>
      <c r="K335" s="117">
        <v>719.9</v>
      </c>
      <c r="L335" s="117">
        <v>708.9</v>
      </c>
      <c r="M335" s="117">
        <v>0.14202000000000001</v>
      </c>
    </row>
    <row r="336" spans="1:13">
      <c r="A336" s="65">
        <v>327</v>
      </c>
      <c r="B336" s="117" t="s">
        <v>1228</v>
      </c>
      <c r="C336" s="120">
        <v>40.65</v>
      </c>
      <c r="D336" s="118">
        <v>40.333333333333336</v>
      </c>
      <c r="E336" s="118">
        <v>39.56666666666667</v>
      </c>
      <c r="F336" s="118">
        <v>38.483333333333334</v>
      </c>
      <c r="G336" s="118">
        <v>37.716666666666669</v>
      </c>
      <c r="H336" s="118">
        <v>41.416666666666671</v>
      </c>
      <c r="I336" s="118">
        <v>42.183333333333337</v>
      </c>
      <c r="J336" s="118">
        <v>43.266666666666673</v>
      </c>
      <c r="K336" s="117">
        <v>41.1</v>
      </c>
      <c r="L336" s="117">
        <v>39.25</v>
      </c>
      <c r="M336" s="117">
        <v>13.24732</v>
      </c>
    </row>
    <row r="337" spans="1:13">
      <c r="A337" s="65">
        <v>328</v>
      </c>
      <c r="B337" s="117" t="s">
        <v>366</v>
      </c>
      <c r="C337" s="120">
        <v>63.65</v>
      </c>
      <c r="D337" s="118">
        <v>64.083333333333329</v>
      </c>
      <c r="E337" s="118">
        <v>62.966666666666654</v>
      </c>
      <c r="F337" s="118">
        <v>62.283333333333324</v>
      </c>
      <c r="G337" s="118">
        <v>61.16666666666665</v>
      </c>
      <c r="H337" s="118">
        <v>64.766666666666652</v>
      </c>
      <c r="I337" s="118">
        <v>65.883333333333326</v>
      </c>
      <c r="J337" s="118">
        <v>66.566666666666663</v>
      </c>
      <c r="K337" s="117">
        <v>65.2</v>
      </c>
      <c r="L337" s="117">
        <v>63.4</v>
      </c>
      <c r="M337" s="117">
        <v>69.175669999999997</v>
      </c>
    </row>
    <row r="338" spans="1:13">
      <c r="A338" s="65">
        <v>329</v>
      </c>
      <c r="B338" s="117" t="s">
        <v>1232</v>
      </c>
      <c r="C338" s="120">
        <v>102</v>
      </c>
      <c r="D338" s="118">
        <v>102.28333333333335</v>
      </c>
      <c r="E338" s="118">
        <v>100.76666666666669</v>
      </c>
      <c r="F338" s="118">
        <v>99.533333333333346</v>
      </c>
      <c r="G338" s="118">
        <v>98.016666666666694</v>
      </c>
      <c r="H338" s="118">
        <v>103.51666666666669</v>
      </c>
      <c r="I338" s="118">
        <v>105.03333333333335</v>
      </c>
      <c r="J338" s="118">
        <v>106.26666666666669</v>
      </c>
      <c r="K338" s="117">
        <v>103.8</v>
      </c>
      <c r="L338" s="117">
        <v>101.05</v>
      </c>
      <c r="M338" s="117">
        <v>1.74526</v>
      </c>
    </row>
    <row r="339" spans="1:13">
      <c r="A339" s="65">
        <v>330</v>
      </c>
      <c r="B339" s="117" t="s">
        <v>240</v>
      </c>
      <c r="C339" s="120">
        <v>112.4</v>
      </c>
      <c r="D339" s="118">
        <v>112.58333333333333</v>
      </c>
      <c r="E339" s="118">
        <v>110.96666666666665</v>
      </c>
      <c r="F339" s="118">
        <v>109.53333333333333</v>
      </c>
      <c r="G339" s="118">
        <v>107.91666666666666</v>
      </c>
      <c r="H339" s="118">
        <v>114.01666666666665</v>
      </c>
      <c r="I339" s="118">
        <v>115.63333333333333</v>
      </c>
      <c r="J339" s="118">
        <v>117.06666666666665</v>
      </c>
      <c r="K339" s="117">
        <v>114.2</v>
      </c>
      <c r="L339" s="117">
        <v>111.15</v>
      </c>
      <c r="M339" s="117">
        <v>85.831100000000006</v>
      </c>
    </row>
    <row r="340" spans="1:13">
      <c r="A340" s="65">
        <v>331</v>
      </c>
      <c r="B340" s="117" t="s">
        <v>1240</v>
      </c>
      <c r="C340" s="120">
        <v>479.45</v>
      </c>
      <c r="D340" s="118">
        <v>474.81666666666666</v>
      </c>
      <c r="E340" s="118">
        <v>464.63333333333333</v>
      </c>
      <c r="F340" s="118">
        <v>449.81666666666666</v>
      </c>
      <c r="G340" s="118">
        <v>439.63333333333333</v>
      </c>
      <c r="H340" s="118">
        <v>489.63333333333333</v>
      </c>
      <c r="I340" s="118">
        <v>499.81666666666661</v>
      </c>
      <c r="J340" s="118">
        <v>514.63333333333333</v>
      </c>
      <c r="K340" s="117">
        <v>485</v>
      </c>
      <c r="L340" s="117">
        <v>460</v>
      </c>
      <c r="M340" s="117">
        <v>0.35005999999999998</v>
      </c>
    </row>
    <row r="341" spans="1:13">
      <c r="A341" s="65">
        <v>332</v>
      </c>
      <c r="B341" s="117" t="s">
        <v>1242</v>
      </c>
      <c r="C341" s="120">
        <v>34.299999999999997</v>
      </c>
      <c r="D341" s="118">
        <v>34.233333333333327</v>
      </c>
      <c r="E341" s="118">
        <v>33.716666666666654</v>
      </c>
      <c r="F341" s="118">
        <v>33.133333333333326</v>
      </c>
      <c r="G341" s="118">
        <v>32.616666666666653</v>
      </c>
      <c r="H341" s="118">
        <v>34.816666666666656</v>
      </c>
      <c r="I341" s="118">
        <v>35.333333333333321</v>
      </c>
      <c r="J341" s="118">
        <v>35.916666666666657</v>
      </c>
      <c r="K341" s="117">
        <v>34.75</v>
      </c>
      <c r="L341" s="117">
        <v>33.65</v>
      </c>
      <c r="M341" s="117">
        <v>4.9693300000000002</v>
      </c>
    </row>
    <row r="342" spans="1:13">
      <c r="A342" s="65">
        <v>333</v>
      </c>
      <c r="B342" s="117" t="s">
        <v>1247</v>
      </c>
      <c r="C342" s="120">
        <v>34.700000000000003</v>
      </c>
      <c r="D342" s="118">
        <v>34.866666666666667</v>
      </c>
      <c r="E342" s="118">
        <v>34.483333333333334</v>
      </c>
      <c r="F342" s="118">
        <v>34.266666666666666</v>
      </c>
      <c r="G342" s="118">
        <v>33.883333333333333</v>
      </c>
      <c r="H342" s="118">
        <v>35.083333333333336</v>
      </c>
      <c r="I342" s="118">
        <v>35.466666666666676</v>
      </c>
      <c r="J342" s="118">
        <v>35.683333333333337</v>
      </c>
      <c r="K342" s="117">
        <v>35.25</v>
      </c>
      <c r="L342" s="117">
        <v>34.65</v>
      </c>
      <c r="M342" s="117">
        <v>2.0790899999999999</v>
      </c>
    </row>
    <row r="343" spans="1:13">
      <c r="A343" s="65">
        <v>334</v>
      </c>
      <c r="B343" s="117" t="s">
        <v>1249</v>
      </c>
      <c r="C343" s="120">
        <v>213.6</v>
      </c>
      <c r="D343" s="118">
        <v>215.56666666666669</v>
      </c>
      <c r="E343" s="118">
        <v>209.13333333333338</v>
      </c>
      <c r="F343" s="118">
        <v>204.66666666666669</v>
      </c>
      <c r="G343" s="118">
        <v>198.23333333333338</v>
      </c>
      <c r="H343" s="118">
        <v>220.03333333333339</v>
      </c>
      <c r="I343" s="118">
        <v>226.46666666666673</v>
      </c>
      <c r="J343" s="118">
        <v>230.93333333333339</v>
      </c>
      <c r="K343" s="117">
        <v>222</v>
      </c>
      <c r="L343" s="117">
        <v>211.1</v>
      </c>
      <c r="M343" s="117">
        <v>0.55381999999999998</v>
      </c>
    </row>
    <row r="344" spans="1:13">
      <c r="A344" s="65">
        <v>335</v>
      </c>
      <c r="B344" s="117" t="s">
        <v>120</v>
      </c>
      <c r="C344" s="120">
        <v>24.65</v>
      </c>
      <c r="D344" s="118">
        <v>24.75</v>
      </c>
      <c r="E344" s="118">
        <v>24.5</v>
      </c>
      <c r="F344" s="118">
        <v>24.35</v>
      </c>
      <c r="G344" s="118">
        <v>24.1</v>
      </c>
      <c r="H344" s="118">
        <v>24.9</v>
      </c>
      <c r="I344" s="118">
        <v>25.15</v>
      </c>
      <c r="J344" s="118">
        <v>25.299999999999997</v>
      </c>
      <c r="K344" s="117">
        <v>25</v>
      </c>
      <c r="L344" s="117">
        <v>24.6</v>
      </c>
      <c r="M344" s="117">
        <v>35.13982</v>
      </c>
    </row>
    <row r="345" spans="1:13">
      <c r="A345" s="65">
        <v>336</v>
      </c>
      <c r="B345" s="117" t="s">
        <v>1254</v>
      </c>
      <c r="C345" s="120">
        <v>1315.65</v>
      </c>
      <c r="D345" s="118">
        <v>1312.1499999999999</v>
      </c>
      <c r="E345" s="118">
        <v>1304.2999999999997</v>
      </c>
      <c r="F345" s="118">
        <v>1292.9499999999998</v>
      </c>
      <c r="G345" s="118">
        <v>1285.0999999999997</v>
      </c>
      <c r="H345" s="118">
        <v>1323.4999999999998</v>
      </c>
      <c r="I345" s="118">
        <v>1331.3499999999997</v>
      </c>
      <c r="J345" s="118">
        <v>1342.6999999999998</v>
      </c>
      <c r="K345" s="117">
        <v>1320</v>
      </c>
      <c r="L345" s="117">
        <v>1300.8</v>
      </c>
      <c r="M345" s="117">
        <v>3.2932299999999999</v>
      </c>
    </row>
    <row r="346" spans="1:13">
      <c r="A346" s="65">
        <v>337</v>
      </c>
      <c r="B346" s="117" t="s">
        <v>1258</v>
      </c>
      <c r="C346" s="120">
        <v>1428.85</v>
      </c>
      <c r="D346" s="118">
        <v>1426.8999999999999</v>
      </c>
      <c r="E346" s="118">
        <v>1411.9999999999998</v>
      </c>
      <c r="F346" s="118">
        <v>1395.1499999999999</v>
      </c>
      <c r="G346" s="118">
        <v>1380.2499999999998</v>
      </c>
      <c r="H346" s="118">
        <v>1443.7499999999998</v>
      </c>
      <c r="I346" s="118">
        <v>1458.6499999999999</v>
      </c>
      <c r="J346" s="118">
        <v>1475.4999999999998</v>
      </c>
      <c r="K346" s="117">
        <v>1441.8</v>
      </c>
      <c r="L346" s="117">
        <v>1410.05</v>
      </c>
      <c r="M346" s="117">
        <v>0.16281999999999999</v>
      </c>
    </row>
    <row r="347" spans="1:13">
      <c r="A347" s="65">
        <v>338</v>
      </c>
      <c r="B347" s="117" t="s">
        <v>1856</v>
      </c>
      <c r="C347" s="120">
        <v>69.400000000000006</v>
      </c>
      <c r="D347" s="118">
        <v>69.916666666666671</v>
      </c>
      <c r="E347" s="118">
        <v>68.583333333333343</v>
      </c>
      <c r="F347" s="118">
        <v>67.766666666666666</v>
      </c>
      <c r="G347" s="118">
        <v>66.433333333333337</v>
      </c>
      <c r="H347" s="118">
        <v>70.733333333333348</v>
      </c>
      <c r="I347" s="118">
        <v>72.066666666666691</v>
      </c>
      <c r="J347" s="118">
        <v>72.883333333333354</v>
      </c>
      <c r="K347" s="117">
        <v>71.25</v>
      </c>
      <c r="L347" s="117">
        <v>69.099999999999994</v>
      </c>
      <c r="M347" s="117">
        <v>5.47377</v>
      </c>
    </row>
    <row r="348" spans="1:13">
      <c r="A348" s="65">
        <v>339</v>
      </c>
      <c r="B348" s="117" t="s">
        <v>121</v>
      </c>
      <c r="C348" s="120">
        <v>101.65</v>
      </c>
      <c r="D348" s="118">
        <v>102.93333333333334</v>
      </c>
      <c r="E348" s="118">
        <v>99.966666666666669</v>
      </c>
      <c r="F348" s="118">
        <v>98.283333333333331</v>
      </c>
      <c r="G348" s="118">
        <v>95.316666666666663</v>
      </c>
      <c r="H348" s="118">
        <v>104.61666666666667</v>
      </c>
      <c r="I348" s="118">
        <v>107.58333333333334</v>
      </c>
      <c r="J348" s="118">
        <v>109.26666666666668</v>
      </c>
      <c r="K348" s="117">
        <v>105.9</v>
      </c>
      <c r="L348" s="117">
        <v>101.25</v>
      </c>
      <c r="M348" s="117">
        <v>60.391629999999999</v>
      </c>
    </row>
    <row r="349" spans="1:13">
      <c r="A349" s="65">
        <v>340</v>
      </c>
      <c r="B349" s="117" t="s">
        <v>122</v>
      </c>
      <c r="C349" s="120">
        <v>137</v>
      </c>
      <c r="D349" s="118">
        <v>138.03333333333333</v>
      </c>
      <c r="E349" s="118">
        <v>135.16666666666666</v>
      </c>
      <c r="F349" s="118">
        <v>133.33333333333331</v>
      </c>
      <c r="G349" s="118">
        <v>130.46666666666664</v>
      </c>
      <c r="H349" s="118">
        <v>139.86666666666667</v>
      </c>
      <c r="I349" s="118">
        <v>142.73333333333335</v>
      </c>
      <c r="J349" s="118">
        <v>144.56666666666669</v>
      </c>
      <c r="K349" s="117">
        <v>140.9</v>
      </c>
      <c r="L349" s="117">
        <v>136.19999999999999</v>
      </c>
      <c r="M349" s="117">
        <v>208.49776</v>
      </c>
    </row>
    <row r="350" spans="1:13">
      <c r="A350" s="65">
        <v>341</v>
      </c>
      <c r="B350" s="117" t="s">
        <v>1274</v>
      </c>
      <c r="C350" s="120">
        <v>523.35</v>
      </c>
      <c r="D350" s="118">
        <v>521.88333333333333</v>
      </c>
      <c r="E350" s="118">
        <v>516.76666666666665</v>
      </c>
      <c r="F350" s="118">
        <v>510.18333333333328</v>
      </c>
      <c r="G350" s="118">
        <v>505.06666666666661</v>
      </c>
      <c r="H350" s="118">
        <v>528.4666666666667</v>
      </c>
      <c r="I350" s="118">
        <v>533.58333333333326</v>
      </c>
      <c r="J350" s="118">
        <v>540.16666666666674</v>
      </c>
      <c r="K350" s="117">
        <v>527</v>
      </c>
      <c r="L350" s="117">
        <v>515.29999999999995</v>
      </c>
      <c r="M350" s="117">
        <v>5.6975699999999998</v>
      </c>
    </row>
    <row r="351" spans="1:13">
      <c r="A351" s="65">
        <v>342</v>
      </c>
      <c r="B351" s="117" t="s">
        <v>123</v>
      </c>
      <c r="C351" s="120">
        <v>3370.3</v>
      </c>
      <c r="D351" s="118">
        <v>3378.7000000000003</v>
      </c>
      <c r="E351" s="118">
        <v>3346.6000000000004</v>
      </c>
      <c r="F351" s="118">
        <v>3322.9</v>
      </c>
      <c r="G351" s="118">
        <v>3290.8</v>
      </c>
      <c r="H351" s="118">
        <v>3402.4000000000005</v>
      </c>
      <c r="I351" s="118">
        <v>3434.5</v>
      </c>
      <c r="J351" s="118">
        <v>3458.2000000000007</v>
      </c>
      <c r="K351" s="117">
        <v>3410.8</v>
      </c>
      <c r="L351" s="117">
        <v>3355</v>
      </c>
      <c r="M351" s="117">
        <v>0.29182000000000002</v>
      </c>
    </row>
    <row r="352" spans="1:13">
      <c r="A352" s="65">
        <v>343</v>
      </c>
      <c r="B352" s="117" t="s">
        <v>204</v>
      </c>
      <c r="C352" s="120">
        <v>181.4</v>
      </c>
      <c r="D352" s="118">
        <v>180.46666666666667</v>
      </c>
      <c r="E352" s="118">
        <v>178.43333333333334</v>
      </c>
      <c r="F352" s="118">
        <v>175.46666666666667</v>
      </c>
      <c r="G352" s="118">
        <v>173.43333333333334</v>
      </c>
      <c r="H352" s="118">
        <v>183.43333333333334</v>
      </c>
      <c r="I352" s="118">
        <v>185.4666666666667</v>
      </c>
      <c r="J352" s="118">
        <v>188.43333333333334</v>
      </c>
      <c r="K352" s="117">
        <v>182.5</v>
      </c>
      <c r="L352" s="117">
        <v>177.5</v>
      </c>
      <c r="M352" s="117">
        <v>15.323650000000001</v>
      </c>
    </row>
    <row r="353" spans="1:13">
      <c r="A353" s="65">
        <v>344</v>
      </c>
      <c r="B353" s="117" t="s">
        <v>1280</v>
      </c>
      <c r="C353" s="120">
        <v>207.55</v>
      </c>
      <c r="D353" s="118">
        <v>207.55000000000004</v>
      </c>
      <c r="E353" s="118">
        <v>206.20000000000007</v>
      </c>
      <c r="F353" s="118">
        <v>204.85000000000002</v>
      </c>
      <c r="G353" s="118">
        <v>203.50000000000006</v>
      </c>
      <c r="H353" s="118">
        <v>208.90000000000009</v>
      </c>
      <c r="I353" s="118">
        <v>210.25000000000006</v>
      </c>
      <c r="J353" s="118">
        <v>211.60000000000011</v>
      </c>
      <c r="K353" s="117">
        <v>208.9</v>
      </c>
      <c r="L353" s="117">
        <v>206.2</v>
      </c>
      <c r="M353" s="117">
        <v>6.6140100000000004</v>
      </c>
    </row>
    <row r="354" spans="1:13">
      <c r="A354" s="65">
        <v>345</v>
      </c>
      <c r="B354" s="117" t="s">
        <v>124</v>
      </c>
      <c r="C354" s="120">
        <v>160.1</v>
      </c>
      <c r="D354" s="118">
        <v>159.66666666666666</v>
      </c>
      <c r="E354" s="118">
        <v>157.93333333333331</v>
      </c>
      <c r="F354" s="118">
        <v>155.76666666666665</v>
      </c>
      <c r="G354" s="118">
        <v>154.0333333333333</v>
      </c>
      <c r="H354" s="118">
        <v>161.83333333333331</v>
      </c>
      <c r="I354" s="118">
        <v>163.56666666666666</v>
      </c>
      <c r="J354" s="118">
        <v>165.73333333333332</v>
      </c>
      <c r="K354" s="117">
        <v>161.4</v>
      </c>
      <c r="L354" s="117">
        <v>157.5</v>
      </c>
      <c r="M354" s="117">
        <v>100.63151999999999</v>
      </c>
    </row>
    <row r="355" spans="1:13">
      <c r="A355" s="65">
        <v>346</v>
      </c>
      <c r="B355" s="117" t="s">
        <v>125</v>
      </c>
      <c r="C355" s="120">
        <v>114.55</v>
      </c>
      <c r="D355" s="118">
        <v>112.58333333333333</v>
      </c>
      <c r="E355" s="118">
        <v>109.56666666666666</v>
      </c>
      <c r="F355" s="118">
        <v>104.58333333333333</v>
      </c>
      <c r="G355" s="118">
        <v>101.56666666666666</v>
      </c>
      <c r="H355" s="118">
        <v>117.56666666666666</v>
      </c>
      <c r="I355" s="118">
        <v>120.58333333333334</v>
      </c>
      <c r="J355" s="118">
        <v>125.56666666666666</v>
      </c>
      <c r="K355" s="117">
        <v>115.6</v>
      </c>
      <c r="L355" s="117">
        <v>107.6</v>
      </c>
      <c r="M355" s="117">
        <v>87.229900000000001</v>
      </c>
    </row>
    <row r="356" spans="1:13">
      <c r="A356" s="65">
        <v>347</v>
      </c>
      <c r="B356" s="117" t="s">
        <v>313</v>
      </c>
      <c r="C356" s="120">
        <v>82.1</v>
      </c>
      <c r="D356" s="118">
        <v>83.233333333333334</v>
      </c>
      <c r="E356" s="118">
        <v>80.466666666666669</v>
      </c>
      <c r="F356" s="118">
        <v>78.833333333333329</v>
      </c>
      <c r="G356" s="118">
        <v>76.066666666666663</v>
      </c>
      <c r="H356" s="118">
        <v>84.866666666666674</v>
      </c>
      <c r="I356" s="118">
        <v>87.633333333333354</v>
      </c>
      <c r="J356" s="118">
        <v>89.26666666666668</v>
      </c>
      <c r="K356" s="117">
        <v>86</v>
      </c>
      <c r="L356" s="117">
        <v>81.599999999999994</v>
      </c>
      <c r="M356" s="117">
        <v>1.30698</v>
      </c>
    </row>
    <row r="357" spans="1:13">
      <c r="A357" s="65">
        <v>348</v>
      </c>
      <c r="B357" s="117" t="s">
        <v>228</v>
      </c>
      <c r="C357" s="120">
        <v>24587.1</v>
      </c>
      <c r="D357" s="118">
        <v>24863.05</v>
      </c>
      <c r="E357" s="118">
        <v>24243.599999999999</v>
      </c>
      <c r="F357" s="118">
        <v>23900.1</v>
      </c>
      <c r="G357" s="118">
        <v>23280.649999999998</v>
      </c>
      <c r="H357" s="118">
        <v>25206.55</v>
      </c>
      <c r="I357" s="118">
        <v>25826.000000000004</v>
      </c>
      <c r="J357" s="118">
        <v>26169.5</v>
      </c>
      <c r="K357" s="117">
        <v>25482.5</v>
      </c>
      <c r="L357" s="117">
        <v>24519.55</v>
      </c>
      <c r="M357" s="117">
        <v>0.47516000000000003</v>
      </c>
    </row>
    <row r="358" spans="1:13">
      <c r="A358" s="65">
        <v>349</v>
      </c>
      <c r="B358" s="117" t="s">
        <v>1306</v>
      </c>
      <c r="C358" s="120">
        <v>255.9</v>
      </c>
      <c r="D358" s="118">
        <v>256.26666666666665</v>
      </c>
      <c r="E358" s="118">
        <v>254.18333333333328</v>
      </c>
      <c r="F358" s="118">
        <v>252.46666666666664</v>
      </c>
      <c r="G358" s="118">
        <v>250.38333333333327</v>
      </c>
      <c r="H358" s="118">
        <v>257.98333333333329</v>
      </c>
      <c r="I358" s="118">
        <v>260.06666666666666</v>
      </c>
      <c r="J358" s="118">
        <v>261.7833333333333</v>
      </c>
      <c r="K358" s="117">
        <v>258.35000000000002</v>
      </c>
      <c r="L358" s="117">
        <v>254.55</v>
      </c>
      <c r="M358" s="117">
        <v>1.6894199999999999</v>
      </c>
    </row>
    <row r="359" spans="1:13">
      <c r="A359" s="65">
        <v>350</v>
      </c>
      <c r="B359" s="117" t="s">
        <v>348</v>
      </c>
      <c r="C359" s="120">
        <v>80.45</v>
      </c>
      <c r="D359" s="118">
        <v>80.61666666666666</v>
      </c>
      <c r="E359" s="118">
        <v>79.48333333333332</v>
      </c>
      <c r="F359" s="118">
        <v>78.516666666666666</v>
      </c>
      <c r="G359" s="118">
        <v>77.383333333333326</v>
      </c>
      <c r="H359" s="118">
        <v>81.583333333333314</v>
      </c>
      <c r="I359" s="118">
        <v>82.716666666666669</v>
      </c>
      <c r="J359" s="118">
        <v>83.683333333333309</v>
      </c>
      <c r="K359" s="117">
        <v>81.75</v>
      </c>
      <c r="L359" s="117">
        <v>79.650000000000006</v>
      </c>
      <c r="M359" s="117">
        <v>62.473480000000002</v>
      </c>
    </row>
    <row r="360" spans="1:13">
      <c r="A360" s="65">
        <v>351</v>
      </c>
      <c r="B360" s="117" t="s">
        <v>206</v>
      </c>
      <c r="C360" s="120">
        <v>2631.3</v>
      </c>
      <c r="D360" s="118">
        <v>2637.7833333333333</v>
      </c>
      <c r="E360" s="118">
        <v>2600.5666666666666</v>
      </c>
      <c r="F360" s="118">
        <v>2569.8333333333335</v>
      </c>
      <c r="G360" s="118">
        <v>2532.6166666666668</v>
      </c>
      <c r="H360" s="118">
        <v>2668.5166666666664</v>
      </c>
      <c r="I360" s="118">
        <v>2705.7333333333327</v>
      </c>
      <c r="J360" s="118">
        <v>2736.4666666666662</v>
      </c>
      <c r="K360" s="117">
        <v>2675</v>
      </c>
      <c r="L360" s="117">
        <v>2607.0500000000002</v>
      </c>
      <c r="M360" s="117">
        <v>3.8302200000000002</v>
      </c>
    </row>
    <row r="361" spans="1:13">
      <c r="A361" s="65">
        <v>352</v>
      </c>
      <c r="B361" s="117" t="s">
        <v>1314</v>
      </c>
      <c r="C361" s="120">
        <v>624</v>
      </c>
      <c r="D361" s="118">
        <v>631</v>
      </c>
      <c r="E361" s="118">
        <v>613</v>
      </c>
      <c r="F361" s="118">
        <v>602</v>
      </c>
      <c r="G361" s="118">
        <v>584</v>
      </c>
      <c r="H361" s="118">
        <v>642</v>
      </c>
      <c r="I361" s="118">
        <v>660</v>
      </c>
      <c r="J361" s="118">
        <v>671</v>
      </c>
      <c r="K361" s="117">
        <v>649</v>
      </c>
      <c r="L361" s="117">
        <v>620</v>
      </c>
      <c r="M361" s="117">
        <v>1.97279</v>
      </c>
    </row>
    <row r="362" spans="1:13">
      <c r="A362" s="65">
        <v>353</v>
      </c>
      <c r="B362" s="117" t="s">
        <v>126</v>
      </c>
      <c r="C362" s="120">
        <v>236.05</v>
      </c>
      <c r="D362" s="118">
        <v>236.78333333333333</v>
      </c>
      <c r="E362" s="118">
        <v>233.26666666666665</v>
      </c>
      <c r="F362" s="118">
        <v>230.48333333333332</v>
      </c>
      <c r="G362" s="118">
        <v>226.96666666666664</v>
      </c>
      <c r="H362" s="118">
        <v>239.56666666666666</v>
      </c>
      <c r="I362" s="118">
        <v>243.08333333333337</v>
      </c>
      <c r="J362" s="118">
        <v>245.86666666666667</v>
      </c>
      <c r="K362" s="117">
        <v>240.3</v>
      </c>
      <c r="L362" s="117">
        <v>234</v>
      </c>
      <c r="M362" s="117">
        <v>35.968739999999997</v>
      </c>
    </row>
    <row r="363" spans="1:13">
      <c r="A363" s="65">
        <v>354</v>
      </c>
      <c r="B363" s="117" t="s">
        <v>127</v>
      </c>
      <c r="C363" s="120">
        <v>117.65</v>
      </c>
      <c r="D363" s="118">
        <v>118.16666666666667</v>
      </c>
      <c r="E363" s="118">
        <v>116.48333333333335</v>
      </c>
      <c r="F363" s="118">
        <v>115.31666666666668</v>
      </c>
      <c r="G363" s="118">
        <v>113.63333333333335</v>
      </c>
      <c r="H363" s="118">
        <v>119.33333333333334</v>
      </c>
      <c r="I363" s="118">
        <v>121.01666666666665</v>
      </c>
      <c r="J363" s="118">
        <v>122.18333333333334</v>
      </c>
      <c r="K363" s="117">
        <v>119.85</v>
      </c>
      <c r="L363" s="117">
        <v>117</v>
      </c>
      <c r="M363" s="117">
        <v>98.176900000000003</v>
      </c>
    </row>
    <row r="364" spans="1:13">
      <c r="A364" s="65">
        <v>355</v>
      </c>
      <c r="B364" s="117" t="s">
        <v>1317</v>
      </c>
      <c r="C364" s="120">
        <v>3267.1</v>
      </c>
      <c r="D364" s="118">
        <v>3248.6999999999994</v>
      </c>
      <c r="E364" s="118">
        <v>3209.4499999999989</v>
      </c>
      <c r="F364" s="118">
        <v>3151.7999999999997</v>
      </c>
      <c r="G364" s="118">
        <v>3112.5499999999993</v>
      </c>
      <c r="H364" s="118">
        <v>3306.3499999999985</v>
      </c>
      <c r="I364" s="118">
        <v>3345.5999999999995</v>
      </c>
      <c r="J364" s="118">
        <v>3403.2499999999982</v>
      </c>
      <c r="K364" s="117">
        <v>3287.95</v>
      </c>
      <c r="L364" s="117">
        <v>3191.05</v>
      </c>
      <c r="M364" s="117">
        <v>0.26351000000000002</v>
      </c>
    </row>
    <row r="365" spans="1:13">
      <c r="A365" s="65">
        <v>356</v>
      </c>
      <c r="B365" s="117" t="s">
        <v>315</v>
      </c>
      <c r="C365" s="120">
        <v>15.8</v>
      </c>
      <c r="D365" s="118">
        <v>15.816666666666668</v>
      </c>
      <c r="E365" s="118">
        <v>15.683333333333337</v>
      </c>
      <c r="F365" s="118">
        <v>15.566666666666668</v>
      </c>
      <c r="G365" s="118">
        <v>15.433333333333337</v>
      </c>
      <c r="H365" s="118">
        <v>15.933333333333337</v>
      </c>
      <c r="I365" s="118">
        <v>16.066666666666666</v>
      </c>
      <c r="J365" s="118">
        <v>16.183333333333337</v>
      </c>
      <c r="K365" s="117">
        <v>15.95</v>
      </c>
      <c r="L365" s="117">
        <v>15.7</v>
      </c>
      <c r="M365" s="117">
        <v>4.5835800000000004</v>
      </c>
    </row>
    <row r="366" spans="1:13">
      <c r="A366" s="65">
        <v>357</v>
      </c>
      <c r="B366" s="117" t="s">
        <v>207</v>
      </c>
      <c r="C366" s="120">
        <v>10701</v>
      </c>
      <c r="D366" s="118">
        <v>10659.683333333332</v>
      </c>
      <c r="E366" s="118">
        <v>10439.366666666665</v>
      </c>
      <c r="F366" s="118">
        <v>10177.733333333332</v>
      </c>
      <c r="G366" s="118">
        <v>9957.4166666666642</v>
      </c>
      <c r="H366" s="118">
        <v>10921.316666666666</v>
      </c>
      <c r="I366" s="118">
        <v>11141.633333333335</v>
      </c>
      <c r="J366" s="118">
        <v>11403.266666666666</v>
      </c>
      <c r="K366" s="117">
        <v>10880</v>
      </c>
      <c r="L366" s="117">
        <v>10398.049999999999</v>
      </c>
      <c r="M366" s="117">
        <v>7.2910000000000003E-2</v>
      </c>
    </row>
    <row r="367" spans="1:13">
      <c r="A367" s="65">
        <v>358</v>
      </c>
      <c r="B367" s="117" t="s">
        <v>1325</v>
      </c>
      <c r="C367" s="120">
        <v>631.1</v>
      </c>
      <c r="D367" s="118">
        <v>638.88333333333333</v>
      </c>
      <c r="E367" s="118">
        <v>619.7166666666667</v>
      </c>
      <c r="F367" s="118">
        <v>608.33333333333337</v>
      </c>
      <c r="G367" s="118">
        <v>589.16666666666674</v>
      </c>
      <c r="H367" s="118">
        <v>650.26666666666665</v>
      </c>
      <c r="I367" s="118">
        <v>669.43333333333339</v>
      </c>
      <c r="J367" s="118">
        <v>680.81666666666661</v>
      </c>
      <c r="K367" s="117">
        <v>658.05</v>
      </c>
      <c r="L367" s="117">
        <v>627.5</v>
      </c>
      <c r="M367" s="117">
        <v>1.6212200000000001</v>
      </c>
    </row>
    <row r="368" spans="1:13">
      <c r="A368" s="65">
        <v>359</v>
      </c>
      <c r="B368" s="117" t="s">
        <v>205</v>
      </c>
      <c r="C368" s="120">
        <v>1224</v>
      </c>
      <c r="D368" s="118">
        <v>1224.8666666666668</v>
      </c>
      <c r="E368" s="118">
        <v>1212.6833333333336</v>
      </c>
      <c r="F368" s="118">
        <v>1201.3666666666668</v>
      </c>
      <c r="G368" s="118">
        <v>1189.1833333333336</v>
      </c>
      <c r="H368" s="118">
        <v>1236.1833333333336</v>
      </c>
      <c r="I368" s="118">
        <v>1248.366666666667</v>
      </c>
      <c r="J368" s="118">
        <v>1259.6833333333336</v>
      </c>
      <c r="K368" s="117">
        <v>1237.05</v>
      </c>
      <c r="L368" s="117">
        <v>1213.55</v>
      </c>
      <c r="M368" s="117">
        <v>9.0075299999999991</v>
      </c>
    </row>
    <row r="369" spans="1:13">
      <c r="A369" s="65">
        <v>360</v>
      </c>
      <c r="B369" s="117" t="s">
        <v>1328</v>
      </c>
      <c r="C369" s="120">
        <v>1029.45</v>
      </c>
      <c r="D369" s="118">
        <v>1025.3500000000001</v>
      </c>
      <c r="E369" s="118">
        <v>1016.1000000000004</v>
      </c>
      <c r="F369" s="118">
        <v>1002.7500000000002</v>
      </c>
      <c r="G369" s="118">
        <v>993.50000000000045</v>
      </c>
      <c r="H369" s="118">
        <v>1038.7000000000003</v>
      </c>
      <c r="I369" s="118">
        <v>1047.9499999999998</v>
      </c>
      <c r="J369" s="118">
        <v>1061.3000000000002</v>
      </c>
      <c r="K369" s="117">
        <v>1034.5999999999999</v>
      </c>
      <c r="L369" s="117">
        <v>1012</v>
      </c>
      <c r="M369" s="117">
        <v>2.6268699999999998</v>
      </c>
    </row>
    <row r="370" spans="1:13">
      <c r="A370" s="65">
        <v>361</v>
      </c>
      <c r="B370" s="117" t="s">
        <v>128</v>
      </c>
      <c r="C370" s="120">
        <v>93.4</v>
      </c>
      <c r="D370" s="118">
        <v>93.75</v>
      </c>
      <c r="E370" s="118">
        <v>92.45</v>
      </c>
      <c r="F370" s="118">
        <v>91.5</v>
      </c>
      <c r="G370" s="118">
        <v>90.2</v>
      </c>
      <c r="H370" s="118">
        <v>94.7</v>
      </c>
      <c r="I370" s="118">
        <v>96.000000000000014</v>
      </c>
      <c r="J370" s="118">
        <v>96.95</v>
      </c>
      <c r="K370" s="117">
        <v>95.05</v>
      </c>
      <c r="L370" s="117">
        <v>92.8</v>
      </c>
      <c r="M370" s="117">
        <v>444.04743000000002</v>
      </c>
    </row>
    <row r="371" spans="1:13">
      <c r="A371" s="65">
        <v>362</v>
      </c>
      <c r="B371" s="117" t="s">
        <v>1916</v>
      </c>
      <c r="C371" s="120">
        <v>819.6</v>
      </c>
      <c r="D371" s="118">
        <v>825.71666666666658</v>
      </c>
      <c r="E371" s="118">
        <v>810.93333333333317</v>
      </c>
      <c r="F371" s="118">
        <v>802.26666666666654</v>
      </c>
      <c r="G371" s="118">
        <v>787.48333333333312</v>
      </c>
      <c r="H371" s="118">
        <v>834.38333333333321</v>
      </c>
      <c r="I371" s="118">
        <v>849.16666666666674</v>
      </c>
      <c r="J371" s="118">
        <v>857.83333333333326</v>
      </c>
      <c r="K371" s="117">
        <v>840.5</v>
      </c>
      <c r="L371" s="117">
        <v>817.05</v>
      </c>
      <c r="M371" s="117">
        <v>3.6716000000000002</v>
      </c>
    </row>
    <row r="372" spans="1:13">
      <c r="A372" s="65">
        <v>363</v>
      </c>
      <c r="B372" s="117" t="s">
        <v>1335</v>
      </c>
      <c r="C372" s="120">
        <v>147.55000000000001</v>
      </c>
      <c r="D372" s="118">
        <v>149.73333333333335</v>
      </c>
      <c r="E372" s="118">
        <v>144.4666666666667</v>
      </c>
      <c r="F372" s="118">
        <v>141.38333333333335</v>
      </c>
      <c r="G372" s="118">
        <v>136.1166666666667</v>
      </c>
      <c r="H372" s="118">
        <v>152.81666666666669</v>
      </c>
      <c r="I372" s="118">
        <v>158.08333333333334</v>
      </c>
      <c r="J372" s="118">
        <v>161.16666666666669</v>
      </c>
      <c r="K372" s="117">
        <v>155</v>
      </c>
      <c r="L372" s="117">
        <v>146.65</v>
      </c>
      <c r="M372" s="117">
        <v>2.2916699999999999</v>
      </c>
    </row>
    <row r="373" spans="1:13">
      <c r="A373" s="65">
        <v>364</v>
      </c>
      <c r="B373" s="117" t="s">
        <v>129</v>
      </c>
      <c r="C373" s="120">
        <v>200.2</v>
      </c>
      <c r="D373" s="118">
        <v>201.13333333333333</v>
      </c>
      <c r="E373" s="118">
        <v>197.56666666666666</v>
      </c>
      <c r="F373" s="118">
        <v>194.93333333333334</v>
      </c>
      <c r="G373" s="118">
        <v>191.36666666666667</v>
      </c>
      <c r="H373" s="118">
        <v>203.76666666666665</v>
      </c>
      <c r="I373" s="118">
        <v>207.33333333333331</v>
      </c>
      <c r="J373" s="118">
        <v>209.96666666666664</v>
      </c>
      <c r="K373" s="117">
        <v>204.7</v>
      </c>
      <c r="L373" s="117">
        <v>198.5</v>
      </c>
      <c r="M373" s="117">
        <v>65.136870000000002</v>
      </c>
    </row>
    <row r="374" spans="1:13">
      <c r="A374" s="65">
        <v>365</v>
      </c>
      <c r="B374" s="117" t="s">
        <v>1346</v>
      </c>
      <c r="C374" s="120">
        <v>156.75</v>
      </c>
      <c r="D374" s="118">
        <v>154.76666666666665</v>
      </c>
      <c r="E374" s="118">
        <v>151.58333333333331</v>
      </c>
      <c r="F374" s="118">
        <v>146.41666666666666</v>
      </c>
      <c r="G374" s="118">
        <v>143.23333333333332</v>
      </c>
      <c r="H374" s="118">
        <v>159.93333333333331</v>
      </c>
      <c r="I374" s="118">
        <v>163.11666666666665</v>
      </c>
      <c r="J374" s="118">
        <v>168.2833333333333</v>
      </c>
      <c r="K374" s="117">
        <v>157.94999999999999</v>
      </c>
      <c r="L374" s="117">
        <v>149.6</v>
      </c>
      <c r="M374" s="117">
        <v>36.263579999999997</v>
      </c>
    </row>
    <row r="375" spans="1:13">
      <c r="A375" s="65">
        <v>366</v>
      </c>
      <c r="B375" s="117" t="s">
        <v>1358</v>
      </c>
      <c r="C375" s="120">
        <v>249.25</v>
      </c>
      <c r="D375" s="118">
        <v>252.25</v>
      </c>
      <c r="E375" s="118">
        <v>243.55</v>
      </c>
      <c r="F375" s="118">
        <v>237.85000000000002</v>
      </c>
      <c r="G375" s="118">
        <v>229.15000000000003</v>
      </c>
      <c r="H375" s="118">
        <v>257.95</v>
      </c>
      <c r="I375" s="118">
        <v>266.65000000000003</v>
      </c>
      <c r="J375" s="118">
        <v>272.34999999999997</v>
      </c>
      <c r="K375" s="117">
        <v>260.95</v>
      </c>
      <c r="L375" s="117">
        <v>246.55</v>
      </c>
      <c r="M375" s="117">
        <v>4.8510600000000004</v>
      </c>
    </row>
    <row r="376" spans="1:13">
      <c r="A376" s="65">
        <v>367</v>
      </c>
      <c r="B376" s="117" t="s">
        <v>2608</v>
      </c>
      <c r="C376" s="120">
        <v>92.35</v>
      </c>
      <c r="D376" s="118">
        <v>91.466666666666654</v>
      </c>
      <c r="E376" s="118">
        <v>89.133333333333312</v>
      </c>
      <c r="F376" s="118">
        <v>85.916666666666657</v>
      </c>
      <c r="G376" s="118">
        <v>83.583333333333314</v>
      </c>
      <c r="H376" s="118">
        <v>94.683333333333309</v>
      </c>
      <c r="I376" s="118">
        <v>97.016666666666652</v>
      </c>
      <c r="J376" s="118">
        <v>100.23333333333331</v>
      </c>
      <c r="K376" s="117">
        <v>93.8</v>
      </c>
      <c r="L376" s="117">
        <v>88.25</v>
      </c>
      <c r="M376" s="117">
        <v>4.6411300000000004</v>
      </c>
    </row>
    <row r="377" spans="1:13">
      <c r="A377" s="65">
        <v>368</v>
      </c>
      <c r="B377" s="117" t="s">
        <v>130</v>
      </c>
      <c r="C377" s="120">
        <v>73.7</v>
      </c>
      <c r="D377" s="118">
        <v>74.083333333333329</v>
      </c>
      <c r="E377" s="118">
        <v>72.816666666666663</v>
      </c>
      <c r="F377" s="118">
        <v>71.933333333333337</v>
      </c>
      <c r="G377" s="118">
        <v>70.666666666666671</v>
      </c>
      <c r="H377" s="118">
        <v>74.966666666666654</v>
      </c>
      <c r="I377" s="118">
        <v>76.233333333333334</v>
      </c>
      <c r="J377" s="118">
        <v>77.116666666666646</v>
      </c>
      <c r="K377" s="117">
        <v>75.349999999999994</v>
      </c>
      <c r="L377" s="117">
        <v>73.2</v>
      </c>
      <c r="M377" s="117">
        <v>7.8283500000000004</v>
      </c>
    </row>
    <row r="378" spans="1:13">
      <c r="A378" s="65">
        <v>369</v>
      </c>
      <c r="B378" s="117" t="s">
        <v>1365</v>
      </c>
      <c r="C378" s="120">
        <v>1606</v>
      </c>
      <c r="D378" s="118">
        <v>1598.3333333333333</v>
      </c>
      <c r="E378" s="118">
        <v>1572.6666666666665</v>
      </c>
      <c r="F378" s="118">
        <v>1539.3333333333333</v>
      </c>
      <c r="G378" s="118">
        <v>1513.6666666666665</v>
      </c>
      <c r="H378" s="118">
        <v>1631.6666666666665</v>
      </c>
      <c r="I378" s="118">
        <v>1657.333333333333</v>
      </c>
      <c r="J378" s="118">
        <v>1690.6666666666665</v>
      </c>
      <c r="K378" s="117">
        <v>1624</v>
      </c>
      <c r="L378" s="117">
        <v>1565</v>
      </c>
      <c r="M378" s="117">
        <v>7.3881399999999999</v>
      </c>
    </row>
    <row r="379" spans="1:13">
      <c r="A379" s="65">
        <v>370</v>
      </c>
      <c r="B379" s="117" t="s">
        <v>1846</v>
      </c>
      <c r="C379" s="120">
        <v>756.15</v>
      </c>
      <c r="D379" s="118">
        <v>775.31666666666661</v>
      </c>
      <c r="E379" s="118">
        <v>725.83333333333326</v>
      </c>
      <c r="F379" s="118">
        <v>695.51666666666665</v>
      </c>
      <c r="G379" s="118">
        <v>646.0333333333333</v>
      </c>
      <c r="H379" s="118">
        <v>805.63333333333321</v>
      </c>
      <c r="I379" s="118">
        <v>855.11666666666656</v>
      </c>
      <c r="J379" s="118">
        <v>885.43333333333317</v>
      </c>
      <c r="K379" s="117">
        <v>824.8</v>
      </c>
      <c r="L379" s="117">
        <v>745</v>
      </c>
      <c r="M379" s="117">
        <v>1.0640700000000001</v>
      </c>
    </row>
    <row r="380" spans="1:13">
      <c r="A380" s="65">
        <v>371</v>
      </c>
      <c r="B380" s="117" t="s">
        <v>1366</v>
      </c>
      <c r="C380" s="120">
        <v>393.2</v>
      </c>
      <c r="D380" s="118">
        <v>393.26666666666665</v>
      </c>
      <c r="E380" s="118">
        <v>389.43333333333328</v>
      </c>
      <c r="F380" s="118">
        <v>385.66666666666663</v>
      </c>
      <c r="G380" s="118">
        <v>381.83333333333326</v>
      </c>
      <c r="H380" s="118">
        <v>397.0333333333333</v>
      </c>
      <c r="I380" s="118">
        <v>400.86666666666667</v>
      </c>
      <c r="J380" s="118">
        <v>404.63333333333333</v>
      </c>
      <c r="K380" s="117">
        <v>397.1</v>
      </c>
      <c r="L380" s="117">
        <v>389.5</v>
      </c>
      <c r="M380" s="117">
        <v>3.9141300000000001</v>
      </c>
    </row>
    <row r="381" spans="1:13">
      <c r="A381" s="65">
        <v>372</v>
      </c>
      <c r="B381" s="117" t="s">
        <v>1368</v>
      </c>
      <c r="C381" s="120">
        <v>96.95</v>
      </c>
      <c r="D381" s="118">
        <v>97.166666666666671</v>
      </c>
      <c r="E381" s="118">
        <v>95.88333333333334</v>
      </c>
      <c r="F381" s="118">
        <v>94.816666666666663</v>
      </c>
      <c r="G381" s="118">
        <v>93.533333333333331</v>
      </c>
      <c r="H381" s="118">
        <v>98.233333333333348</v>
      </c>
      <c r="I381" s="118">
        <v>99.51666666666668</v>
      </c>
      <c r="J381" s="118">
        <v>100.58333333333336</v>
      </c>
      <c r="K381" s="117">
        <v>98.45</v>
      </c>
      <c r="L381" s="117">
        <v>96.1</v>
      </c>
      <c r="M381" s="117">
        <v>9.2351100000000006</v>
      </c>
    </row>
    <row r="382" spans="1:13">
      <c r="A382" s="65">
        <v>373</v>
      </c>
      <c r="B382" s="117" t="s">
        <v>1370</v>
      </c>
      <c r="C382" s="120">
        <v>667.3</v>
      </c>
      <c r="D382" s="118">
        <v>665.9666666666667</v>
      </c>
      <c r="E382" s="118">
        <v>657.33333333333337</v>
      </c>
      <c r="F382" s="118">
        <v>647.36666666666667</v>
      </c>
      <c r="G382" s="118">
        <v>638.73333333333335</v>
      </c>
      <c r="H382" s="118">
        <v>675.93333333333339</v>
      </c>
      <c r="I382" s="118">
        <v>684.56666666666661</v>
      </c>
      <c r="J382" s="118">
        <v>694.53333333333342</v>
      </c>
      <c r="K382" s="117">
        <v>674.6</v>
      </c>
      <c r="L382" s="117">
        <v>656</v>
      </c>
      <c r="M382" s="117">
        <v>3.40754</v>
      </c>
    </row>
    <row r="383" spans="1:13">
      <c r="A383" s="65">
        <v>374</v>
      </c>
      <c r="B383" s="117" t="s">
        <v>1372</v>
      </c>
      <c r="C383" s="120">
        <v>162</v>
      </c>
      <c r="D383" s="118">
        <v>161.95000000000002</v>
      </c>
      <c r="E383" s="118">
        <v>161.30000000000004</v>
      </c>
      <c r="F383" s="118">
        <v>160.60000000000002</v>
      </c>
      <c r="G383" s="118">
        <v>159.95000000000005</v>
      </c>
      <c r="H383" s="118">
        <v>162.65000000000003</v>
      </c>
      <c r="I383" s="118">
        <v>163.30000000000001</v>
      </c>
      <c r="J383" s="118">
        <v>164.00000000000003</v>
      </c>
      <c r="K383" s="117">
        <v>162.6</v>
      </c>
      <c r="L383" s="117">
        <v>161.25</v>
      </c>
      <c r="M383" s="117">
        <v>2.2015500000000001</v>
      </c>
    </row>
    <row r="384" spans="1:13">
      <c r="A384" s="65">
        <v>375</v>
      </c>
      <c r="B384" s="117" t="s">
        <v>211</v>
      </c>
      <c r="C384" s="120">
        <v>711.15</v>
      </c>
      <c r="D384" s="118">
        <v>712.83333333333337</v>
      </c>
      <c r="E384" s="118">
        <v>703.31666666666672</v>
      </c>
      <c r="F384" s="118">
        <v>695.48333333333335</v>
      </c>
      <c r="G384" s="118">
        <v>685.9666666666667</v>
      </c>
      <c r="H384" s="118">
        <v>720.66666666666674</v>
      </c>
      <c r="I384" s="118">
        <v>730.18333333333339</v>
      </c>
      <c r="J384" s="118">
        <v>738.01666666666677</v>
      </c>
      <c r="K384" s="117">
        <v>722.35</v>
      </c>
      <c r="L384" s="117">
        <v>705</v>
      </c>
      <c r="M384" s="117">
        <v>7.3143099999999999</v>
      </c>
    </row>
    <row r="385" spans="1:13">
      <c r="A385" s="65">
        <v>376</v>
      </c>
      <c r="B385" s="117" t="s">
        <v>1377</v>
      </c>
      <c r="C385" s="120">
        <v>232.3</v>
      </c>
      <c r="D385" s="118">
        <v>233.1</v>
      </c>
      <c r="E385" s="118">
        <v>229.39999999999998</v>
      </c>
      <c r="F385" s="118">
        <v>226.49999999999997</v>
      </c>
      <c r="G385" s="118">
        <v>222.79999999999995</v>
      </c>
      <c r="H385" s="118">
        <v>236</v>
      </c>
      <c r="I385" s="118">
        <v>239.7</v>
      </c>
      <c r="J385" s="118">
        <v>242.60000000000002</v>
      </c>
      <c r="K385" s="117">
        <v>236.8</v>
      </c>
      <c r="L385" s="117">
        <v>230.2</v>
      </c>
      <c r="M385" s="117">
        <v>7.7700000000000005E-2</v>
      </c>
    </row>
    <row r="386" spans="1:13">
      <c r="A386" s="65">
        <v>377</v>
      </c>
      <c r="B386" s="117" t="s">
        <v>1387</v>
      </c>
      <c r="C386" s="120">
        <v>798.95</v>
      </c>
      <c r="D386" s="118">
        <v>802.65</v>
      </c>
      <c r="E386" s="118">
        <v>791.3</v>
      </c>
      <c r="F386" s="118">
        <v>783.65</v>
      </c>
      <c r="G386" s="118">
        <v>772.3</v>
      </c>
      <c r="H386" s="118">
        <v>810.3</v>
      </c>
      <c r="I386" s="118">
        <v>821.65000000000009</v>
      </c>
      <c r="J386" s="118">
        <v>829.3</v>
      </c>
      <c r="K386" s="117">
        <v>814</v>
      </c>
      <c r="L386" s="117">
        <v>795</v>
      </c>
      <c r="M386" s="117">
        <v>8.5079399999999996</v>
      </c>
    </row>
    <row r="387" spans="1:13">
      <c r="A387" s="65">
        <v>378</v>
      </c>
      <c r="B387" s="117" t="s">
        <v>1877</v>
      </c>
      <c r="C387" s="120">
        <v>668.5</v>
      </c>
      <c r="D387" s="118">
        <v>667.69999999999993</v>
      </c>
      <c r="E387" s="118">
        <v>656.79999999999984</v>
      </c>
      <c r="F387" s="118">
        <v>645.09999999999991</v>
      </c>
      <c r="G387" s="118">
        <v>634.19999999999982</v>
      </c>
      <c r="H387" s="118">
        <v>679.39999999999986</v>
      </c>
      <c r="I387" s="118">
        <v>690.3</v>
      </c>
      <c r="J387" s="118">
        <v>701.99999999999989</v>
      </c>
      <c r="K387" s="117">
        <v>678.6</v>
      </c>
      <c r="L387" s="117">
        <v>656</v>
      </c>
      <c r="M387" s="117">
        <v>49.035919999999997</v>
      </c>
    </row>
    <row r="388" spans="1:13">
      <c r="A388" s="65">
        <v>379</v>
      </c>
      <c r="B388" s="117" t="s">
        <v>1391</v>
      </c>
      <c r="C388" s="120">
        <v>57.8</v>
      </c>
      <c r="D388" s="118">
        <v>57.849999999999994</v>
      </c>
      <c r="E388" s="118">
        <v>57.04999999999999</v>
      </c>
      <c r="F388" s="118">
        <v>56.3</v>
      </c>
      <c r="G388" s="118">
        <v>55.499999999999993</v>
      </c>
      <c r="H388" s="118">
        <v>58.599999999999987</v>
      </c>
      <c r="I388" s="118">
        <v>59.4</v>
      </c>
      <c r="J388" s="118">
        <v>60.149999999999984</v>
      </c>
      <c r="K388" s="117">
        <v>58.65</v>
      </c>
      <c r="L388" s="117">
        <v>57.1</v>
      </c>
      <c r="M388" s="117">
        <v>9.4770900000000005</v>
      </c>
    </row>
    <row r="389" spans="1:13">
      <c r="A389" s="65">
        <v>380</v>
      </c>
      <c r="B389" s="117" t="s">
        <v>131</v>
      </c>
      <c r="C389" s="120">
        <v>4.55</v>
      </c>
      <c r="D389" s="118">
        <v>4.55</v>
      </c>
      <c r="E389" s="118">
        <v>4.55</v>
      </c>
      <c r="F389" s="118">
        <v>4.55</v>
      </c>
      <c r="G389" s="118">
        <v>4.55</v>
      </c>
      <c r="H389" s="118">
        <v>4.55</v>
      </c>
      <c r="I389" s="118">
        <v>4.55</v>
      </c>
      <c r="J389" s="118">
        <v>4.55</v>
      </c>
      <c r="K389" s="117">
        <v>4.55</v>
      </c>
      <c r="L389" s="117">
        <v>4.55</v>
      </c>
      <c r="M389" s="117">
        <v>48.95814</v>
      </c>
    </row>
    <row r="390" spans="1:13">
      <c r="A390" s="65">
        <v>381</v>
      </c>
      <c r="B390" s="117" t="s">
        <v>132</v>
      </c>
      <c r="C390" s="120">
        <v>149.19999999999999</v>
      </c>
      <c r="D390" s="118">
        <v>150.01666666666665</v>
      </c>
      <c r="E390" s="118">
        <v>147.7833333333333</v>
      </c>
      <c r="F390" s="118">
        <v>146.36666666666665</v>
      </c>
      <c r="G390" s="118">
        <v>144.1333333333333</v>
      </c>
      <c r="H390" s="118">
        <v>151.43333333333331</v>
      </c>
      <c r="I390" s="118">
        <v>153.66666666666666</v>
      </c>
      <c r="J390" s="118">
        <v>155.08333333333331</v>
      </c>
      <c r="K390" s="117">
        <v>152.25</v>
      </c>
      <c r="L390" s="117">
        <v>148.6</v>
      </c>
      <c r="M390" s="117">
        <v>136.82669999999999</v>
      </c>
    </row>
    <row r="391" spans="1:13">
      <c r="A391" s="65">
        <v>382</v>
      </c>
      <c r="B391" s="117" t="s">
        <v>1393</v>
      </c>
      <c r="C391" s="120">
        <v>97.15</v>
      </c>
      <c r="D391" s="118">
        <v>96.916666666666671</v>
      </c>
      <c r="E391" s="118">
        <v>95.733333333333348</v>
      </c>
      <c r="F391" s="118">
        <v>94.316666666666677</v>
      </c>
      <c r="G391" s="118">
        <v>93.133333333333354</v>
      </c>
      <c r="H391" s="118">
        <v>98.333333333333343</v>
      </c>
      <c r="I391" s="118">
        <v>99.516666666666652</v>
      </c>
      <c r="J391" s="118">
        <v>100.93333333333334</v>
      </c>
      <c r="K391" s="117">
        <v>98.1</v>
      </c>
      <c r="L391" s="117">
        <v>95.5</v>
      </c>
      <c r="M391" s="117">
        <v>1.3378300000000001</v>
      </c>
    </row>
    <row r="392" spans="1:13">
      <c r="A392" s="65">
        <v>383</v>
      </c>
      <c r="B392" s="117" t="s">
        <v>1395</v>
      </c>
      <c r="C392" s="120">
        <v>760.25</v>
      </c>
      <c r="D392" s="118">
        <v>759.28333333333342</v>
      </c>
      <c r="E392" s="118">
        <v>755.41666666666686</v>
      </c>
      <c r="F392" s="118">
        <v>750.58333333333348</v>
      </c>
      <c r="G392" s="118">
        <v>746.71666666666692</v>
      </c>
      <c r="H392" s="118">
        <v>764.11666666666679</v>
      </c>
      <c r="I392" s="118">
        <v>767.98333333333335</v>
      </c>
      <c r="J392" s="118">
        <v>772.81666666666672</v>
      </c>
      <c r="K392" s="117">
        <v>763.15</v>
      </c>
      <c r="L392" s="117">
        <v>754.45</v>
      </c>
      <c r="M392" s="117">
        <v>0.39345999999999998</v>
      </c>
    </row>
    <row r="393" spans="1:13">
      <c r="A393" s="65">
        <v>384</v>
      </c>
      <c r="B393" s="117" t="s">
        <v>133</v>
      </c>
      <c r="C393" s="120">
        <v>200.8</v>
      </c>
      <c r="D393" s="118">
        <v>203.20000000000002</v>
      </c>
      <c r="E393" s="118">
        <v>193.70000000000005</v>
      </c>
      <c r="F393" s="118">
        <v>186.60000000000002</v>
      </c>
      <c r="G393" s="118">
        <v>177.10000000000005</v>
      </c>
      <c r="H393" s="118">
        <v>210.30000000000004</v>
      </c>
      <c r="I393" s="118">
        <v>219.79999999999998</v>
      </c>
      <c r="J393" s="118">
        <v>226.90000000000003</v>
      </c>
      <c r="K393" s="117">
        <v>212.7</v>
      </c>
      <c r="L393" s="117">
        <v>196.1</v>
      </c>
      <c r="M393" s="117">
        <v>241.25528</v>
      </c>
    </row>
    <row r="394" spans="1:13">
      <c r="A394" s="65">
        <v>385</v>
      </c>
      <c r="B394" s="117" t="s">
        <v>134</v>
      </c>
      <c r="C394" s="120">
        <v>1349.25</v>
      </c>
      <c r="D394" s="118">
        <v>1357.1499999999999</v>
      </c>
      <c r="E394" s="118">
        <v>1336.3499999999997</v>
      </c>
      <c r="F394" s="118">
        <v>1323.4499999999998</v>
      </c>
      <c r="G394" s="118">
        <v>1302.6499999999996</v>
      </c>
      <c r="H394" s="118">
        <v>1370.0499999999997</v>
      </c>
      <c r="I394" s="118">
        <v>1390.85</v>
      </c>
      <c r="J394" s="118">
        <v>1403.7499999999998</v>
      </c>
      <c r="K394" s="117">
        <v>1377.95</v>
      </c>
      <c r="L394" s="117">
        <v>1344.25</v>
      </c>
      <c r="M394" s="117">
        <v>100.94174</v>
      </c>
    </row>
    <row r="395" spans="1:13">
      <c r="A395" s="65">
        <v>386</v>
      </c>
      <c r="B395" s="117" t="s">
        <v>1399</v>
      </c>
      <c r="C395" s="120">
        <v>29</v>
      </c>
      <c r="D395" s="118">
        <v>28.849999999999998</v>
      </c>
      <c r="E395" s="118">
        <v>28.399999999999995</v>
      </c>
      <c r="F395" s="118">
        <v>27.799999999999997</v>
      </c>
      <c r="G395" s="118">
        <v>27.349999999999994</v>
      </c>
      <c r="H395" s="118">
        <v>29.449999999999996</v>
      </c>
      <c r="I395" s="118">
        <v>29.9</v>
      </c>
      <c r="J395" s="118">
        <v>30.499999999999996</v>
      </c>
      <c r="K395" s="117">
        <v>29.3</v>
      </c>
      <c r="L395" s="117">
        <v>28.25</v>
      </c>
      <c r="M395" s="117">
        <v>1.36643</v>
      </c>
    </row>
    <row r="396" spans="1:13">
      <c r="A396" s="65">
        <v>387</v>
      </c>
      <c r="B396" s="117" t="s">
        <v>135</v>
      </c>
      <c r="C396" s="120">
        <v>130.94999999999999</v>
      </c>
      <c r="D396" s="118">
        <v>132.73333333333332</v>
      </c>
      <c r="E396" s="118">
        <v>128.21666666666664</v>
      </c>
      <c r="F396" s="118">
        <v>125.48333333333332</v>
      </c>
      <c r="G396" s="118">
        <v>120.96666666666664</v>
      </c>
      <c r="H396" s="118">
        <v>135.46666666666664</v>
      </c>
      <c r="I396" s="118">
        <v>139.98333333333335</v>
      </c>
      <c r="J396" s="118">
        <v>142.71666666666664</v>
      </c>
      <c r="K396" s="117">
        <v>137.25</v>
      </c>
      <c r="L396" s="117">
        <v>130</v>
      </c>
      <c r="M396" s="117">
        <v>96.688969999999998</v>
      </c>
    </row>
    <row r="397" spans="1:13">
      <c r="A397" s="65">
        <v>388</v>
      </c>
      <c r="B397" s="117" t="s">
        <v>1402</v>
      </c>
      <c r="C397" s="120">
        <v>10.25</v>
      </c>
      <c r="D397" s="118">
        <v>10.333333333333334</v>
      </c>
      <c r="E397" s="118">
        <v>10.066666666666668</v>
      </c>
      <c r="F397" s="118">
        <v>9.8833333333333346</v>
      </c>
      <c r="G397" s="118">
        <v>9.6166666666666689</v>
      </c>
      <c r="H397" s="118">
        <v>10.516666666666667</v>
      </c>
      <c r="I397" s="118">
        <v>10.783333333333333</v>
      </c>
      <c r="J397" s="118">
        <v>10.966666666666667</v>
      </c>
      <c r="K397" s="117">
        <v>10.6</v>
      </c>
      <c r="L397" s="117">
        <v>10.15</v>
      </c>
      <c r="M397" s="117">
        <v>7.3204599999999997</v>
      </c>
    </row>
    <row r="398" spans="1:13">
      <c r="A398" s="65">
        <v>389</v>
      </c>
      <c r="B398" s="117" t="s">
        <v>1404</v>
      </c>
      <c r="C398" s="120">
        <v>472.25</v>
      </c>
      <c r="D398" s="118">
        <v>470.38333333333338</v>
      </c>
      <c r="E398" s="118">
        <v>461.91666666666674</v>
      </c>
      <c r="F398" s="118">
        <v>451.58333333333337</v>
      </c>
      <c r="G398" s="118">
        <v>443.11666666666673</v>
      </c>
      <c r="H398" s="118">
        <v>480.71666666666675</v>
      </c>
      <c r="I398" s="118">
        <v>489.18333333333334</v>
      </c>
      <c r="J398" s="118">
        <v>499.51666666666677</v>
      </c>
      <c r="K398" s="117">
        <v>478.85</v>
      </c>
      <c r="L398" s="117">
        <v>460.05</v>
      </c>
      <c r="M398" s="117">
        <v>12.7597</v>
      </c>
    </row>
    <row r="399" spans="1:13">
      <c r="A399" s="65">
        <v>390</v>
      </c>
      <c r="B399" s="117" t="s">
        <v>2206</v>
      </c>
      <c r="C399" s="120">
        <v>27.85</v>
      </c>
      <c r="D399" s="118">
        <v>27.966666666666669</v>
      </c>
      <c r="E399" s="118">
        <v>27.333333333333336</v>
      </c>
      <c r="F399" s="118">
        <v>26.816666666666666</v>
      </c>
      <c r="G399" s="118">
        <v>26.183333333333334</v>
      </c>
      <c r="H399" s="118">
        <v>28.483333333333338</v>
      </c>
      <c r="I399" s="118">
        <v>29.116666666666671</v>
      </c>
      <c r="J399" s="118">
        <v>29.63333333333334</v>
      </c>
      <c r="K399" s="117">
        <v>28.6</v>
      </c>
      <c r="L399" s="117">
        <v>27.45</v>
      </c>
      <c r="M399" s="117">
        <v>4.1608799999999997</v>
      </c>
    </row>
    <row r="400" spans="1:13">
      <c r="A400" s="65">
        <v>391</v>
      </c>
      <c r="B400" s="117" t="s">
        <v>1409</v>
      </c>
      <c r="C400" s="120">
        <v>534.75</v>
      </c>
      <c r="D400" s="118">
        <v>530.83333333333337</v>
      </c>
      <c r="E400" s="118">
        <v>521.76666666666677</v>
      </c>
      <c r="F400" s="118">
        <v>508.78333333333342</v>
      </c>
      <c r="G400" s="118">
        <v>499.71666666666681</v>
      </c>
      <c r="H400" s="118">
        <v>543.81666666666672</v>
      </c>
      <c r="I400" s="118">
        <v>552.88333333333333</v>
      </c>
      <c r="J400" s="118">
        <v>565.86666666666667</v>
      </c>
      <c r="K400" s="117">
        <v>539.9</v>
      </c>
      <c r="L400" s="117">
        <v>517.85</v>
      </c>
      <c r="M400" s="117">
        <v>0.21385000000000001</v>
      </c>
    </row>
    <row r="401" spans="1:13">
      <c r="A401" s="65">
        <v>392</v>
      </c>
      <c r="B401" s="117" t="s">
        <v>2180</v>
      </c>
      <c r="C401" s="120">
        <v>10.199999999999999</v>
      </c>
      <c r="D401" s="118">
        <v>10.366666666666667</v>
      </c>
      <c r="E401" s="118">
        <v>9.9833333333333343</v>
      </c>
      <c r="F401" s="118">
        <v>9.7666666666666675</v>
      </c>
      <c r="G401" s="118">
        <v>9.3833333333333346</v>
      </c>
      <c r="H401" s="118">
        <v>10.583333333333334</v>
      </c>
      <c r="I401" s="118">
        <v>10.966666666666667</v>
      </c>
      <c r="J401" s="118">
        <v>11.183333333333334</v>
      </c>
      <c r="K401" s="117">
        <v>10.75</v>
      </c>
      <c r="L401" s="117">
        <v>10.15</v>
      </c>
      <c r="M401" s="117">
        <v>6.8075900000000003</v>
      </c>
    </row>
    <row r="402" spans="1:13">
      <c r="A402" s="65">
        <v>393</v>
      </c>
      <c r="B402" s="117" t="s">
        <v>136</v>
      </c>
      <c r="C402" s="120">
        <v>10.4</v>
      </c>
      <c r="D402" s="118">
        <v>10.5</v>
      </c>
      <c r="E402" s="118">
        <v>10.15</v>
      </c>
      <c r="F402" s="118">
        <v>9.9</v>
      </c>
      <c r="G402" s="118">
        <v>9.5500000000000007</v>
      </c>
      <c r="H402" s="118">
        <v>10.75</v>
      </c>
      <c r="I402" s="118">
        <v>11.100000000000001</v>
      </c>
      <c r="J402" s="118">
        <v>11.35</v>
      </c>
      <c r="K402" s="117">
        <v>10.85</v>
      </c>
      <c r="L402" s="117">
        <v>10.25</v>
      </c>
      <c r="M402" s="117">
        <v>405.47924999999998</v>
      </c>
    </row>
    <row r="403" spans="1:13">
      <c r="A403" s="65">
        <v>394</v>
      </c>
      <c r="B403" s="117" t="s">
        <v>1426</v>
      </c>
      <c r="C403" s="120">
        <v>2.7</v>
      </c>
      <c r="D403" s="118">
        <v>2.7333333333333329</v>
      </c>
      <c r="E403" s="118">
        <v>2.6666666666666661</v>
      </c>
      <c r="F403" s="118">
        <v>2.6333333333333333</v>
      </c>
      <c r="G403" s="118">
        <v>2.5666666666666664</v>
      </c>
      <c r="H403" s="118">
        <v>2.7666666666666657</v>
      </c>
      <c r="I403" s="118">
        <v>2.833333333333333</v>
      </c>
      <c r="J403" s="118">
        <v>2.8666666666666654</v>
      </c>
      <c r="K403" s="117">
        <v>2.8</v>
      </c>
      <c r="L403" s="117">
        <v>2.7</v>
      </c>
      <c r="M403" s="117">
        <v>11.98124</v>
      </c>
    </row>
    <row r="404" spans="1:13">
      <c r="A404" s="65">
        <v>395</v>
      </c>
      <c r="B404" s="117" t="s">
        <v>1434</v>
      </c>
      <c r="C404" s="120">
        <v>342.95</v>
      </c>
      <c r="D404" s="118">
        <v>345.91666666666669</v>
      </c>
      <c r="E404" s="118">
        <v>334.03333333333336</v>
      </c>
      <c r="F404" s="118">
        <v>325.11666666666667</v>
      </c>
      <c r="G404" s="118">
        <v>313.23333333333335</v>
      </c>
      <c r="H404" s="118">
        <v>354.83333333333337</v>
      </c>
      <c r="I404" s="118">
        <v>366.7166666666667</v>
      </c>
      <c r="J404" s="118">
        <v>375.63333333333338</v>
      </c>
      <c r="K404" s="117">
        <v>357.8</v>
      </c>
      <c r="L404" s="117">
        <v>337</v>
      </c>
      <c r="M404" s="117">
        <v>0.88507000000000002</v>
      </c>
    </row>
    <row r="405" spans="1:13">
      <c r="A405" s="65">
        <v>396</v>
      </c>
      <c r="B405" s="117" t="s">
        <v>1438</v>
      </c>
      <c r="C405" s="120">
        <v>250.2</v>
      </c>
      <c r="D405" s="118">
        <v>251.33333333333334</v>
      </c>
      <c r="E405" s="118">
        <v>246.86666666666667</v>
      </c>
      <c r="F405" s="118">
        <v>243.53333333333333</v>
      </c>
      <c r="G405" s="118">
        <v>239.06666666666666</v>
      </c>
      <c r="H405" s="118">
        <v>254.66666666666669</v>
      </c>
      <c r="I405" s="118">
        <v>259.13333333333333</v>
      </c>
      <c r="J405" s="118">
        <v>262.4666666666667</v>
      </c>
      <c r="K405" s="117">
        <v>255.8</v>
      </c>
      <c r="L405" s="117">
        <v>248</v>
      </c>
      <c r="M405" s="117">
        <v>0.93339000000000005</v>
      </c>
    </row>
    <row r="406" spans="1:13">
      <c r="A406" s="65">
        <v>397</v>
      </c>
      <c r="B406" s="117" t="s">
        <v>1440</v>
      </c>
      <c r="C406" s="120">
        <v>88.05</v>
      </c>
      <c r="D406" s="118">
        <v>87.95</v>
      </c>
      <c r="E406" s="118">
        <v>83.5</v>
      </c>
      <c r="F406" s="118">
        <v>78.95</v>
      </c>
      <c r="G406" s="118">
        <v>74.5</v>
      </c>
      <c r="H406" s="118">
        <v>92.5</v>
      </c>
      <c r="I406" s="118">
        <v>96.950000000000017</v>
      </c>
      <c r="J406" s="118">
        <v>101.5</v>
      </c>
      <c r="K406" s="117">
        <v>92.4</v>
      </c>
      <c r="L406" s="117">
        <v>83.4</v>
      </c>
      <c r="M406" s="117">
        <v>0.65490000000000004</v>
      </c>
    </row>
    <row r="407" spans="1:13">
      <c r="A407" s="65">
        <v>398</v>
      </c>
      <c r="B407" s="117" t="s">
        <v>137</v>
      </c>
      <c r="C407" s="120">
        <v>50.25</v>
      </c>
      <c r="D407" s="118">
        <v>50.716666666666661</v>
      </c>
      <c r="E407" s="118">
        <v>49.583333333333321</v>
      </c>
      <c r="F407" s="118">
        <v>48.916666666666657</v>
      </c>
      <c r="G407" s="118">
        <v>47.783333333333317</v>
      </c>
      <c r="H407" s="118">
        <v>51.383333333333326</v>
      </c>
      <c r="I407" s="118">
        <v>52.516666666666666</v>
      </c>
      <c r="J407" s="118">
        <v>53.18333333333333</v>
      </c>
      <c r="K407" s="117">
        <v>51.85</v>
      </c>
      <c r="L407" s="117">
        <v>50.05</v>
      </c>
      <c r="M407" s="117">
        <v>200.09857</v>
      </c>
    </row>
    <row r="408" spans="1:13">
      <c r="A408" s="65">
        <v>399</v>
      </c>
      <c r="B408" s="117" t="s">
        <v>208</v>
      </c>
      <c r="C408" s="120">
        <v>5748.85</v>
      </c>
      <c r="D408" s="118">
        <v>5758.2833333333328</v>
      </c>
      <c r="E408" s="118">
        <v>5656.5666666666657</v>
      </c>
      <c r="F408" s="118">
        <v>5564.2833333333328</v>
      </c>
      <c r="G408" s="118">
        <v>5462.5666666666657</v>
      </c>
      <c r="H408" s="118">
        <v>5850.5666666666657</v>
      </c>
      <c r="I408" s="118">
        <v>5952.2833333333328</v>
      </c>
      <c r="J408" s="118">
        <v>6044.5666666666657</v>
      </c>
      <c r="K408" s="117">
        <v>5860</v>
      </c>
      <c r="L408" s="117">
        <v>5666</v>
      </c>
      <c r="M408" s="117">
        <v>0.31412000000000001</v>
      </c>
    </row>
    <row r="409" spans="1:13">
      <c r="A409" s="65">
        <v>400</v>
      </c>
      <c r="B409" s="117" t="s">
        <v>2200</v>
      </c>
      <c r="C409" s="120">
        <v>618.70000000000005</v>
      </c>
      <c r="D409" s="118">
        <v>615.65</v>
      </c>
      <c r="E409" s="118">
        <v>610.5</v>
      </c>
      <c r="F409" s="118">
        <v>602.30000000000007</v>
      </c>
      <c r="G409" s="118">
        <v>597.15000000000009</v>
      </c>
      <c r="H409" s="118">
        <v>623.84999999999991</v>
      </c>
      <c r="I409" s="118">
        <v>628.99999999999977</v>
      </c>
      <c r="J409" s="118">
        <v>637.19999999999982</v>
      </c>
      <c r="K409" s="117">
        <v>620.79999999999995</v>
      </c>
      <c r="L409" s="117">
        <v>607.45000000000005</v>
      </c>
      <c r="M409" s="117">
        <v>3.0238200000000002</v>
      </c>
    </row>
    <row r="410" spans="1:13">
      <c r="A410" s="65">
        <v>401</v>
      </c>
      <c r="B410" s="117" t="s">
        <v>138</v>
      </c>
      <c r="C410" s="120">
        <v>308.8</v>
      </c>
      <c r="D410" s="118">
        <v>308.00000000000006</v>
      </c>
      <c r="E410" s="118">
        <v>305.15000000000009</v>
      </c>
      <c r="F410" s="118">
        <v>301.50000000000006</v>
      </c>
      <c r="G410" s="118">
        <v>298.65000000000009</v>
      </c>
      <c r="H410" s="118">
        <v>311.65000000000009</v>
      </c>
      <c r="I410" s="118">
        <v>314.50000000000011</v>
      </c>
      <c r="J410" s="118">
        <v>318.15000000000009</v>
      </c>
      <c r="K410" s="117">
        <v>310.85000000000002</v>
      </c>
      <c r="L410" s="117">
        <v>304.35000000000002</v>
      </c>
      <c r="M410" s="117">
        <v>359.56450000000001</v>
      </c>
    </row>
    <row r="411" spans="1:13">
      <c r="A411" s="65">
        <v>402</v>
      </c>
      <c r="B411" s="117" t="s">
        <v>2114</v>
      </c>
      <c r="C411" s="120">
        <v>5458.45</v>
      </c>
      <c r="D411" s="118">
        <v>5457.3</v>
      </c>
      <c r="E411" s="118">
        <v>5396.1</v>
      </c>
      <c r="F411" s="118">
        <v>5333.75</v>
      </c>
      <c r="G411" s="118">
        <v>5272.55</v>
      </c>
      <c r="H411" s="118">
        <v>5519.6500000000005</v>
      </c>
      <c r="I411" s="118">
        <v>5580.8499999999995</v>
      </c>
      <c r="J411" s="118">
        <v>5643.2000000000007</v>
      </c>
      <c r="K411" s="117">
        <v>5518.5</v>
      </c>
      <c r="L411" s="117">
        <v>5394.95</v>
      </c>
      <c r="M411" s="117">
        <v>9.4500000000000001E-3</v>
      </c>
    </row>
    <row r="412" spans="1:13">
      <c r="A412" s="65">
        <v>403</v>
      </c>
      <c r="B412" s="117" t="s">
        <v>1468</v>
      </c>
      <c r="C412" s="120">
        <v>37.15</v>
      </c>
      <c r="D412" s="118">
        <v>37.333333333333336</v>
      </c>
      <c r="E412" s="118">
        <v>36.766666666666673</v>
      </c>
      <c r="F412" s="118">
        <v>36.38333333333334</v>
      </c>
      <c r="G412" s="118">
        <v>35.816666666666677</v>
      </c>
      <c r="H412" s="118">
        <v>37.716666666666669</v>
      </c>
      <c r="I412" s="118">
        <v>38.283333333333331</v>
      </c>
      <c r="J412" s="118">
        <v>38.666666666666664</v>
      </c>
      <c r="K412" s="117">
        <v>37.9</v>
      </c>
      <c r="L412" s="117">
        <v>36.950000000000003</v>
      </c>
      <c r="M412" s="117">
        <v>7.4625199999999996</v>
      </c>
    </row>
    <row r="413" spans="1:13">
      <c r="A413" s="65">
        <v>404</v>
      </c>
      <c r="B413" s="117" t="s">
        <v>1961</v>
      </c>
      <c r="C413" s="120">
        <v>1246.8499999999999</v>
      </c>
      <c r="D413" s="118">
        <v>1252.6166666666666</v>
      </c>
      <c r="E413" s="118">
        <v>1200.2333333333331</v>
      </c>
      <c r="F413" s="118">
        <v>1153.6166666666666</v>
      </c>
      <c r="G413" s="118">
        <v>1101.2333333333331</v>
      </c>
      <c r="H413" s="118">
        <v>1299.2333333333331</v>
      </c>
      <c r="I413" s="118">
        <v>1351.6166666666668</v>
      </c>
      <c r="J413" s="118">
        <v>1398.2333333333331</v>
      </c>
      <c r="K413" s="117">
        <v>1305</v>
      </c>
      <c r="L413" s="117">
        <v>1206</v>
      </c>
      <c r="M413" s="117">
        <v>2.5912899999999999</v>
      </c>
    </row>
    <row r="414" spans="1:13">
      <c r="A414" s="65">
        <v>405</v>
      </c>
      <c r="B414" s="117" t="s">
        <v>2027</v>
      </c>
      <c r="C414" s="120">
        <v>399.45</v>
      </c>
      <c r="D414" s="118">
        <v>403.45</v>
      </c>
      <c r="E414" s="118">
        <v>393</v>
      </c>
      <c r="F414" s="118">
        <v>386.55</v>
      </c>
      <c r="G414" s="118">
        <v>376.1</v>
      </c>
      <c r="H414" s="118">
        <v>409.9</v>
      </c>
      <c r="I414" s="118">
        <v>420.34999999999991</v>
      </c>
      <c r="J414" s="118">
        <v>426.79999999999995</v>
      </c>
      <c r="K414" s="117">
        <v>413.9</v>
      </c>
      <c r="L414" s="117">
        <v>397</v>
      </c>
      <c r="M414" s="117">
        <v>0.78634999999999999</v>
      </c>
    </row>
    <row r="415" spans="1:13">
      <c r="A415" s="65">
        <v>406</v>
      </c>
      <c r="B415" s="117" t="s">
        <v>1496</v>
      </c>
      <c r="C415" s="120">
        <v>152.94999999999999</v>
      </c>
      <c r="D415" s="118">
        <v>153.26666666666668</v>
      </c>
      <c r="E415" s="118">
        <v>151.63333333333335</v>
      </c>
      <c r="F415" s="118">
        <v>150.31666666666666</v>
      </c>
      <c r="G415" s="118">
        <v>148.68333333333334</v>
      </c>
      <c r="H415" s="118">
        <v>154.58333333333337</v>
      </c>
      <c r="I415" s="118">
        <v>156.2166666666667</v>
      </c>
      <c r="J415" s="118">
        <v>157.53333333333339</v>
      </c>
      <c r="K415" s="117">
        <v>154.9</v>
      </c>
      <c r="L415" s="117">
        <v>151.94999999999999</v>
      </c>
      <c r="M415" s="117">
        <v>2.7597999999999998</v>
      </c>
    </row>
    <row r="416" spans="1:13">
      <c r="A416" s="65">
        <v>407</v>
      </c>
      <c r="B416" s="117" t="s">
        <v>1498</v>
      </c>
      <c r="C416" s="120">
        <v>469.45</v>
      </c>
      <c r="D416" s="118">
        <v>468.98333333333335</v>
      </c>
      <c r="E416" s="118">
        <v>464.01666666666671</v>
      </c>
      <c r="F416" s="118">
        <v>458.58333333333337</v>
      </c>
      <c r="G416" s="118">
        <v>453.61666666666673</v>
      </c>
      <c r="H416" s="118">
        <v>474.41666666666669</v>
      </c>
      <c r="I416" s="118">
        <v>479.38333333333338</v>
      </c>
      <c r="J416" s="118">
        <v>484.81666666666666</v>
      </c>
      <c r="K416" s="117">
        <v>473.95</v>
      </c>
      <c r="L416" s="117">
        <v>463.55</v>
      </c>
      <c r="M416" s="117">
        <v>0.23652999999999999</v>
      </c>
    </row>
    <row r="417" spans="1:13">
      <c r="A417" s="65">
        <v>408</v>
      </c>
      <c r="B417" s="117" t="s">
        <v>209</v>
      </c>
      <c r="C417" s="120">
        <v>17885.599999999999</v>
      </c>
      <c r="D417" s="118">
        <v>17991.866666666665</v>
      </c>
      <c r="E417" s="118">
        <v>17683.73333333333</v>
      </c>
      <c r="F417" s="118">
        <v>17481.866666666665</v>
      </c>
      <c r="G417" s="118">
        <v>17173.73333333333</v>
      </c>
      <c r="H417" s="118">
        <v>18193.73333333333</v>
      </c>
      <c r="I417" s="118">
        <v>18501.866666666669</v>
      </c>
      <c r="J417" s="118">
        <v>18703.73333333333</v>
      </c>
      <c r="K417" s="117">
        <v>18300</v>
      </c>
      <c r="L417" s="117">
        <v>17790</v>
      </c>
      <c r="M417" s="117">
        <v>0.22358</v>
      </c>
    </row>
    <row r="418" spans="1:13">
      <c r="A418" s="65">
        <v>409</v>
      </c>
      <c r="B418" s="117" t="s">
        <v>1507</v>
      </c>
      <c r="C418" s="120">
        <v>1790.25</v>
      </c>
      <c r="D418" s="118">
        <v>1795.1166666666668</v>
      </c>
      <c r="E418" s="118">
        <v>1783.0833333333335</v>
      </c>
      <c r="F418" s="118">
        <v>1775.9166666666667</v>
      </c>
      <c r="G418" s="118">
        <v>1763.8833333333334</v>
      </c>
      <c r="H418" s="118">
        <v>1802.2833333333335</v>
      </c>
      <c r="I418" s="118">
        <v>1814.3166666666668</v>
      </c>
      <c r="J418" s="118">
        <v>1821.4833333333336</v>
      </c>
      <c r="K418" s="117">
        <v>1807.15</v>
      </c>
      <c r="L418" s="117">
        <v>1787.95</v>
      </c>
      <c r="M418" s="117">
        <v>4.9739999999999999E-2</v>
      </c>
    </row>
    <row r="419" spans="1:13">
      <c r="A419" s="65">
        <v>410</v>
      </c>
      <c r="B419" s="117" t="s">
        <v>139</v>
      </c>
      <c r="C419" s="120">
        <v>1064.75</v>
      </c>
      <c r="D419" s="118">
        <v>1069.6333333333334</v>
      </c>
      <c r="E419" s="118">
        <v>1053.6166666666668</v>
      </c>
      <c r="F419" s="118">
        <v>1042.4833333333333</v>
      </c>
      <c r="G419" s="118">
        <v>1026.4666666666667</v>
      </c>
      <c r="H419" s="118">
        <v>1080.7666666666669</v>
      </c>
      <c r="I419" s="118">
        <v>1096.7833333333338</v>
      </c>
      <c r="J419" s="118">
        <v>1107.916666666667</v>
      </c>
      <c r="K419" s="117">
        <v>1085.6500000000001</v>
      </c>
      <c r="L419" s="117">
        <v>1058.5</v>
      </c>
      <c r="M419" s="117">
        <v>9.7320200000000003</v>
      </c>
    </row>
    <row r="420" spans="1:13">
      <c r="A420" s="65">
        <v>411</v>
      </c>
      <c r="B420" s="117" t="s">
        <v>2119</v>
      </c>
      <c r="C420" s="120">
        <v>865.5</v>
      </c>
      <c r="D420" s="118">
        <v>863.01666666666677</v>
      </c>
      <c r="E420" s="118">
        <v>853.98333333333358</v>
      </c>
      <c r="F420" s="118">
        <v>842.46666666666681</v>
      </c>
      <c r="G420" s="118">
        <v>833.43333333333362</v>
      </c>
      <c r="H420" s="118">
        <v>874.53333333333353</v>
      </c>
      <c r="I420" s="118">
        <v>883.56666666666661</v>
      </c>
      <c r="J420" s="118">
        <v>895.08333333333348</v>
      </c>
      <c r="K420" s="117">
        <v>872.05</v>
      </c>
      <c r="L420" s="117">
        <v>851.5</v>
      </c>
      <c r="M420" s="117">
        <v>6.3420000000000004E-2</v>
      </c>
    </row>
    <row r="421" spans="1:13">
      <c r="A421" s="65">
        <v>412</v>
      </c>
      <c r="B421" s="117" t="s">
        <v>1521</v>
      </c>
      <c r="C421" s="120">
        <v>24</v>
      </c>
      <c r="D421" s="118">
        <v>24.05</v>
      </c>
      <c r="E421" s="118">
        <v>23.85</v>
      </c>
      <c r="F421" s="118">
        <v>23.7</v>
      </c>
      <c r="G421" s="118">
        <v>23.5</v>
      </c>
      <c r="H421" s="118">
        <v>24.200000000000003</v>
      </c>
      <c r="I421" s="118">
        <v>24.4</v>
      </c>
      <c r="J421" s="118">
        <v>24.550000000000004</v>
      </c>
      <c r="K421" s="117">
        <v>24.25</v>
      </c>
      <c r="L421" s="117">
        <v>23.9</v>
      </c>
      <c r="M421" s="117">
        <v>8.3574300000000008</v>
      </c>
    </row>
    <row r="422" spans="1:13">
      <c r="A422" s="65">
        <v>413</v>
      </c>
      <c r="B422" s="117" t="s">
        <v>1523</v>
      </c>
      <c r="C422" s="120">
        <v>1905.7</v>
      </c>
      <c r="D422" s="118">
        <v>1909.5666666666666</v>
      </c>
      <c r="E422" s="118">
        <v>1888.1333333333332</v>
      </c>
      <c r="F422" s="118">
        <v>1870.5666666666666</v>
      </c>
      <c r="G422" s="118">
        <v>1849.1333333333332</v>
      </c>
      <c r="H422" s="118">
        <v>1927.1333333333332</v>
      </c>
      <c r="I422" s="118">
        <v>1948.5666666666666</v>
      </c>
      <c r="J422" s="118">
        <v>1966.1333333333332</v>
      </c>
      <c r="K422" s="117">
        <v>1931</v>
      </c>
      <c r="L422" s="117">
        <v>1892</v>
      </c>
      <c r="M422" s="117">
        <v>8.2390000000000005E-2</v>
      </c>
    </row>
    <row r="423" spans="1:13">
      <c r="A423" s="65">
        <v>414</v>
      </c>
      <c r="B423" s="117" t="s">
        <v>1529</v>
      </c>
      <c r="C423" s="120">
        <v>821.15</v>
      </c>
      <c r="D423" s="118">
        <v>794.68333333333339</v>
      </c>
      <c r="E423" s="118">
        <v>737.51666666666677</v>
      </c>
      <c r="F423" s="118">
        <v>653.88333333333333</v>
      </c>
      <c r="G423" s="118">
        <v>596.7166666666667</v>
      </c>
      <c r="H423" s="118">
        <v>878.31666666666683</v>
      </c>
      <c r="I423" s="118">
        <v>935.48333333333335</v>
      </c>
      <c r="J423" s="118">
        <v>1019.1166666666669</v>
      </c>
      <c r="K423" s="117">
        <v>851.85</v>
      </c>
      <c r="L423" s="117">
        <v>711.05</v>
      </c>
      <c r="M423" s="117">
        <v>3.7779400000000001</v>
      </c>
    </row>
    <row r="424" spans="1:13">
      <c r="A424" s="65">
        <v>415</v>
      </c>
      <c r="B424" s="117" t="s">
        <v>1533</v>
      </c>
      <c r="C424" s="120">
        <v>473.45</v>
      </c>
      <c r="D424" s="118">
        <v>468.35000000000008</v>
      </c>
      <c r="E424" s="118">
        <v>460.70000000000016</v>
      </c>
      <c r="F424" s="118">
        <v>447.9500000000001</v>
      </c>
      <c r="G424" s="118">
        <v>440.30000000000018</v>
      </c>
      <c r="H424" s="118">
        <v>481.10000000000014</v>
      </c>
      <c r="I424" s="118">
        <v>488.75000000000011</v>
      </c>
      <c r="J424" s="118">
        <v>501.50000000000011</v>
      </c>
      <c r="K424" s="117">
        <v>476</v>
      </c>
      <c r="L424" s="117">
        <v>455.6</v>
      </c>
      <c r="M424" s="117">
        <v>5.8749700000000002</v>
      </c>
    </row>
    <row r="425" spans="1:13">
      <c r="A425" s="65">
        <v>416</v>
      </c>
      <c r="B425" s="117" t="s">
        <v>1535</v>
      </c>
      <c r="C425" s="120">
        <v>1016.65</v>
      </c>
      <c r="D425" s="118">
        <v>1020.1833333333334</v>
      </c>
      <c r="E425" s="118">
        <v>1006.4166666666667</v>
      </c>
      <c r="F425" s="118">
        <v>996.18333333333339</v>
      </c>
      <c r="G425" s="118">
        <v>982.41666666666674</v>
      </c>
      <c r="H425" s="118">
        <v>1030.4166666666667</v>
      </c>
      <c r="I425" s="118">
        <v>1044.1833333333332</v>
      </c>
      <c r="J425" s="118">
        <v>1054.4166666666667</v>
      </c>
      <c r="K425" s="117">
        <v>1033.95</v>
      </c>
      <c r="L425" s="117">
        <v>1009.95</v>
      </c>
      <c r="M425" s="117">
        <v>5.2010000000000001E-2</v>
      </c>
    </row>
    <row r="426" spans="1:13">
      <c r="A426" s="65">
        <v>417</v>
      </c>
      <c r="B426" s="117" t="s">
        <v>1539</v>
      </c>
      <c r="C426" s="120">
        <v>337.85</v>
      </c>
      <c r="D426" s="118">
        <v>336.11666666666667</v>
      </c>
      <c r="E426" s="118">
        <v>333.23333333333335</v>
      </c>
      <c r="F426" s="118">
        <v>328.61666666666667</v>
      </c>
      <c r="G426" s="118">
        <v>325.73333333333335</v>
      </c>
      <c r="H426" s="118">
        <v>340.73333333333335</v>
      </c>
      <c r="I426" s="118">
        <v>343.61666666666667</v>
      </c>
      <c r="J426" s="118">
        <v>348.23333333333335</v>
      </c>
      <c r="K426" s="117">
        <v>339</v>
      </c>
      <c r="L426" s="117">
        <v>331.5</v>
      </c>
      <c r="M426" s="117">
        <v>0.96296999999999999</v>
      </c>
    </row>
    <row r="427" spans="1:13">
      <c r="A427" s="65">
        <v>418</v>
      </c>
      <c r="B427" s="117" t="s">
        <v>210</v>
      </c>
      <c r="C427" s="120">
        <v>15.85</v>
      </c>
      <c r="D427" s="118">
        <v>15.916666666666666</v>
      </c>
      <c r="E427" s="118">
        <v>15.733333333333331</v>
      </c>
      <c r="F427" s="118">
        <v>15.616666666666665</v>
      </c>
      <c r="G427" s="118">
        <v>15.43333333333333</v>
      </c>
      <c r="H427" s="118">
        <v>16.033333333333331</v>
      </c>
      <c r="I427" s="118">
        <v>16.216666666666665</v>
      </c>
      <c r="J427" s="118">
        <v>16.333333333333332</v>
      </c>
      <c r="K427" s="117">
        <v>16.100000000000001</v>
      </c>
      <c r="L427" s="117">
        <v>15.8</v>
      </c>
      <c r="M427" s="117">
        <v>172.24635000000001</v>
      </c>
    </row>
    <row r="428" spans="1:13">
      <c r="A428" s="65">
        <v>419</v>
      </c>
      <c r="B428" s="117" t="s">
        <v>1544</v>
      </c>
      <c r="C428" s="120">
        <v>192.45</v>
      </c>
      <c r="D428" s="118">
        <v>191.81666666666669</v>
      </c>
      <c r="E428" s="118">
        <v>187.63333333333338</v>
      </c>
      <c r="F428" s="118">
        <v>182.81666666666669</v>
      </c>
      <c r="G428" s="118">
        <v>178.63333333333338</v>
      </c>
      <c r="H428" s="118">
        <v>196.63333333333338</v>
      </c>
      <c r="I428" s="118">
        <v>200.81666666666672</v>
      </c>
      <c r="J428" s="118">
        <v>205.63333333333338</v>
      </c>
      <c r="K428" s="117">
        <v>196</v>
      </c>
      <c r="L428" s="117">
        <v>187</v>
      </c>
      <c r="M428" s="117">
        <v>9.0854700000000008</v>
      </c>
    </row>
    <row r="429" spans="1:13">
      <c r="A429" s="65">
        <v>420</v>
      </c>
      <c r="B429" s="117" t="s">
        <v>2164</v>
      </c>
      <c r="C429" s="120">
        <v>19.95</v>
      </c>
      <c r="D429" s="118">
        <v>20.066666666666666</v>
      </c>
      <c r="E429" s="118">
        <v>19.683333333333334</v>
      </c>
      <c r="F429" s="118">
        <v>19.416666666666668</v>
      </c>
      <c r="G429" s="118">
        <v>19.033333333333335</v>
      </c>
      <c r="H429" s="118">
        <v>20.333333333333332</v>
      </c>
      <c r="I429" s="118">
        <v>20.716666666666665</v>
      </c>
      <c r="J429" s="118">
        <v>20.983333333333331</v>
      </c>
      <c r="K429" s="117">
        <v>20.45</v>
      </c>
      <c r="L429" s="117">
        <v>19.8</v>
      </c>
      <c r="M429" s="117">
        <v>16.537600000000001</v>
      </c>
    </row>
    <row r="430" spans="1:13">
      <c r="A430" s="65">
        <v>421</v>
      </c>
      <c r="B430" s="117" t="s">
        <v>1546</v>
      </c>
      <c r="C430" s="120">
        <v>28.2</v>
      </c>
      <c r="D430" s="118">
        <v>28.316666666666666</v>
      </c>
      <c r="E430" s="118">
        <v>27.683333333333334</v>
      </c>
      <c r="F430" s="118">
        <v>27.166666666666668</v>
      </c>
      <c r="G430" s="118">
        <v>26.533333333333335</v>
      </c>
      <c r="H430" s="118">
        <v>28.833333333333332</v>
      </c>
      <c r="I430" s="118">
        <v>29.466666666666665</v>
      </c>
      <c r="J430" s="118">
        <v>29.983333333333331</v>
      </c>
      <c r="K430" s="117">
        <v>28.95</v>
      </c>
      <c r="L430" s="117">
        <v>27.8</v>
      </c>
      <c r="M430" s="117">
        <v>7.98719</v>
      </c>
    </row>
    <row r="431" spans="1:13">
      <c r="A431" s="65">
        <v>422</v>
      </c>
      <c r="B431" s="117" t="s">
        <v>227</v>
      </c>
      <c r="C431" s="120">
        <v>2434.9499999999998</v>
      </c>
      <c r="D431" s="118">
        <v>2438.9833333333331</v>
      </c>
      <c r="E431" s="118">
        <v>2412.9666666666662</v>
      </c>
      <c r="F431" s="118">
        <v>2390.9833333333331</v>
      </c>
      <c r="G431" s="118">
        <v>2364.9666666666662</v>
      </c>
      <c r="H431" s="118">
        <v>2460.9666666666662</v>
      </c>
      <c r="I431" s="118">
        <v>2486.9833333333336</v>
      </c>
      <c r="J431" s="118">
        <v>2508.9666666666662</v>
      </c>
      <c r="K431" s="117">
        <v>2465</v>
      </c>
      <c r="L431" s="117">
        <v>2417</v>
      </c>
      <c r="M431" s="117">
        <v>3.1137299999999999</v>
      </c>
    </row>
    <row r="432" spans="1:13">
      <c r="A432" s="65">
        <v>423</v>
      </c>
      <c r="B432" s="117" t="s">
        <v>140</v>
      </c>
      <c r="C432" s="120">
        <v>1245.7</v>
      </c>
      <c r="D432" s="118">
        <v>1235.3500000000001</v>
      </c>
      <c r="E432" s="118">
        <v>1207.3500000000004</v>
      </c>
      <c r="F432" s="118">
        <v>1169.0000000000002</v>
      </c>
      <c r="G432" s="118">
        <v>1141.0000000000005</v>
      </c>
      <c r="H432" s="118">
        <v>1273.7000000000003</v>
      </c>
      <c r="I432" s="118">
        <v>1301.6999999999998</v>
      </c>
      <c r="J432" s="118">
        <v>1340.0500000000002</v>
      </c>
      <c r="K432" s="117">
        <v>1263.3499999999999</v>
      </c>
      <c r="L432" s="117">
        <v>1197</v>
      </c>
      <c r="M432" s="117">
        <v>29.580279999999998</v>
      </c>
    </row>
    <row r="433" spans="1:13">
      <c r="A433" s="65">
        <v>424</v>
      </c>
      <c r="B433" s="117" t="s">
        <v>2095</v>
      </c>
      <c r="C433" s="120">
        <v>96.65</v>
      </c>
      <c r="D433" s="118">
        <v>97.216666666666654</v>
      </c>
      <c r="E433" s="118">
        <v>95.433333333333309</v>
      </c>
      <c r="F433" s="118">
        <v>94.216666666666654</v>
      </c>
      <c r="G433" s="118">
        <v>92.433333333333309</v>
      </c>
      <c r="H433" s="118">
        <v>98.433333333333309</v>
      </c>
      <c r="I433" s="118">
        <v>100.21666666666664</v>
      </c>
      <c r="J433" s="118">
        <v>101.43333333333331</v>
      </c>
      <c r="K433" s="117">
        <v>99</v>
      </c>
      <c r="L433" s="117">
        <v>96</v>
      </c>
      <c r="M433" s="117">
        <v>1.08561</v>
      </c>
    </row>
    <row r="434" spans="1:13">
      <c r="A434" s="65">
        <v>425</v>
      </c>
      <c r="B434" s="117" t="s">
        <v>367</v>
      </c>
      <c r="C434" s="120">
        <v>219.4</v>
      </c>
      <c r="D434" s="118">
        <v>219.61666666666667</v>
      </c>
      <c r="E434" s="118">
        <v>217.33333333333334</v>
      </c>
      <c r="F434" s="118">
        <v>215.26666666666668</v>
      </c>
      <c r="G434" s="118">
        <v>212.98333333333335</v>
      </c>
      <c r="H434" s="118">
        <v>221.68333333333334</v>
      </c>
      <c r="I434" s="118">
        <v>223.96666666666664</v>
      </c>
      <c r="J434" s="118">
        <v>226.03333333333333</v>
      </c>
      <c r="K434" s="117">
        <v>221.9</v>
      </c>
      <c r="L434" s="117">
        <v>217.55</v>
      </c>
      <c r="M434" s="117">
        <v>10.44609</v>
      </c>
    </row>
    <row r="435" spans="1:13">
      <c r="A435" s="65">
        <v>426</v>
      </c>
      <c r="B435" s="117" t="s">
        <v>1558</v>
      </c>
      <c r="C435" s="120">
        <v>341.25</v>
      </c>
      <c r="D435" s="118">
        <v>341.45</v>
      </c>
      <c r="E435" s="118">
        <v>325.79999999999995</v>
      </c>
      <c r="F435" s="118">
        <v>310.34999999999997</v>
      </c>
      <c r="G435" s="118">
        <v>294.69999999999993</v>
      </c>
      <c r="H435" s="118">
        <v>356.9</v>
      </c>
      <c r="I435" s="118">
        <v>372.54999999999995</v>
      </c>
      <c r="J435" s="118">
        <v>388</v>
      </c>
      <c r="K435" s="117">
        <v>357.1</v>
      </c>
      <c r="L435" s="117">
        <v>326</v>
      </c>
      <c r="M435" s="117">
        <v>0.45290000000000002</v>
      </c>
    </row>
    <row r="436" spans="1:13">
      <c r="A436" s="65">
        <v>427</v>
      </c>
      <c r="B436" s="117" t="s">
        <v>1565</v>
      </c>
      <c r="C436" s="120">
        <v>551.1</v>
      </c>
      <c r="D436" s="118">
        <v>551.86666666666667</v>
      </c>
      <c r="E436" s="118">
        <v>547.38333333333333</v>
      </c>
      <c r="F436" s="118">
        <v>543.66666666666663</v>
      </c>
      <c r="G436" s="118">
        <v>539.18333333333328</v>
      </c>
      <c r="H436" s="118">
        <v>555.58333333333337</v>
      </c>
      <c r="I436" s="118">
        <v>560.06666666666672</v>
      </c>
      <c r="J436" s="118">
        <v>563.78333333333342</v>
      </c>
      <c r="K436" s="117">
        <v>556.35</v>
      </c>
      <c r="L436" s="117">
        <v>548.15</v>
      </c>
      <c r="M436" s="117">
        <v>0.31697999999999998</v>
      </c>
    </row>
    <row r="437" spans="1:13">
      <c r="A437" s="65">
        <v>428</v>
      </c>
      <c r="B437" s="117" t="s">
        <v>142</v>
      </c>
      <c r="C437" s="120">
        <v>464.85</v>
      </c>
      <c r="D437" s="118">
        <v>467.31666666666666</v>
      </c>
      <c r="E437" s="118">
        <v>457.2833333333333</v>
      </c>
      <c r="F437" s="118">
        <v>449.71666666666664</v>
      </c>
      <c r="G437" s="118">
        <v>439.68333333333328</v>
      </c>
      <c r="H437" s="118">
        <v>474.88333333333333</v>
      </c>
      <c r="I437" s="118">
        <v>484.91666666666674</v>
      </c>
      <c r="J437" s="118">
        <v>492.48333333333335</v>
      </c>
      <c r="K437" s="117">
        <v>477.35</v>
      </c>
      <c r="L437" s="117">
        <v>459.75</v>
      </c>
      <c r="M437" s="117">
        <v>60.169469999999997</v>
      </c>
    </row>
    <row r="438" spans="1:13">
      <c r="A438" s="65">
        <v>429</v>
      </c>
      <c r="B438" s="117" t="s">
        <v>1569</v>
      </c>
      <c r="C438" s="120">
        <v>458.15</v>
      </c>
      <c r="D438" s="118">
        <v>458.34999999999997</v>
      </c>
      <c r="E438" s="118">
        <v>452.34999999999991</v>
      </c>
      <c r="F438" s="118">
        <v>446.54999999999995</v>
      </c>
      <c r="G438" s="118">
        <v>440.5499999999999</v>
      </c>
      <c r="H438" s="118">
        <v>464.14999999999992</v>
      </c>
      <c r="I438" s="118">
        <v>470.15000000000003</v>
      </c>
      <c r="J438" s="118">
        <v>475.94999999999993</v>
      </c>
      <c r="K438" s="117">
        <v>464.35</v>
      </c>
      <c r="L438" s="117">
        <v>452.55</v>
      </c>
      <c r="M438" s="117">
        <v>1.9022300000000001</v>
      </c>
    </row>
    <row r="439" spans="1:13">
      <c r="A439" s="65">
        <v>430</v>
      </c>
      <c r="B439" s="117" t="s">
        <v>143</v>
      </c>
      <c r="C439" s="120">
        <v>589.25</v>
      </c>
      <c r="D439" s="118">
        <v>592.31666666666672</v>
      </c>
      <c r="E439" s="118">
        <v>582.93333333333339</v>
      </c>
      <c r="F439" s="118">
        <v>576.61666666666667</v>
      </c>
      <c r="G439" s="118">
        <v>567.23333333333335</v>
      </c>
      <c r="H439" s="118">
        <v>598.63333333333344</v>
      </c>
      <c r="I439" s="118">
        <v>608.01666666666688</v>
      </c>
      <c r="J439" s="118">
        <v>614.33333333333348</v>
      </c>
      <c r="K439" s="117">
        <v>601.70000000000005</v>
      </c>
      <c r="L439" s="117">
        <v>586</v>
      </c>
      <c r="M439" s="117">
        <v>21.46256</v>
      </c>
    </row>
    <row r="440" spans="1:13">
      <c r="A440" s="65">
        <v>431</v>
      </c>
      <c r="B440" s="117" t="s">
        <v>1577</v>
      </c>
      <c r="C440" s="120">
        <v>1092.8499999999999</v>
      </c>
      <c r="D440" s="118">
        <v>1090.3999999999999</v>
      </c>
      <c r="E440" s="118">
        <v>1062.7999999999997</v>
      </c>
      <c r="F440" s="118">
        <v>1032.7499999999998</v>
      </c>
      <c r="G440" s="118">
        <v>1005.1499999999996</v>
      </c>
      <c r="H440" s="118">
        <v>1120.4499999999998</v>
      </c>
      <c r="I440" s="118">
        <v>1148.0499999999997</v>
      </c>
      <c r="J440" s="118">
        <v>1178.0999999999999</v>
      </c>
      <c r="K440" s="117">
        <v>1118</v>
      </c>
      <c r="L440" s="117">
        <v>1060.3499999999999</v>
      </c>
      <c r="M440" s="117">
        <v>3.3422000000000001</v>
      </c>
    </row>
    <row r="441" spans="1:13">
      <c r="A441" s="65">
        <v>432</v>
      </c>
      <c r="B441" s="117" t="s">
        <v>371</v>
      </c>
      <c r="C441" s="120">
        <v>266.75</v>
      </c>
      <c r="D441" s="118">
        <v>266.86666666666667</v>
      </c>
      <c r="E441" s="118">
        <v>263.73333333333335</v>
      </c>
      <c r="F441" s="118">
        <v>260.7166666666667</v>
      </c>
      <c r="G441" s="118">
        <v>257.58333333333337</v>
      </c>
      <c r="H441" s="118">
        <v>269.88333333333333</v>
      </c>
      <c r="I441" s="118">
        <v>273.01666666666665</v>
      </c>
      <c r="J441" s="118">
        <v>276.0333333333333</v>
      </c>
      <c r="K441" s="117">
        <v>270</v>
      </c>
      <c r="L441" s="117">
        <v>263.85000000000002</v>
      </c>
      <c r="M441" s="117">
        <v>4.1553000000000004</v>
      </c>
    </row>
    <row r="442" spans="1:13">
      <c r="A442" s="65">
        <v>433</v>
      </c>
      <c r="B442" s="117" t="s">
        <v>1585</v>
      </c>
      <c r="C442" s="120">
        <v>6.65</v>
      </c>
      <c r="D442" s="118">
        <v>6.7</v>
      </c>
      <c r="E442" s="118">
        <v>6.5500000000000007</v>
      </c>
      <c r="F442" s="118">
        <v>6.45</v>
      </c>
      <c r="G442" s="118">
        <v>6.3000000000000007</v>
      </c>
      <c r="H442" s="118">
        <v>6.8000000000000007</v>
      </c>
      <c r="I442" s="118">
        <v>6.9500000000000011</v>
      </c>
      <c r="J442" s="118">
        <v>7.0500000000000007</v>
      </c>
      <c r="K442" s="117">
        <v>6.85</v>
      </c>
      <c r="L442" s="117">
        <v>6.6</v>
      </c>
      <c r="M442" s="117">
        <v>808.41566999999998</v>
      </c>
    </row>
    <row r="443" spans="1:13">
      <c r="A443" s="65">
        <v>434</v>
      </c>
      <c r="B443" s="117" t="s">
        <v>1587</v>
      </c>
      <c r="C443" s="120">
        <v>107.65</v>
      </c>
      <c r="D443" s="118">
        <v>107.01666666666667</v>
      </c>
      <c r="E443" s="118">
        <v>104.18333333333334</v>
      </c>
      <c r="F443" s="118">
        <v>100.71666666666667</v>
      </c>
      <c r="G443" s="118">
        <v>97.88333333333334</v>
      </c>
      <c r="H443" s="118">
        <v>110.48333333333333</v>
      </c>
      <c r="I443" s="118">
        <v>113.31666666666668</v>
      </c>
      <c r="J443" s="118">
        <v>116.78333333333333</v>
      </c>
      <c r="K443" s="117">
        <v>109.85</v>
      </c>
      <c r="L443" s="117">
        <v>103.55</v>
      </c>
      <c r="M443" s="117">
        <v>2.24865</v>
      </c>
    </row>
    <row r="444" spans="1:13">
      <c r="A444" s="65">
        <v>435</v>
      </c>
      <c r="B444" s="117" t="s">
        <v>1593</v>
      </c>
      <c r="C444" s="120">
        <v>1390.15</v>
      </c>
      <c r="D444" s="118">
        <v>1379.3666666666668</v>
      </c>
      <c r="E444" s="118">
        <v>1361.7333333333336</v>
      </c>
      <c r="F444" s="118">
        <v>1333.3166666666668</v>
      </c>
      <c r="G444" s="118">
        <v>1315.6833333333336</v>
      </c>
      <c r="H444" s="118">
        <v>1407.7833333333335</v>
      </c>
      <c r="I444" s="118">
        <v>1425.4166666666667</v>
      </c>
      <c r="J444" s="118">
        <v>1453.8333333333335</v>
      </c>
      <c r="K444" s="117">
        <v>1397</v>
      </c>
      <c r="L444" s="117">
        <v>1350.95</v>
      </c>
      <c r="M444" s="117">
        <v>0.49536000000000002</v>
      </c>
    </row>
    <row r="445" spans="1:13">
      <c r="A445" s="65">
        <v>436</v>
      </c>
      <c r="B445" s="117" t="s">
        <v>144</v>
      </c>
      <c r="C445" s="120">
        <v>40.6</v>
      </c>
      <c r="D445" s="118">
        <v>40.466666666666669</v>
      </c>
      <c r="E445" s="118">
        <v>40.033333333333339</v>
      </c>
      <c r="F445" s="118">
        <v>39.466666666666669</v>
      </c>
      <c r="G445" s="118">
        <v>39.033333333333339</v>
      </c>
      <c r="H445" s="118">
        <v>41.033333333333339</v>
      </c>
      <c r="I445" s="118">
        <v>41.466666666666676</v>
      </c>
      <c r="J445" s="118">
        <v>42.033333333333339</v>
      </c>
      <c r="K445" s="117">
        <v>40.9</v>
      </c>
      <c r="L445" s="117">
        <v>39.9</v>
      </c>
      <c r="M445" s="117">
        <v>70.991690000000006</v>
      </c>
    </row>
    <row r="446" spans="1:13">
      <c r="A446" s="65">
        <v>437</v>
      </c>
      <c r="B446" s="117" t="s">
        <v>1598</v>
      </c>
      <c r="C446" s="120">
        <v>584</v>
      </c>
      <c r="D446" s="118">
        <v>581.33333333333337</v>
      </c>
      <c r="E446" s="118">
        <v>577.66666666666674</v>
      </c>
      <c r="F446" s="118">
        <v>571.33333333333337</v>
      </c>
      <c r="G446" s="118">
        <v>567.66666666666674</v>
      </c>
      <c r="H446" s="118">
        <v>587.66666666666674</v>
      </c>
      <c r="I446" s="118">
        <v>591.33333333333348</v>
      </c>
      <c r="J446" s="118">
        <v>597.66666666666674</v>
      </c>
      <c r="K446" s="117">
        <v>585</v>
      </c>
      <c r="L446" s="117">
        <v>575</v>
      </c>
      <c r="M446" s="117">
        <v>0.21581</v>
      </c>
    </row>
    <row r="447" spans="1:13">
      <c r="A447" s="65">
        <v>438</v>
      </c>
      <c r="B447" s="117" t="s">
        <v>1602</v>
      </c>
      <c r="C447" s="120">
        <v>134.80000000000001</v>
      </c>
      <c r="D447" s="118">
        <v>135.4</v>
      </c>
      <c r="E447" s="118">
        <v>128.5</v>
      </c>
      <c r="F447" s="118">
        <v>122.19999999999999</v>
      </c>
      <c r="G447" s="118">
        <v>115.29999999999998</v>
      </c>
      <c r="H447" s="118">
        <v>141.70000000000002</v>
      </c>
      <c r="I447" s="118">
        <v>148.60000000000005</v>
      </c>
      <c r="J447" s="118">
        <v>154.90000000000003</v>
      </c>
      <c r="K447" s="117">
        <v>142.30000000000001</v>
      </c>
      <c r="L447" s="117">
        <v>129.1</v>
      </c>
      <c r="M447" s="117">
        <v>23.931930000000001</v>
      </c>
    </row>
    <row r="448" spans="1:13">
      <c r="A448" s="65">
        <v>439</v>
      </c>
      <c r="B448" s="117" t="s">
        <v>145</v>
      </c>
      <c r="C448" s="120">
        <v>583.5</v>
      </c>
      <c r="D448" s="118">
        <v>581.83333333333337</v>
      </c>
      <c r="E448" s="118">
        <v>578.66666666666674</v>
      </c>
      <c r="F448" s="118">
        <v>573.83333333333337</v>
      </c>
      <c r="G448" s="118">
        <v>570.66666666666674</v>
      </c>
      <c r="H448" s="118">
        <v>586.66666666666674</v>
      </c>
      <c r="I448" s="118">
        <v>589.83333333333348</v>
      </c>
      <c r="J448" s="118">
        <v>594.66666666666674</v>
      </c>
      <c r="K448" s="117">
        <v>585</v>
      </c>
      <c r="L448" s="117">
        <v>577</v>
      </c>
      <c r="M448" s="117">
        <v>9.7553900000000002</v>
      </c>
    </row>
    <row r="449" spans="1:13">
      <c r="A449" s="65">
        <v>440</v>
      </c>
      <c r="B449" s="117" t="s">
        <v>1607</v>
      </c>
      <c r="C449" s="120">
        <v>90.1</v>
      </c>
      <c r="D449" s="118">
        <v>90.433333333333323</v>
      </c>
      <c r="E449" s="118">
        <v>89.066666666666649</v>
      </c>
      <c r="F449" s="118">
        <v>88.033333333333331</v>
      </c>
      <c r="G449" s="118">
        <v>86.666666666666657</v>
      </c>
      <c r="H449" s="118">
        <v>91.46666666666664</v>
      </c>
      <c r="I449" s="118">
        <v>92.833333333333314</v>
      </c>
      <c r="J449" s="118">
        <v>93.866666666666632</v>
      </c>
      <c r="K449" s="117">
        <v>91.8</v>
      </c>
      <c r="L449" s="117">
        <v>89.4</v>
      </c>
      <c r="M449" s="117">
        <v>2.7734800000000002</v>
      </c>
    </row>
    <row r="450" spans="1:13">
      <c r="A450" s="65">
        <v>441</v>
      </c>
      <c r="B450" s="117" t="s">
        <v>146</v>
      </c>
      <c r="C450" s="120">
        <v>601.15</v>
      </c>
      <c r="D450" s="118">
        <v>600.15</v>
      </c>
      <c r="E450" s="118">
        <v>594.44999999999993</v>
      </c>
      <c r="F450" s="118">
        <v>587.75</v>
      </c>
      <c r="G450" s="118">
        <v>582.04999999999995</v>
      </c>
      <c r="H450" s="118">
        <v>606.84999999999991</v>
      </c>
      <c r="I450" s="118">
        <v>612.54999999999995</v>
      </c>
      <c r="J450" s="118">
        <v>619.24999999999989</v>
      </c>
      <c r="K450" s="117">
        <v>605.85</v>
      </c>
      <c r="L450" s="117">
        <v>593.45000000000005</v>
      </c>
      <c r="M450" s="117">
        <v>3.0395699999999999</v>
      </c>
    </row>
    <row r="451" spans="1:13">
      <c r="A451" s="65">
        <v>442</v>
      </c>
      <c r="B451" s="117" t="s">
        <v>349</v>
      </c>
      <c r="C451" s="120">
        <v>950.5</v>
      </c>
      <c r="D451" s="118">
        <v>955.25</v>
      </c>
      <c r="E451" s="118">
        <v>942.8</v>
      </c>
      <c r="F451" s="118">
        <v>935.09999999999991</v>
      </c>
      <c r="G451" s="118">
        <v>922.64999999999986</v>
      </c>
      <c r="H451" s="118">
        <v>962.95</v>
      </c>
      <c r="I451" s="118">
        <v>975.40000000000009</v>
      </c>
      <c r="J451" s="118">
        <v>983.10000000000014</v>
      </c>
      <c r="K451" s="117">
        <v>967.7</v>
      </c>
      <c r="L451" s="117">
        <v>947.55</v>
      </c>
      <c r="M451" s="117">
        <v>3.56826</v>
      </c>
    </row>
    <row r="452" spans="1:13">
      <c r="A452" s="65">
        <v>443</v>
      </c>
      <c r="B452" s="117" t="s">
        <v>147</v>
      </c>
      <c r="C452" s="120">
        <v>196.6</v>
      </c>
      <c r="D452" s="118">
        <v>197.29999999999998</v>
      </c>
      <c r="E452" s="118">
        <v>194.39999999999998</v>
      </c>
      <c r="F452" s="118">
        <v>192.2</v>
      </c>
      <c r="G452" s="118">
        <v>189.29999999999998</v>
      </c>
      <c r="H452" s="118">
        <v>199.49999999999997</v>
      </c>
      <c r="I452" s="118">
        <v>202.4</v>
      </c>
      <c r="J452" s="118">
        <v>204.59999999999997</v>
      </c>
      <c r="K452" s="117">
        <v>200.2</v>
      </c>
      <c r="L452" s="117">
        <v>195.1</v>
      </c>
      <c r="M452" s="117">
        <v>19.628150000000002</v>
      </c>
    </row>
    <row r="453" spans="1:13">
      <c r="A453" s="65">
        <v>444</v>
      </c>
      <c r="B453" s="117" t="s">
        <v>1612</v>
      </c>
      <c r="C453" s="120">
        <v>822</v>
      </c>
      <c r="D453" s="118">
        <v>826.31666666666661</v>
      </c>
      <c r="E453" s="118">
        <v>815.68333333333317</v>
      </c>
      <c r="F453" s="118">
        <v>809.36666666666656</v>
      </c>
      <c r="G453" s="118">
        <v>798.73333333333312</v>
      </c>
      <c r="H453" s="118">
        <v>832.63333333333321</v>
      </c>
      <c r="I453" s="118">
        <v>843.26666666666665</v>
      </c>
      <c r="J453" s="118">
        <v>849.58333333333326</v>
      </c>
      <c r="K453" s="117">
        <v>836.95</v>
      </c>
      <c r="L453" s="117">
        <v>820</v>
      </c>
      <c r="M453" s="117">
        <v>0.12461</v>
      </c>
    </row>
    <row r="454" spans="1:13">
      <c r="A454" s="65">
        <v>445</v>
      </c>
      <c r="B454" s="117" t="s">
        <v>148</v>
      </c>
      <c r="C454" s="120">
        <v>169.85</v>
      </c>
      <c r="D454" s="118">
        <v>171.33333333333334</v>
      </c>
      <c r="E454" s="118">
        <v>167.66666666666669</v>
      </c>
      <c r="F454" s="118">
        <v>165.48333333333335</v>
      </c>
      <c r="G454" s="118">
        <v>161.81666666666669</v>
      </c>
      <c r="H454" s="118">
        <v>173.51666666666668</v>
      </c>
      <c r="I454" s="118">
        <v>177.18333333333337</v>
      </c>
      <c r="J454" s="118">
        <v>179.36666666666667</v>
      </c>
      <c r="K454" s="117">
        <v>175</v>
      </c>
      <c r="L454" s="117">
        <v>169.15</v>
      </c>
      <c r="M454" s="117">
        <v>100.47628</v>
      </c>
    </row>
    <row r="455" spans="1:13">
      <c r="A455" s="65">
        <v>446</v>
      </c>
      <c r="B455" s="117" t="s">
        <v>149</v>
      </c>
      <c r="C455" s="120">
        <v>85.25</v>
      </c>
      <c r="D455" s="118">
        <v>85.516666666666652</v>
      </c>
      <c r="E455" s="118">
        <v>84.3333333333333</v>
      </c>
      <c r="F455" s="118">
        <v>83.416666666666643</v>
      </c>
      <c r="G455" s="118">
        <v>82.233333333333292</v>
      </c>
      <c r="H455" s="118">
        <v>86.433333333333309</v>
      </c>
      <c r="I455" s="118">
        <v>87.616666666666646</v>
      </c>
      <c r="J455" s="118">
        <v>88.533333333333317</v>
      </c>
      <c r="K455" s="117">
        <v>86.7</v>
      </c>
      <c r="L455" s="117">
        <v>84.6</v>
      </c>
      <c r="M455" s="117">
        <v>22.479790000000001</v>
      </c>
    </row>
    <row r="456" spans="1:13">
      <c r="A456" s="65">
        <v>447</v>
      </c>
      <c r="B456" s="117" t="s">
        <v>150</v>
      </c>
      <c r="C456" s="120">
        <v>71.400000000000006</v>
      </c>
      <c r="D456" s="118">
        <v>71.8</v>
      </c>
      <c r="E456" s="118">
        <v>70.699999999999989</v>
      </c>
      <c r="F456" s="118">
        <v>69.999999999999986</v>
      </c>
      <c r="G456" s="118">
        <v>68.899999999999977</v>
      </c>
      <c r="H456" s="118">
        <v>72.5</v>
      </c>
      <c r="I456" s="118">
        <v>73.599999999999994</v>
      </c>
      <c r="J456" s="118">
        <v>74.300000000000011</v>
      </c>
      <c r="K456" s="117">
        <v>72.900000000000006</v>
      </c>
      <c r="L456" s="117">
        <v>71.099999999999994</v>
      </c>
      <c r="M456" s="117">
        <v>48.123989999999999</v>
      </c>
    </row>
    <row r="457" spans="1:13">
      <c r="A457" s="65">
        <v>448</v>
      </c>
      <c r="B457" s="117" t="s">
        <v>1619</v>
      </c>
      <c r="C457" s="120">
        <v>740.8</v>
      </c>
      <c r="D457" s="118">
        <v>742.0333333333333</v>
      </c>
      <c r="E457" s="118">
        <v>731.76666666666665</v>
      </c>
      <c r="F457" s="118">
        <v>722.73333333333335</v>
      </c>
      <c r="G457" s="118">
        <v>712.4666666666667</v>
      </c>
      <c r="H457" s="118">
        <v>751.06666666666661</v>
      </c>
      <c r="I457" s="118">
        <v>761.33333333333326</v>
      </c>
      <c r="J457" s="118">
        <v>770.36666666666656</v>
      </c>
      <c r="K457" s="117">
        <v>752.3</v>
      </c>
      <c r="L457" s="117">
        <v>733</v>
      </c>
      <c r="M457" s="117">
        <v>0.45384000000000002</v>
      </c>
    </row>
    <row r="458" spans="1:13">
      <c r="A458" s="65">
        <v>449</v>
      </c>
      <c r="B458" s="117" t="s">
        <v>151</v>
      </c>
      <c r="C458" s="120">
        <v>515.79999999999995</v>
      </c>
      <c r="D458" s="118">
        <v>517.2833333333333</v>
      </c>
      <c r="E458" s="118">
        <v>511.56666666666661</v>
      </c>
      <c r="F458" s="118">
        <v>507.33333333333326</v>
      </c>
      <c r="G458" s="118">
        <v>501.61666666666656</v>
      </c>
      <c r="H458" s="118">
        <v>521.51666666666665</v>
      </c>
      <c r="I458" s="118">
        <v>527.23333333333335</v>
      </c>
      <c r="J458" s="118">
        <v>531.4666666666667</v>
      </c>
      <c r="K458" s="117">
        <v>523</v>
      </c>
      <c r="L458" s="117">
        <v>513.04999999999995</v>
      </c>
      <c r="M458" s="117">
        <v>52.391579999999998</v>
      </c>
    </row>
    <row r="459" spans="1:13">
      <c r="A459" s="65">
        <v>450</v>
      </c>
      <c r="B459" s="117" t="s">
        <v>152</v>
      </c>
      <c r="C459" s="120">
        <v>1967.9</v>
      </c>
      <c r="D459" s="118">
        <v>1975.6333333333332</v>
      </c>
      <c r="E459" s="118">
        <v>1953.2666666666664</v>
      </c>
      <c r="F459" s="118">
        <v>1938.6333333333332</v>
      </c>
      <c r="G459" s="118">
        <v>1916.2666666666664</v>
      </c>
      <c r="H459" s="118">
        <v>1990.2666666666664</v>
      </c>
      <c r="I459" s="118">
        <v>2012.6333333333332</v>
      </c>
      <c r="J459" s="118">
        <v>2027.2666666666664</v>
      </c>
      <c r="K459" s="117">
        <v>1998</v>
      </c>
      <c r="L459" s="117">
        <v>1961</v>
      </c>
      <c r="M459" s="117">
        <v>22.661660000000001</v>
      </c>
    </row>
    <row r="460" spans="1:13">
      <c r="A460" s="65">
        <v>451</v>
      </c>
      <c r="B460" s="117" t="s">
        <v>153</v>
      </c>
      <c r="C460" s="120">
        <v>764.95</v>
      </c>
      <c r="D460" s="118">
        <v>766.51666666666677</v>
      </c>
      <c r="E460" s="118">
        <v>760.03333333333353</v>
      </c>
      <c r="F460" s="118">
        <v>755.11666666666679</v>
      </c>
      <c r="G460" s="118">
        <v>748.63333333333355</v>
      </c>
      <c r="H460" s="118">
        <v>771.43333333333351</v>
      </c>
      <c r="I460" s="118">
        <v>777.91666666666686</v>
      </c>
      <c r="J460" s="118">
        <v>782.83333333333348</v>
      </c>
      <c r="K460" s="117">
        <v>773</v>
      </c>
      <c r="L460" s="117">
        <v>761.6</v>
      </c>
      <c r="M460" s="117">
        <v>38.937379999999997</v>
      </c>
    </row>
    <row r="461" spans="1:13">
      <c r="A461" s="65">
        <v>452</v>
      </c>
      <c r="B461" s="117" t="s">
        <v>1634</v>
      </c>
      <c r="C461" s="120">
        <v>69.400000000000006</v>
      </c>
      <c r="D461" s="118">
        <v>68.933333333333337</v>
      </c>
      <c r="E461" s="118">
        <v>67.366666666666674</v>
      </c>
      <c r="F461" s="118">
        <v>65.333333333333343</v>
      </c>
      <c r="G461" s="118">
        <v>63.76666666666668</v>
      </c>
      <c r="H461" s="118">
        <v>70.966666666666669</v>
      </c>
      <c r="I461" s="118">
        <v>72.533333333333331</v>
      </c>
      <c r="J461" s="118">
        <v>74.566666666666663</v>
      </c>
      <c r="K461" s="117">
        <v>70.5</v>
      </c>
      <c r="L461" s="117">
        <v>66.900000000000006</v>
      </c>
      <c r="M461" s="117">
        <v>2.8815</v>
      </c>
    </row>
    <row r="462" spans="1:13">
      <c r="A462" s="65">
        <v>453</v>
      </c>
      <c r="B462" s="117" t="s">
        <v>212</v>
      </c>
      <c r="C462" s="120">
        <v>987.8</v>
      </c>
      <c r="D462" s="118">
        <v>988.75</v>
      </c>
      <c r="E462" s="118">
        <v>984.05</v>
      </c>
      <c r="F462" s="118">
        <v>980.3</v>
      </c>
      <c r="G462" s="118">
        <v>975.59999999999991</v>
      </c>
      <c r="H462" s="118">
        <v>992.5</v>
      </c>
      <c r="I462" s="118">
        <v>997.2</v>
      </c>
      <c r="J462" s="118">
        <v>1000.95</v>
      </c>
      <c r="K462" s="117">
        <v>993.45</v>
      </c>
      <c r="L462" s="117">
        <v>985</v>
      </c>
      <c r="M462" s="117">
        <v>0.36152000000000001</v>
      </c>
    </row>
    <row r="463" spans="1:13">
      <c r="A463" s="65">
        <v>454</v>
      </c>
      <c r="B463" s="117" t="s">
        <v>1643</v>
      </c>
      <c r="C463" s="120">
        <v>242</v>
      </c>
      <c r="D463" s="118">
        <v>240.01666666666665</v>
      </c>
      <c r="E463" s="118">
        <v>236.0333333333333</v>
      </c>
      <c r="F463" s="118">
        <v>230.06666666666666</v>
      </c>
      <c r="G463" s="118">
        <v>226.08333333333331</v>
      </c>
      <c r="H463" s="118">
        <v>245.98333333333329</v>
      </c>
      <c r="I463" s="118">
        <v>249.96666666666664</v>
      </c>
      <c r="J463" s="118">
        <v>255.93333333333328</v>
      </c>
      <c r="K463" s="117">
        <v>244</v>
      </c>
      <c r="L463" s="117">
        <v>234.05</v>
      </c>
      <c r="M463" s="117">
        <v>3.8482500000000002</v>
      </c>
    </row>
    <row r="464" spans="1:13">
      <c r="A464" s="65">
        <v>457</v>
      </c>
      <c r="B464" s="117" t="s">
        <v>1645</v>
      </c>
      <c r="C464" s="120">
        <v>519.85</v>
      </c>
      <c r="D464" s="118">
        <v>522.63333333333333</v>
      </c>
      <c r="E464" s="118">
        <v>515.26666666666665</v>
      </c>
      <c r="F464" s="118">
        <v>510.68333333333328</v>
      </c>
      <c r="G464" s="118">
        <v>503.31666666666661</v>
      </c>
      <c r="H464" s="118">
        <v>527.2166666666667</v>
      </c>
      <c r="I464" s="118">
        <v>534.58333333333326</v>
      </c>
      <c r="J464" s="118">
        <v>539.16666666666674</v>
      </c>
      <c r="K464" s="117">
        <v>530</v>
      </c>
      <c r="L464" s="117">
        <v>518.04999999999995</v>
      </c>
      <c r="M464" s="117">
        <v>0.19011</v>
      </c>
    </row>
    <row r="465" spans="1:13">
      <c r="A465" s="65">
        <v>458</v>
      </c>
      <c r="B465" s="117" t="s">
        <v>2213</v>
      </c>
      <c r="C465" s="120">
        <v>476.65</v>
      </c>
      <c r="D465" s="118">
        <v>474.88333333333338</v>
      </c>
      <c r="E465" s="118">
        <v>468.21666666666675</v>
      </c>
      <c r="F465" s="118">
        <v>459.78333333333336</v>
      </c>
      <c r="G465" s="118">
        <v>453.11666666666673</v>
      </c>
      <c r="H465" s="118">
        <v>483.31666666666678</v>
      </c>
      <c r="I465" s="118">
        <v>489.98333333333341</v>
      </c>
      <c r="J465" s="118">
        <v>498.4166666666668</v>
      </c>
      <c r="K465" s="117">
        <v>481.55</v>
      </c>
      <c r="L465" s="117">
        <v>466.45</v>
      </c>
      <c r="M465" s="117">
        <v>0.16236999999999999</v>
      </c>
    </row>
    <row r="466" spans="1:13">
      <c r="A466" s="65">
        <v>459</v>
      </c>
      <c r="B466" s="117" t="s">
        <v>1653</v>
      </c>
      <c r="C466" s="120">
        <v>105.5</v>
      </c>
      <c r="D466" s="118">
        <v>104.28333333333335</v>
      </c>
      <c r="E466" s="118">
        <v>100.86666666666669</v>
      </c>
      <c r="F466" s="118">
        <v>96.233333333333348</v>
      </c>
      <c r="G466" s="118">
        <v>92.816666666666691</v>
      </c>
      <c r="H466" s="118">
        <v>108.91666666666669</v>
      </c>
      <c r="I466" s="118">
        <v>112.33333333333334</v>
      </c>
      <c r="J466" s="118">
        <v>116.96666666666668</v>
      </c>
      <c r="K466" s="117">
        <v>107.7</v>
      </c>
      <c r="L466" s="117">
        <v>99.65</v>
      </c>
      <c r="M466" s="117">
        <v>4.2027000000000001</v>
      </c>
    </row>
    <row r="467" spans="1:13">
      <c r="A467" s="65">
        <v>460</v>
      </c>
      <c r="B467" s="117" t="s">
        <v>1655</v>
      </c>
      <c r="C467" s="120">
        <v>569.15</v>
      </c>
      <c r="D467" s="118">
        <v>565.51666666666654</v>
      </c>
      <c r="E467" s="118">
        <v>560.23333333333312</v>
      </c>
      <c r="F467" s="118">
        <v>551.31666666666661</v>
      </c>
      <c r="G467" s="118">
        <v>546.03333333333319</v>
      </c>
      <c r="H467" s="118">
        <v>574.43333333333305</v>
      </c>
      <c r="I467" s="118">
        <v>579.71666666666658</v>
      </c>
      <c r="J467" s="118">
        <v>588.63333333333298</v>
      </c>
      <c r="K467" s="117">
        <v>570.79999999999995</v>
      </c>
      <c r="L467" s="117">
        <v>556.6</v>
      </c>
      <c r="M467" s="117">
        <v>0.18257000000000001</v>
      </c>
    </row>
    <row r="468" spans="1:13">
      <c r="A468" s="65">
        <v>461</v>
      </c>
      <c r="B468" s="119" t="s">
        <v>154</v>
      </c>
      <c r="C468" s="121">
        <v>1116.5</v>
      </c>
      <c r="D468" s="122">
        <v>1115.8333333333333</v>
      </c>
      <c r="E468" s="122">
        <v>1106.6666666666665</v>
      </c>
      <c r="F468" s="122">
        <v>1096.8333333333333</v>
      </c>
      <c r="G468" s="122">
        <v>1087.6666666666665</v>
      </c>
      <c r="H468" s="122">
        <v>1125.6666666666665</v>
      </c>
      <c r="I468" s="122">
        <v>1134.833333333333</v>
      </c>
      <c r="J468" s="122">
        <v>1144.6666666666665</v>
      </c>
      <c r="K468" s="119">
        <v>1125</v>
      </c>
      <c r="L468" s="119">
        <v>1106</v>
      </c>
      <c r="M468" s="119">
        <v>16.684270000000001</v>
      </c>
    </row>
    <row r="469" spans="1:13">
      <c r="A469" s="65">
        <v>462</v>
      </c>
      <c r="B469" s="117" t="s">
        <v>1663</v>
      </c>
      <c r="C469" s="130">
        <v>207</v>
      </c>
      <c r="D469" s="118">
        <v>207.76666666666665</v>
      </c>
      <c r="E469" s="118">
        <v>204.73333333333329</v>
      </c>
      <c r="F469" s="118">
        <v>202.46666666666664</v>
      </c>
      <c r="G469" s="118">
        <v>199.43333333333328</v>
      </c>
      <c r="H469" s="118">
        <v>210.0333333333333</v>
      </c>
      <c r="I469" s="118">
        <v>213.06666666666666</v>
      </c>
      <c r="J469" s="118">
        <v>215.33333333333331</v>
      </c>
      <c r="K469" s="117">
        <v>210.8</v>
      </c>
      <c r="L469" s="117">
        <v>205.5</v>
      </c>
      <c r="M469" s="117">
        <v>0.48522999999999999</v>
      </c>
    </row>
    <row r="470" spans="1:13">
      <c r="A470" s="65">
        <v>463</v>
      </c>
      <c r="B470" s="130" t="s">
        <v>213</v>
      </c>
      <c r="C470" s="130">
        <v>1887.05</v>
      </c>
      <c r="D470" s="125">
        <v>1892.5333333333335</v>
      </c>
      <c r="E470" s="125">
        <v>1866.5666666666671</v>
      </c>
      <c r="F470" s="125">
        <v>1846.0833333333335</v>
      </c>
      <c r="G470" s="125">
        <v>1820.116666666667</v>
      </c>
      <c r="H470" s="125">
        <v>1913.0166666666671</v>
      </c>
      <c r="I470" s="125">
        <v>1938.9833333333338</v>
      </c>
      <c r="J470" s="125">
        <v>1959.4666666666672</v>
      </c>
      <c r="K470" s="130">
        <v>1918.5</v>
      </c>
      <c r="L470" s="130">
        <v>1872.05</v>
      </c>
      <c r="M470" s="130">
        <v>3.2033900000000002</v>
      </c>
    </row>
    <row r="471" spans="1:13">
      <c r="A471" s="65">
        <v>464</v>
      </c>
      <c r="B471" s="130" t="s">
        <v>214</v>
      </c>
      <c r="C471" s="130">
        <v>251.85</v>
      </c>
      <c r="D471" s="125">
        <v>253.03333333333333</v>
      </c>
      <c r="E471" s="125">
        <v>248.81666666666666</v>
      </c>
      <c r="F471" s="125">
        <v>245.78333333333333</v>
      </c>
      <c r="G471" s="125">
        <v>241.56666666666666</v>
      </c>
      <c r="H471" s="125">
        <v>256.06666666666666</v>
      </c>
      <c r="I471" s="125">
        <v>260.2833333333333</v>
      </c>
      <c r="J471" s="125">
        <v>263.31666666666666</v>
      </c>
      <c r="K471" s="130">
        <v>257.25</v>
      </c>
      <c r="L471" s="130">
        <v>250</v>
      </c>
      <c r="M471" s="130">
        <v>8.3696599999999997</v>
      </c>
    </row>
    <row r="472" spans="1:13">
      <c r="A472" s="65">
        <v>465</v>
      </c>
      <c r="B472" s="130" t="s">
        <v>1671</v>
      </c>
      <c r="C472" s="130">
        <v>375.5</v>
      </c>
      <c r="D472" s="125">
        <v>375.36666666666662</v>
      </c>
      <c r="E472" s="125">
        <v>370.73333333333323</v>
      </c>
      <c r="F472" s="125">
        <v>365.96666666666664</v>
      </c>
      <c r="G472" s="125">
        <v>361.33333333333326</v>
      </c>
      <c r="H472" s="125">
        <v>380.13333333333321</v>
      </c>
      <c r="I472" s="125">
        <v>384.76666666666654</v>
      </c>
      <c r="J472" s="125">
        <v>389.53333333333319</v>
      </c>
      <c r="K472" s="130">
        <v>380</v>
      </c>
      <c r="L472" s="130">
        <v>370.6</v>
      </c>
      <c r="M472" s="130">
        <v>2.4514</v>
      </c>
    </row>
    <row r="473" spans="1:13">
      <c r="A473" s="65">
        <v>466</v>
      </c>
      <c r="B473" s="130" t="s">
        <v>1672</v>
      </c>
      <c r="C473" s="130">
        <v>68.349999999999994</v>
      </c>
      <c r="D473" s="125">
        <v>68.083333333333329</v>
      </c>
      <c r="E473" s="125">
        <v>67.166666666666657</v>
      </c>
      <c r="F473" s="125">
        <v>65.983333333333334</v>
      </c>
      <c r="G473" s="125">
        <v>65.066666666666663</v>
      </c>
      <c r="H473" s="125">
        <v>69.266666666666652</v>
      </c>
      <c r="I473" s="125">
        <v>70.183333333333309</v>
      </c>
      <c r="J473" s="125">
        <v>71.366666666666646</v>
      </c>
      <c r="K473" s="130">
        <v>69</v>
      </c>
      <c r="L473" s="130">
        <v>66.900000000000006</v>
      </c>
      <c r="M473" s="130">
        <v>6.0378999999999996</v>
      </c>
    </row>
    <row r="474" spans="1:13">
      <c r="A474" s="65">
        <v>467</v>
      </c>
      <c r="B474" s="130" t="s">
        <v>1680</v>
      </c>
      <c r="C474" s="130">
        <v>8386.1</v>
      </c>
      <c r="D474" s="125">
        <v>8350.0333333333328</v>
      </c>
      <c r="E474" s="125">
        <v>8301.0666666666657</v>
      </c>
      <c r="F474" s="125">
        <v>8216.0333333333328</v>
      </c>
      <c r="G474" s="125">
        <v>8167.0666666666657</v>
      </c>
      <c r="H474" s="125">
        <v>8435.0666666666657</v>
      </c>
      <c r="I474" s="125">
        <v>8484.0333333333328</v>
      </c>
      <c r="J474" s="125">
        <v>8569.0666666666657</v>
      </c>
      <c r="K474" s="130">
        <v>8399</v>
      </c>
      <c r="L474" s="130">
        <v>8265</v>
      </c>
      <c r="M474" s="130">
        <v>8.3030000000000007E-2</v>
      </c>
    </row>
    <row r="475" spans="1:13">
      <c r="A475" s="65">
        <v>468</v>
      </c>
      <c r="B475" s="130" t="s">
        <v>241</v>
      </c>
      <c r="C475" s="130">
        <v>34.6</v>
      </c>
      <c r="D475" s="125">
        <v>34.81666666666667</v>
      </c>
      <c r="E475" s="125">
        <v>34.183333333333337</v>
      </c>
      <c r="F475" s="125">
        <v>33.766666666666666</v>
      </c>
      <c r="G475" s="125">
        <v>33.133333333333333</v>
      </c>
      <c r="H475" s="125">
        <v>35.233333333333341</v>
      </c>
      <c r="I475" s="125">
        <v>35.866666666666681</v>
      </c>
      <c r="J475" s="125">
        <v>36.283333333333346</v>
      </c>
      <c r="K475" s="130">
        <v>35.450000000000003</v>
      </c>
      <c r="L475" s="130">
        <v>34.4</v>
      </c>
      <c r="M475" s="130">
        <v>71.168409999999994</v>
      </c>
    </row>
    <row r="476" spans="1:13">
      <c r="A476" s="65">
        <v>469</v>
      </c>
      <c r="B476" s="130" t="s">
        <v>155</v>
      </c>
      <c r="C476" s="130">
        <v>458.85</v>
      </c>
      <c r="D476" s="125">
        <v>460.38333333333338</v>
      </c>
      <c r="E476" s="125">
        <v>455.76666666666677</v>
      </c>
      <c r="F476" s="125">
        <v>452.68333333333339</v>
      </c>
      <c r="G476" s="125">
        <v>448.06666666666678</v>
      </c>
      <c r="H476" s="125">
        <v>463.46666666666675</v>
      </c>
      <c r="I476" s="125">
        <v>468.08333333333343</v>
      </c>
      <c r="J476" s="125">
        <v>471.16666666666674</v>
      </c>
      <c r="K476" s="130">
        <v>465</v>
      </c>
      <c r="L476" s="130">
        <v>457.3</v>
      </c>
      <c r="M476" s="130">
        <v>6.85928</v>
      </c>
    </row>
    <row r="477" spans="1:13">
      <c r="A477" s="65">
        <v>470</v>
      </c>
      <c r="B477" s="130" t="s">
        <v>1684</v>
      </c>
      <c r="C477" s="130">
        <v>2199.5</v>
      </c>
      <c r="D477" s="125">
        <v>2204.5</v>
      </c>
      <c r="E477" s="125">
        <v>2184</v>
      </c>
      <c r="F477" s="125">
        <v>2168.5</v>
      </c>
      <c r="G477" s="125">
        <v>2148</v>
      </c>
      <c r="H477" s="125">
        <v>2220</v>
      </c>
      <c r="I477" s="125">
        <v>2240.5</v>
      </c>
      <c r="J477" s="125">
        <v>2256</v>
      </c>
      <c r="K477" s="130">
        <v>2225</v>
      </c>
      <c r="L477" s="130">
        <v>2189</v>
      </c>
      <c r="M477" s="130">
        <v>7.3940000000000006E-2</v>
      </c>
    </row>
    <row r="478" spans="1:13">
      <c r="A478" s="65">
        <v>471</v>
      </c>
      <c r="B478" s="130" t="s">
        <v>1686</v>
      </c>
      <c r="C478" s="130">
        <v>314.5</v>
      </c>
      <c r="D478" s="125">
        <v>316.33333333333331</v>
      </c>
      <c r="E478" s="125">
        <v>311.31666666666661</v>
      </c>
      <c r="F478" s="125">
        <v>308.13333333333327</v>
      </c>
      <c r="G478" s="125">
        <v>303.11666666666656</v>
      </c>
      <c r="H478" s="125">
        <v>319.51666666666665</v>
      </c>
      <c r="I478" s="125">
        <v>324.53333333333342</v>
      </c>
      <c r="J478" s="125">
        <v>327.7166666666667</v>
      </c>
      <c r="K478" s="130">
        <v>321.35000000000002</v>
      </c>
      <c r="L478" s="130">
        <v>313.14999999999998</v>
      </c>
      <c r="M478" s="130">
        <v>0.26278000000000001</v>
      </c>
    </row>
    <row r="479" spans="1:13">
      <c r="A479" s="65">
        <v>472</v>
      </c>
      <c r="B479" s="130" t="s">
        <v>156</v>
      </c>
      <c r="C479" s="130">
        <v>1354.45</v>
      </c>
      <c r="D479" s="125">
        <v>1387.95</v>
      </c>
      <c r="E479" s="125">
        <v>1311.25</v>
      </c>
      <c r="F479" s="125">
        <v>1268.05</v>
      </c>
      <c r="G479" s="125">
        <v>1191.3499999999999</v>
      </c>
      <c r="H479" s="125">
        <v>1431.15</v>
      </c>
      <c r="I479" s="125">
        <v>1507.8500000000004</v>
      </c>
      <c r="J479" s="125">
        <v>1551.0500000000002</v>
      </c>
      <c r="K479" s="130">
        <v>1464.65</v>
      </c>
      <c r="L479" s="130">
        <v>1344.75</v>
      </c>
      <c r="M479" s="130">
        <v>19.174379999999999</v>
      </c>
    </row>
    <row r="480" spans="1:13">
      <c r="A480" s="65">
        <v>473</v>
      </c>
      <c r="B480" s="130" t="s">
        <v>157</v>
      </c>
      <c r="C480" s="130">
        <v>18.7</v>
      </c>
      <c r="D480" s="125">
        <v>19.066666666666666</v>
      </c>
      <c r="E480" s="125">
        <v>18.133333333333333</v>
      </c>
      <c r="F480" s="125">
        <v>17.566666666666666</v>
      </c>
      <c r="G480" s="125">
        <v>16.633333333333333</v>
      </c>
      <c r="H480" s="125">
        <v>19.633333333333333</v>
      </c>
      <c r="I480" s="125">
        <v>20.566666666666663</v>
      </c>
      <c r="J480" s="125">
        <v>21.133333333333333</v>
      </c>
      <c r="K480" s="130">
        <v>20</v>
      </c>
      <c r="L480" s="130">
        <v>18.5</v>
      </c>
      <c r="M480" s="130">
        <v>25.656639999999999</v>
      </c>
    </row>
    <row r="481" spans="1:13">
      <c r="A481" s="65">
        <v>474</v>
      </c>
      <c r="B481" s="130" t="s">
        <v>1694</v>
      </c>
      <c r="C481" s="130">
        <v>210.8</v>
      </c>
      <c r="D481" s="125">
        <v>213.38333333333333</v>
      </c>
      <c r="E481" s="125">
        <v>207.41666666666666</v>
      </c>
      <c r="F481" s="125">
        <v>204.03333333333333</v>
      </c>
      <c r="G481" s="125">
        <v>198.06666666666666</v>
      </c>
      <c r="H481" s="125">
        <v>216.76666666666665</v>
      </c>
      <c r="I481" s="125">
        <v>222.73333333333335</v>
      </c>
      <c r="J481" s="125">
        <v>226.11666666666665</v>
      </c>
      <c r="K481" s="130">
        <v>219.35</v>
      </c>
      <c r="L481" s="130">
        <v>210</v>
      </c>
      <c r="M481" s="130">
        <v>0.77049000000000001</v>
      </c>
    </row>
    <row r="482" spans="1:13">
      <c r="A482" s="65">
        <v>475</v>
      </c>
      <c r="B482" s="130" t="s">
        <v>1700</v>
      </c>
      <c r="C482" s="130">
        <v>337.65</v>
      </c>
      <c r="D482" s="125">
        <v>335.18333333333334</v>
      </c>
      <c r="E482" s="125">
        <v>328.4666666666667</v>
      </c>
      <c r="F482" s="125">
        <v>319.28333333333336</v>
      </c>
      <c r="G482" s="125">
        <v>312.56666666666672</v>
      </c>
      <c r="H482" s="125">
        <v>344.36666666666667</v>
      </c>
      <c r="I482" s="125">
        <v>351.08333333333326</v>
      </c>
      <c r="J482" s="125">
        <v>360.26666666666665</v>
      </c>
      <c r="K482" s="130">
        <v>341.9</v>
      </c>
      <c r="L482" s="130">
        <v>326</v>
      </c>
      <c r="M482" s="130">
        <v>22.574310000000001</v>
      </c>
    </row>
    <row r="483" spans="1:13">
      <c r="A483" s="65">
        <v>476</v>
      </c>
      <c r="B483" s="130" t="s">
        <v>158</v>
      </c>
      <c r="C483" s="130">
        <v>3901.95</v>
      </c>
      <c r="D483" s="125">
        <v>3926.3833333333332</v>
      </c>
      <c r="E483" s="125">
        <v>3855.5666666666666</v>
      </c>
      <c r="F483" s="125">
        <v>3809.1833333333334</v>
      </c>
      <c r="G483" s="125">
        <v>3738.3666666666668</v>
      </c>
      <c r="H483" s="125">
        <v>3972.7666666666664</v>
      </c>
      <c r="I483" s="125">
        <v>4043.583333333333</v>
      </c>
      <c r="J483" s="125">
        <v>4089.9666666666662</v>
      </c>
      <c r="K483" s="130">
        <v>3997.2</v>
      </c>
      <c r="L483" s="130">
        <v>3880</v>
      </c>
      <c r="M483" s="130">
        <v>4.4320599999999999</v>
      </c>
    </row>
    <row r="484" spans="1:13">
      <c r="A484" s="65">
        <v>477</v>
      </c>
      <c r="B484" s="130" t="s">
        <v>1705</v>
      </c>
      <c r="C484" s="130">
        <v>195.4</v>
      </c>
      <c r="D484" s="125">
        <v>195.5</v>
      </c>
      <c r="E484" s="125">
        <v>193.9</v>
      </c>
      <c r="F484" s="125">
        <v>192.4</v>
      </c>
      <c r="G484" s="125">
        <v>190.8</v>
      </c>
      <c r="H484" s="125">
        <v>197</v>
      </c>
      <c r="I484" s="125">
        <v>198.60000000000002</v>
      </c>
      <c r="J484" s="125">
        <v>200.1</v>
      </c>
      <c r="K484" s="130">
        <v>197.1</v>
      </c>
      <c r="L484" s="130">
        <v>194</v>
      </c>
      <c r="M484" s="130">
        <v>0.83992999999999995</v>
      </c>
    </row>
    <row r="485" spans="1:13">
      <c r="A485" s="65">
        <v>478</v>
      </c>
      <c r="B485" s="130" t="s">
        <v>159</v>
      </c>
      <c r="C485" s="130">
        <v>93.8</v>
      </c>
      <c r="D485" s="125">
        <v>92.95</v>
      </c>
      <c r="E485" s="125">
        <v>91.7</v>
      </c>
      <c r="F485" s="125">
        <v>89.6</v>
      </c>
      <c r="G485" s="125">
        <v>88.35</v>
      </c>
      <c r="H485" s="125">
        <v>95.050000000000011</v>
      </c>
      <c r="I485" s="125">
        <v>96.300000000000011</v>
      </c>
      <c r="J485" s="125">
        <v>98.40000000000002</v>
      </c>
      <c r="K485" s="130">
        <v>94.2</v>
      </c>
      <c r="L485" s="130">
        <v>90.85</v>
      </c>
      <c r="M485" s="130">
        <v>132.28502</v>
      </c>
    </row>
    <row r="486" spans="1:13">
      <c r="A486" s="65">
        <v>479</v>
      </c>
      <c r="B486" s="130" t="s">
        <v>160</v>
      </c>
      <c r="C486" s="130">
        <v>901.9</v>
      </c>
      <c r="D486" s="125">
        <v>902.79999999999984</v>
      </c>
      <c r="E486" s="125">
        <v>893.64999999999964</v>
      </c>
      <c r="F486" s="125">
        <v>885.39999999999975</v>
      </c>
      <c r="G486" s="125">
        <v>876.24999999999955</v>
      </c>
      <c r="H486" s="125">
        <v>911.04999999999973</v>
      </c>
      <c r="I486" s="125">
        <v>920.2</v>
      </c>
      <c r="J486" s="125">
        <v>928.44999999999982</v>
      </c>
      <c r="K486" s="130">
        <v>911.95</v>
      </c>
      <c r="L486" s="130">
        <v>894.55</v>
      </c>
      <c r="M486" s="130">
        <v>20.85332</v>
      </c>
    </row>
    <row r="487" spans="1:13">
      <c r="A487" s="65">
        <v>480</v>
      </c>
      <c r="B487" s="130" t="s">
        <v>2611</v>
      </c>
      <c r="C487" s="130">
        <v>50.65</v>
      </c>
      <c r="D487" s="125">
        <v>50.883333333333333</v>
      </c>
      <c r="E487" s="125">
        <v>49.916666666666664</v>
      </c>
      <c r="F487" s="125">
        <v>49.18333333333333</v>
      </c>
      <c r="G487" s="125">
        <v>48.216666666666661</v>
      </c>
      <c r="H487" s="125">
        <v>51.616666666666667</v>
      </c>
      <c r="I487" s="125">
        <v>52.583333333333336</v>
      </c>
      <c r="J487" s="125">
        <v>53.31666666666667</v>
      </c>
      <c r="K487" s="130">
        <v>51.85</v>
      </c>
      <c r="L487" s="130">
        <v>50.15</v>
      </c>
      <c r="M487" s="130">
        <v>47.863419999999998</v>
      </c>
    </row>
    <row r="488" spans="1:13">
      <c r="A488" s="65">
        <v>481</v>
      </c>
      <c r="B488" s="130" t="s">
        <v>1918</v>
      </c>
      <c r="C488" s="130">
        <v>812.8</v>
      </c>
      <c r="D488" s="125">
        <v>812.80000000000007</v>
      </c>
      <c r="E488" s="125">
        <v>805.60000000000014</v>
      </c>
      <c r="F488" s="125">
        <v>798.40000000000009</v>
      </c>
      <c r="G488" s="125">
        <v>791.20000000000016</v>
      </c>
      <c r="H488" s="125">
        <v>820.00000000000011</v>
      </c>
      <c r="I488" s="125">
        <v>827.20000000000016</v>
      </c>
      <c r="J488" s="125">
        <v>834.40000000000009</v>
      </c>
      <c r="K488" s="130">
        <v>820</v>
      </c>
      <c r="L488" s="130">
        <v>805.6</v>
      </c>
      <c r="M488" s="130">
        <v>0.22497</v>
      </c>
    </row>
    <row r="489" spans="1:13">
      <c r="A489" s="65">
        <v>482</v>
      </c>
      <c r="B489" s="130" t="s">
        <v>225</v>
      </c>
      <c r="C489" s="130">
        <v>175.45</v>
      </c>
      <c r="D489" s="125">
        <v>175.36666666666667</v>
      </c>
      <c r="E489" s="125">
        <v>173.48333333333335</v>
      </c>
      <c r="F489" s="125">
        <v>171.51666666666668</v>
      </c>
      <c r="G489" s="125">
        <v>169.63333333333335</v>
      </c>
      <c r="H489" s="125">
        <v>177.33333333333334</v>
      </c>
      <c r="I489" s="125">
        <v>179.21666666666667</v>
      </c>
      <c r="J489" s="125">
        <v>181.18333333333334</v>
      </c>
      <c r="K489" s="130">
        <v>177.25</v>
      </c>
      <c r="L489" s="130">
        <v>173.4</v>
      </c>
      <c r="M489" s="130">
        <v>84.844880000000003</v>
      </c>
    </row>
    <row r="490" spans="1:13">
      <c r="A490" s="65">
        <v>483</v>
      </c>
      <c r="B490" s="130" t="s">
        <v>1737</v>
      </c>
      <c r="C490" s="130">
        <v>223.7</v>
      </c>
      <c r="D490" s="125">
        <v>221.06666666666669</v>
      </c>
      <c r="E490" s="125">
        <v>217.63333333333338</v>
      </c>
      <c r="F490" s="125">
        <v>211.56666666666669</v>
      </c>
      <c r="G490" s="125">
        <v>208.13333333333338</v>
      </c>
      <c r="H490" s="125">
        <v>227.13333333333338</v>
      </c>
      <c r="I490" s="125">
        <v>230.56666666666672</v>
      </c>
      <c r="J490" s="125">
        <v>236.63333333333338</v>
      </c>
      <c r="K490" s="130">
        <v>224.5</v>
      </c>
      <c r="L490" s="130">
        <v>215</v>
      </c>
      <c r="M490" s="130">
        <v>10.62063</v>
      </c>
    </row>
    <row r="491" spans="1:13">
      <c r="A491" s="65">
        <v>484</v>
      </c>
      <c r="B491" s="130" t="s">
        <v>1743</v>
      </c>
      <c r="C491" s="130">
        <v>1659.15</v>
      </c>
      <c r="D491" s="125">
        <v>1649.4833333333333</v>
      </c>
      <c r="E491" s="125">
        <v>1628.9666666666667</v>
      </c>
      <c r="F491" s="125">
        <v>1598.7833333333333</v>
      </c>
      <c r="G491" s="125">
        <v>1578.2666666666667</v>
      </c>
      <c r="H491" s="125">
        <v>1679.6666666666667</v>
      </c>
      <c r="I491" s="125">
        <v>1700.1833333333336</v>
      </c>
      <c r="J491" s="125">
        <v>1730.3666666666668</v>
      </c>
      <c r="K491" s="130">
        <v>1670</v>
      </c>
      <c r="L491" s="130">
        <v>1619.3</v>
      </c>
      <c r="M491" s="130">
        <v>0.27005000000000001</v>
      </c>
    </row>
    <row r="492" spans="1:13">
      <c r="A492" s="65">
        <v>485</v>
      </c>
      <c r="B492" s="130" t="s">
        <v>1749</v>
      </c>
      <c r="C492" s="130">
        <v>478.85</v>
      </c>
      <c r="D492" s="125">
        <v>476.38333333333338</v>
      </c>
      <c r="E492" s="125">
        <v>468.01666666666677</v>
      </c>
      <c r="F492" s="125">
        <v>457.18333333333339</v>
      </c>
      <c r="G492" s="125">
        <v>448.81666666666678</v>
      </c>
      <c r="H492" s="125">
        <v>487.21666666666675</v>
      </c>
      <c r="I492" s="125">
        <v>495.58333333333343</v>
      </c>
      <c r="J492" s="125">
        <v>506.41666666666674</v>
      </c>
      <c r="K492" s="130">
        <v>484.75</v>
      </c>
      <c r="L492" s="130">
        <v>465.55</v>
      </c>
      <c r="M492" s="130">
        <v>6.8605</v>
      </c>
    </row>
    <row r="493" spans="1:13">
      <c r="A493" s="65">
        <v>486</v>
      </c>
      <c r="B493" s="130" t="s">
        <v>161</v>
      </c>
      <c r="C493" s="130">
        <v>623.79999999999995</v>
      </c>
      <c r="D493" s="125">
        <v>621.93333333333328</v>
      </c>
      <c r="E493" s="125">
        <v>616.86666666666656</v>
      </c>
      <c r="F493" s="125">
        <v>609.93333333333328</v>
      </c>
      <c r="G493" s="125">
        <v>604.86666666666656</v>
      </c>
      <c r="H493" s="125">
        <v>628.86666666666656</v>
      </c>
      <c r="I493" s="125">
        <v>633.93333333333339</v>
      </c>
      <c r="J493" s="125">
        <v>640.86666666666656</v>
      </c>
      <c r="K493" s="130">
        <v>627</v>
      </c>
      <c r="L493" s="130">
        <v>615</v>
      </c>
      <c r="M493" s="130">
        <v>18.833400000000001</v>
      </c>
    </row>
    <row r="494" spans="1:13">
      <c r="A494" s="65">
        <v>487</v>
      </c>
      <c r="B494" s="130" t="s">
        <v>1766</v>
      </c>
      <c r="C494" s="130">
        <v>275.89999999999998</v>
      </c>
      <c r="D494" s="125">
        <v>273.65000000000003</v>
      </c>
      <c r="E494" s="125">
        <v>269.30000000000007</v>
      </c>
      <c r="F494" s="125">
        <v>262.70000000000005</v>
      </c>
      <c r="G494" s="125">
        <v>258.35000000000008</v>
      </c>
      <c r="H494" s="125">
        <v>280.25000000000006</v>
      </c>
      <c r="I494" s="125">
        <v>284.60000000000008</v>
      </c>
      <c r="J494" s="125">
        <v>291.20000000000005</v>
      </c>
      <c r="K494" s="130">
        <v>278</v>
      </c>
      <c r="L494" s="130">
        <v>267.05</v>
      </c>
      <c r="M494" s="130">
        <v>0.92842000000000002</v>
      </c>
    </row>
    <row r="495" spans="1:13">
      <c r="A495" s="65">
        <v>488</v>
      </c>
      <c r="B495" s="130" t="s">
        <v>1774</v>
      </c>
      <c r="C495" s="130">
        <v>1078.05</v>
      </c>
      <c r="D495" s="125">
        <v>1069.8666666666666</v>
      </c>
      <c r="E495" s="125">
        <v>1054.7833333333331</v>
      </c>
      <c r="F495" s="125">
        <v>1031.5166666666664</v>
      </c>
      <c r="G495" s="125">
        <v>1016.4333333333329</v>
      </c>
      <c r="H495" s="125">
        <v>1093.1333333333332</v>
      </c>
      <c r="I495" s="125">
        <v>1108.2166666666667</v>
      </c>
      <c r="J495" s="125">
        <v>1131.4833333333333</v>
      </c>
      <c r="K495" s="130">
        <v>1084.95</v>
      </c>
      <c r="L495" s="130">
        <v>1046.5999999999999</v>
      </c>
      <c r="M495" s="130">
        <v>0.10191</v>
      </c>
    </row>
    <row r="496" spans="1:13">
      <c r="A496" s="65">
        <v>489</v>
      </c>
      <c r="B496" s="130" t="s">
        <v>1776</v>
      </c>
      <c r="C496" s="130">
        <v>326.35000000000002</v>
      </c>
      <c r="D496" s="125">
        <v>326.13333333333338</v>
      </c>
      <c r="E496" s="125">
        <v>323.01666666666677</v>
      </c>
      <c r="F496" s="125">
        <v>319.68333333333339</v>
      </c>
      <c r="G496" s="125">
        <v>316.56666666666678</v>
      </c>
      <c r="H496" s="125">
        <v>329.46666666666675</v>
      </c>
      <c r="I496" s="125">
        <v>332.58333333333343</v>
      </c>
      <c r="J496" s="125">
        <v>335.91666666666674</v>
      </c>
      <c r="K496" s="130">
        <v>329.25</v>
      </c>
      <c r="L496" s="130">
        <v>322.8</v>
      </c>
      <c r="M496" s="130">
        <v>0.96194000000000002</v>
      </c>
    </row>
    <row r="497" spans="1:13">
      <c r="A497" s="65">
        <v>490</v>
      </c>
      <c r="B497" s="130" t="s">
        <v>1778</v>
      </c>
      <c r="C497" s="130">
        <v>6340.4</v>
      </c>
      <c r="D497" s="125">
        <v>6326.1500000000005</v>
      </c>
      <c r="E497" s="125">
        <v>6203.3000000000011</v>
      </c>
      <c r="F497" s="125">
        <v>6066.2000000000007</v>
      </c>
      <c r="G497" s="125">
        <v>5943.3500000000013</v>
      </c>
      <c r="H497" s="125">
        <v>6463.2500000000009</v>
      </c>
      <c r="I497" s="125">
        <v>6586.1000000000013</v>
      </c>
      <c r="J497" s="125">
        <v>6723.2000000000007</v>
      </c>
      <c r="K497" s="130">
        <v>6449</v>
      </c>
      <c r="L497" s="130">
        <v>6189.05</v>
      </c>
      <c r="M497" s="130">
        <v>2.1760000000000002E-2</v>
      </c>
    </row>
    <row r="498" spans="1:13">
      <c r="A498" s="65">
        <v>491</v>
      </c>
      <c r="B498" s="130" t="s">
        <v>1784</v>
      </c>
      <c r="C498" s="130">
        <v>132.55000000000001</v>
      </c>
      <c r="D498" s="125">
        <v>130.71666666666667</v>
      </c>
      <c r="E498" s="125">
        <v>127.43333333333334</v>
      </c>
      <c r="F498" s="125">
        <v>122.31666666666666</v>
      </c>
      <c r="G498" s="125">
        <v>119.03333333333333</v>
      </c>
      <c r="H498" s="125">
        <v>135.83333333333334</v>
      </c>
      <c r="I498" s="125">
        <v>139.1166666666667</v>
      </c>
      <c r="J498" s="125">
        <v>144.23333333333335</v>
      </c>
      <c r="K498" s="130">
        <v>134</v>
      </c>
      <c r="L498" s="130">
        <v>125.6</v>
      </c>
      <c r="M498" s="130">
        <v>24.390799999999999</v>
      </c>
    </row>
    <row r="499" spans="1:13">
      <c r="A499" s="65">
        <v>492</v>
      </c>
      <c r="B499" s="130" t="s">
        <v>1788</v>
      </c>
      <c r="C499" s="130">
        <v>60.2</v>
      </c>
      <c r="D499" s="125">
        <v>59.616666666666667</v>
      </c>
      <c r="E499" s="125">
        <v>58.583333333333336</v>
      </c>
      <c r="F499" s="125">
        <v>56.966666666666669</v>
      </c>
      <c r="G499" s="125">
        <v>55.933333333333337</v>
      </c>
      <c r="H499" s="125">
        <v>61.233333333333334</v>
      </c>
      <c r="I499" s="125">
        <v>62.266666666666666</v>
      </c>
      <c r="J499" s="125">
        <v>63.883333333333333</v>
      </c>
      <c r="K499" s="130">
        <v>60.65</v>
      </c>
      <c r="L499" s="130">
        <v>58</v>
      </c>
      <c r="M499" s="130">
        <v>16.430579999999999</v>
      </c>
    </row>
    <row r="500" spans="1:13">
      <c r="A500" s="65">
        <v>493</v>
      </c>
      <c r="B500" s="130" t="s">
        <v>1794</v>
      </c>
      <c r="C500" s="130">
        <v>1518.45</v>
      </c>
      <c r="D500" s="125">
        <v>1521.4666666666665</v>
      </c>
      <c r="E500" s="125">
        <v>1498.9833333333329</v>
      </c>
      <c r="F500" s="125">
        <v>1479.5166666666664</v>
      </c>
      <c r="G500" s="125">
        <v>1457.0333333333328</v>
      </c>
      <c r="H500" s="125">
        <v>1540.9333333333329</v>
      </c>
      <c r="I500" s="125">
        <v>1563.4166666666665</v>
      </c>
      <c r="J500" s="125">
        <v>1582.883333333333</v>
      </c>
      <c r="K500" s="130">
        <v>1543.95</v>
      </c>
      <c r="L500" s="130">
        <v>1502</v>
      </c>
      <c r="M500" s="130">
        <v>1.0376000000000001</v>
      </c>
    </row>
    <row r="501" spans="1:13">
      <c r="A501" s="65">
        <v>494</v>
      </c>
      <c r="B501" s="130" t="s">
        <v>162</v>
      </c>
      <c r="C501" s="130">
        <v>254.55</v>
      </c>
      <c r="D501" s="125">
        <v>254.9</v>
      </c>
      <c r="E501" s="125">
        <v>253.40000000000003</v>
      </c>
      <c r="F501" s="125">
        <v>252.25000000000003</v>
      </c>
      <c r="G501" s="125">
        <v>250.75000000000006</v>
      </c>
      <c r="H501" s="125">
        <v>256.05</v>
      </c>
      <c r="I501" s="125">
        <v>257.54999999999995</v>
      </c>
      <c r="J501" s="125">
        <v>258.7</v>
      </c>
      <c r="K501" s="130">
        <v>256.39999999999998</v>
      </c>
      <c r="L501" s="130">
        <v>253.75</v>
      </c>
      <c r="M501" s="130">
        <v>33.577309999999997</v>
      </c>
    </row>
    <row r="502" spans="1:13">
      <c r="A502" s="65">
        <v>495</v>
      </c>
      <c r="B502" s="130" t="s">
        <v>163</v>
      </c>
      <c r="C502" s="130">
        <v>429.5</v>
      </c>
      <c r="D502" s="125">
        <v>433.38333333333338</v>
      </c>
      <c r="E502" s="125">
        <v>423.61666666666679</v>
      </c>
      <c r="F502" s="125">
        <v>417.73333333333341</v>
      </c>
      <c r="G502" s="125">
        <v>407.96666666666681</v>
      </c>
      <c r="H502" s="125">
        <v>439.26666666666677</v>
      </c>
      <c r="I502" s="125">
        <v>449.0333333333333</v>
      </c>
      <c r="J502" s="125">
        <v>454.91666666666674</v>
      </c>
      <c r="K502" s="130">
        <v>443.15</v>
      </c>
      <c r="L502" s="130">
        <v>427.5</v>
      </c>
      <c r="M502" s="130">
        <v>38.947740000000003</v>
      </c>
    </row>
    <row r="503" spans="1:13">
      <c r="A503" s="65">
        <v>496</v>
      </c>
      <c r="B503" s="130" t="s">
        <v>164</v>
      </c>
      <c r="C503" s="130">
        <v>268.45</v>
      </c>
      <c r="D503" s="125">
        <v>264.8</v>
      </c>
      <c r="E503" s="125">
        <v>259.75</v>
      </c>
      <c r="F503" s="125">
        <v>251.05</v>
      </c>
      <c r="G503" s="125">
        <v>246</v>
      </c>
      <c r="H503" s="125">
        <v>273.5</v>
      </c>
      <c r="I503" s="125">
        <v>278.55000000000007</v>
      </c>
      <c r="J503" s="125">
        <v>287.25</v>
      </c>
      <c r="K503" s="130">
        <v>269.85000000000002</v>
      </c>
      <c r="L503" s="130">
        <v>256.10000000000002</v>
      </c>
      <c r="M503" s="130">
        <v>841.55309</v>
      </c>
    </row>
    <row r="504" spans="1:13">
      <c r="A504" s="65">
        <v>497</v>
      </c>
      <c r="B504" s="130" t="s">
        <v>165</v>
      </c>
      <c r="C504" s="130">
        <v>423.05</v>
      </c>
      <c r="D504" s="125">
        <v>423.45</v>
      </c>
      <c r="E504" s="125">
        <v>418.7</v>
      </c>
      <c r="F504" s="125">
        <v>414.35</v>
      </c>
      <c r="G504" s="125">
        <v>409.6</v>
      </c>
      <c r="H504" s="125">
        <v>427.79999999999995</v>
      </c>
      <c r="I504" s="125">
        <v>432.54999999999995</v>
      </c>
      <c r="J504" s="125">
        <v>436.89999999999992</v>
      </c>
      <c r="K504" s="130">
        <v>428.2</v>
      </c>
      <c r="L504" s="130">
        <v>419.1</v>
      </c>
      <c r="M504" s="130">
        <v>48.875250000000001</v>
      </c>
    </row>
    <row r="505" spans="1:13">
      <c r="A505" s="65">
        <v>498</v>
      </c>
      <c r="B505" s="130" t="s">
        <v>1807</v>
      </c>
      <c r="C505" s="130">
        <v>27.6</v>
      </c>
      <c r="D505" s="125">
        <v>27.616666666666664</v>
      </c>
      <c r="E505" s="125">
        <v>27.383333333333326</v>
      </c>
      <c r="F505" s="125">
        <v>27.166666666666661</v>
      </c>
      <c r="G505" s="125">
        <v>26.933333333333323</v>
      </c>
      <c r="H505" s="125">
        <v>27.833333333333329</v>
      </c>
      <c r="I505" s="125">
        <v>28.06666666666667</v>
      </c>
      <c r="J505" s="125">
        <v>28.283333333333331</v>
      </c>
      <c r="K505" s="130">
        <v>27.85</v>
      </c>
      <c r="L505" s="130">
        <v>27.4</v>
      </c>
      <c r="M505" s="130">
        <v>1.8519300000000001</v>
      </c>
    </row>
    <row r="506" spans="1:13">
      <c r="A506" s="65">
        <v>499</v>
      </c>
      <c r="B506" s="130"/>
      <c r="C506" s="130"/>
      <c r="D506" s="125"/>
      <c r="E506" s="125"/>
      <c r="F506" s="125"/>
      <c r="G506" s="125"/>
      <c r="H506" s="125"/>
      <c r="I506" s="125"/>
      <c r="J506" s="125"/>
      <c r="K506" s="130"/>
      <c r="L506" s="130"/>
      <c r="M506" s="130"/>
    </row>
    <row r="507" spans="1:13">
      <c r="A507" s="65">
        <v>500</v>
      </c>
      <c r="B507" s="130"/>
      <c r="C507" s="130"/>
      <c r="D507" s="125"/>
      <c r="E507" s="125"/>
      <c r="F507" s="125"/>
      <c r="G507" s="125"/>
      <c r="H507" s="125"/>
      <c r="I507" s="125"/>
      <c r="J507" s="125"/>
      <c r="K507" s="130"/>
      <c r="L507" s="130"/>
      <c r="M507" s="130"/>
    </row>
    <row r="508" spans="1:13">
      <c r="A508" s="65">
        <v>501</v>
      </c>
      <c r="B508" s="130"/>
      <c r="C508" s="130"/>
      <c r="D508" s="125"/>
      <c r="E508" s="125"/>
      <c r="F508" s="125"/>
      <c r="G508" s="125"/>
      <c r="H508" s="125"/>
      <c r="I508" s="125"/>
      <c r="J508" s="125"/>
      <c r="K508" s="130"/>
      <c r="L508" s="130"/>
      <c r="M508" s="130"/>
    </row>
    <row r="509" spans="1:13">
      <c r="A509" s="65">
        <v>502</v>
      </c>
      <c r="B509" s="130"/>
      <c r="C509" s="130"/>
      <c r="D509" s="125"/>
      <c r="E509" s="125"/>
      <c r="F509" s="125"/>
      <c r="G509" s="125"/>
      <c r="H509" s="125"/>
      <c r="I509" s="125"/>
      <c r="J509" s="125"/>
      <c r="K509" s="130"/>
      <c r="L509" s="130"/>
      <c r="M509" s="130"/>
    </row>
    <row r="510" spans="1:13">
      <c r="A510" s="65">
        <v>503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D31" sqref="D31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237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07"/>
      <c r="B5" s="507"/>
      <c r="C5" s="508"/>
      <c r="D5" s="508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234</v>
      </c>
      <c r="F6" s="56"/>
      <c r="G6" s="56"/>
    </row>
    <row r="7" spans="1:35" s="50" customFormat="1" ht="16.5" customHeight="1">
      <c r="A7" s="72" t="s">
        <v>221</v>
      </c>
      <c r="B7" s="509" t="s">
        <v>222</v>
      </c>
      <c r="C7" s="509"/>
      <c r="D7" s="48">
        <f>Main!B10</f>
        <v>43552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215</v>
      </c>
      <c r="B9" s="77" t="s">
        <v>223</v>
      </c>
      <c r="C9" s="77" t="s">
        <v>224</v>
      </c>
      <c r="D9" s="77" t="s">
        <v>217</v>
      </c>
      <c r="E9" s="77" t="s">
        <v>220</v>
      </c>
      <c r="F9" s="77" t="s">
        <v>218</v>
      </c>
      <c r="G9" s="77" t="s">
        <v>219</v>
      </c>
      <c r="H9" s="77" t="s">
        <v>236</v>
      </c>
    </row>
    <row r="10" spans="1:35">
      <c r="A10" s="182">
        <v>43551</v>
      </c>
      <c r="B10" s="137">
        <v>538812</v>
      </c>
      <c r="C10" s="137" t="s">
        <v>3757</v>
      </c>
      <c r="D10" s="137" t="s">
        <v>3758</v>
      </c>
      <c r="E10" s="137" t="s">
        <v>3168</v>
      </c>
      <c r="F10" s="138">
        <v>126501</v>
      </c>
      <c r="G10" s="137">
        <v>9.75</v>
      </c>
      <c r="H10" s="137" t="s">
        <v>251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43551</v>
      </c>
      <c r="B11" s="137">
        <v>542580</v>
      </c>
      <c r="C11" s="137" t="s">
        <v>3759</v>
      </c>
      <c r="D11" s="137" t="s">
        <v>3760</v>
      </c>
      <c r="E11" s="137" t="s">
        <v>250</v>
      </c>
      <c r="F11" s="138">
        <v>56000</v>
      </c>
      <c r="G11" s="137">
        <v>34.520000000000003</v>
      </c>
      <c r="H11" s="137" t="s">
        <v>251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43551</v>
      </c>
      <c r="B12" s="137">
        <v>542580</v>
      </c>
      <c r="C12" s="137" t="s">
        <v>3759</v>
      </c>
      <c r="D12" s="137" t="s">
        <v>3761</v>
      </c>
      <c r="E12" s="137" t="s">
        <v>250</v>
      </c>
      <c r="F12" s="137">
        <v>128000</v>
      </c>
      <c r="G12" s="137">
        <v>34.520000000000003</v>
      </c>
      <c r="H12" s="137" t="s">
        <v>251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43551</v>
      </c>
      <c r="B13" s="137">
        <v>539661</v>
      </c>
      <c r="C13" s="137" t="s">
        <v>3762</v>
      </c>
      <c r="D13" s="137" t="s">
        <v>3732</v>
      </c>
      <c r="E13" s="137" t="s">
        <v>250</v>
      </c>
      <c r="F13" s="137">
        <v>20200</v>
      </c>
      <c r="G13" s="137">
        <v>21.42</v>
      </c>
      <c r="H13" s="137" t="s">
        <v>251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43551</v>
      </c>
      <c r="B14" s="137">
        <v>539661</v>
      </c>
      <c r="C14" s="137" t="s">
        <v>3762</v>
      </c>
      <c r="D14" s="137" t="s">
        <v>3763</v>
      </c>
      <c r="E14" s="137" t="s">
        <v>3168</v>
      </c>
      <c r="F14" s="137">
        <v>20200</v>
      </c>
      <c r="G14" s="137">
        <v>21.42</v>
      </c>
      <c r="H14" s="137" t="s">
        <v>251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43551</v>
      </c>
      <c r="B15" s="137">
        <v>531921</v>
      </c>
      <c r="C15" s="137" t="s">
        <v>2614</v>
      </c>
      <c r="D15" s="137" t="s">
        <v>3764</v>
      </c>
      <c r="E15" s="137" t="s">
        <v>250</v>
      </c>
      <c r="F15" s="137">
        <v>65000</v>
      </c>
      <c r="G15" s="137">
        <v>162.25</v>
      </c>
      <c r="H15" s="137" t="s">
        <v>251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43551</v>
      </c>
      <c r="B16" s="137">
        <v>531921</v>
      </c>
      <c r="C16" s="137" t="s">
        <v>2614</v>
      </c>
      <c r="D16" s="137" t="s">
        <v>3765</v>
      </c>
      <c r="E16" s="137" t="s">
        <v>3168</v>
      </c>
      <c r="F16" s="137">
        <v>65000</v>
      </c>
      <c r="G16" s="137">
        <v>162.25</v>
      </c>
      <c r="H16" s="137" t="s">
        <v>251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43551</v>
      </c>
      <c r="B17" s="137">
        <v>538778</v>
      </c>
      <c r="C17" s="137" t="s">
        <v>3696</v>
      </c>
      <c r="D17" s="137" t="s">
        <v>3697</v>
      </c>
      <c r="E17" s="137" t="s">
        <v>250</v>
      </c>
      <c r="F17" s="137">
        <v>50800</v>
      </c>
      <c r="G17" s="137">
        <v>45.45</v>
      </c>
      <c r="H17" s="137" t="s">
        <v>251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43551</v>
      </c>
      <c r="B18" s="137">
        <v>530499</v>
      </c>
      <c r="C18" s="137" t="s">
        <v>3766</v>
      </c>
      <c r="D18" s="137" t="s">
        <v>3767</v>
      </c>
      <c r="E18" s="137" t="s">
        <v>250</v>
      </c>
      <c r="F18" s="137">
        <v>48570</v>
      </c>
      <c r="G18" s="137">
        <v>332.56</v>
      </c>
      <c r="H18" s="137" t="s">
        <v>251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43551</v>
      </c>
      <c r="B19" s="137">
        <v>540024</v>
      </c>
      <c r="C19" s="137" t="s">
        <v>3584</v>
      </c>
      <c r="D19" s="137" t="s">
        <v>3698</v>
      </c>
      <c r="E19" s="137" t="s">
        <v>3168</v>
      </c>
      <c r="F19" s="137">
        <v>62800</v>
      </c>
      <c r="G19" s="137">
        <v>7.85</v>
      </c>
      <c r="H19" s="137" t="s">
        <v>251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43551</v>
      </c>
      <c r="B20" s="137">
        <v>540024</v>
      </c>
      <c r="C20" s="137" t="s">
        <v>3584</v>
      </c>
      <c r="D20" s="137" t="s">
        <v>3768</v>
      </c>
      <c r="E20" s="137" t="s">
        <v>250</v>
      </c>
      <c r="F20" s="137">
        <v>155000</v>
      </c>
      <c r="G20" s="137">
        <v>7.97</v>
      </c>
      <c r="H20" s="137" t="s">
        <v>251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43551</v>
      </c>
      <c r="B21" s="137">
        <v>540024</v>
      </c>
      <c r="C21" s="137" t="s">
        <v>3584</v>
      </c>
      <c r="D21" s="137" t="s">
        <v>3769</v>
      </c>
      <c r="E21" s="137" t="s">
        <v>3168</v>
      </c>
      <c r="F21" s="137">
        <v>155000</v>
      </c>
      <c r="G21" s="137">
        <v>7.97</v>
      </c>
      <c r="H21" s="137" t="s">
        <v>251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43551</v>
      </c>
      <c r="B22" s="137">
        <v>540024</v>
      </c>
      <c r="C22" s="137" t="s">
        <v>3584</v>
      </c>
      <c r="D22" s="137" t="s">
        <v>3770</v>
      </c>
      <c r="E22" s="137" t="s">
        <v>250</v>
      </c>
      <c r="F22" s="137">
        <v>51390</v>
      </c>
      <c r="G22" s="137">
        <v>7.84</v>
      </c>
      <c r="H22" s="137" t="s">
        <v>251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43551</v>
      </c>
      <c r="B23" s="137">
        <v>511144</v>
      </c>
      <c r="C23" s="137" t="s">
        <v>3771</v>
      </c>
      <c r="D23" s="137" t="s">
        <v>3772</v>
      </c>
      <c r="E23" s="137" t="s">
        <v>250</v>
      </c>
      <c r="F23" s="138">
        <v>80000</v>
      </c>
      <c r="G23" s="137">
        <v>3.37</v>
      </c>
      <c r="H23" s="137" t="s">
        <v>251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43551</v>
      </c>
      <c r="B24" s="137">
        <v>511144</v>
      </c>
      <c r="C24" s="137" t="s">
        <v>3771</v>
      </c>
      <c r="D24" s="137" t="s">
        <v>3773</v>
      </c>
      <c r="E24" s="137" t="s">
        <v>3168</v>
      </c>
      <c r="F24" s="138">
        <v>78641</v>
      </c>
      <c r="G24" s="137">
        <v>3.37</v>
      </c>
      <c r="H24" s="137" t="s">
        <v>251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43551</v>
      </c>
      <c r="B25" s="137">
        <v>538713</v>
      </c>
      <c r="C25" s="137" t="s">
        <v>3774</v>
      </c>
      <c r="D25" s="137" t="s">
        <v>3764</v>
      </c>
      <c r="E25" s="137" t="s">
        <v>250</v>
      </c>
      <c r="F25" s="138">
        <v>75000</v>
      </c>
      <c r="G25" s="137">
        <v>68</v>
      </c>
      <c r="H25" s="137" t="s">
        <v>251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43551</v>
      </c>
      <c r="B26" s="137">
        <v>538713</v>
      </c>
      <c r="C26" s="137" t="s">
        <v>3774</v>
      </c>
      <c r="D26" s="137" t="s">
        <v>3775</v>
      </c>
      <c r="E26" s="137" t="s">
        <v>3168</v>
      </c>
      <c r="F26" s="138">
        <v>75000</v>
      </c>
      <c r="G26" s="137">
        <v>68</v>
      </c>
      <c r="H26" s="137" t="s">
        <v>251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43551</v>
      </c>
      <c r="B27" s="137">
        <v>542285</v>
      </c>
      <c r="C27" s="137" t="s">
        <v>3776</v>
      </c>
      <c r="D27" s="137" t="s">
        <v>3777</v>
      </c>
      <c r="E27" s="137" t="s">
        <v>3168</v>
      </c>
      <c r="F27" s="138">
        <v>48000</v>
      </c>
      <c r="G27" s="137">
        <v>66.8</v>
      </c>
      <c r="H27" s="137" t="s">
        <v>251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43551</v>
      </c>
      <c r="B28" s="137">
        <v>537766</v>
      </c>
      <c r="C28" s="137" t="s">
        <v>3465</v>
      </c>
      <c r="D28" s="137" t="s">
        <v>3530</v>
      </c>
      <c r="E28" s="137" t="s">
        <v>250</v>
      </c>
      <c r="F28" s="138">
        <v>534329</v>
      </c>
      <c r="G28" s="137">
        <v>39.770000000000003</v>
      </c>
      <c r="H28" s="137" t="s">
        <v>251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43551</v>
      </c>
      <c r="B29" s="137">
        <v>537766</v>
      </c>
      <c r="C29" s="137" t="s">
        <v>3465</v>
      </c>
      <c r="D29" s="137" t="s">
        <v>3530</v>
      </c>
      <c r="E29" s="137" t="s">
        <v>3168</v>
      </c>
      <c r="F29" s="138">
        <v>534328</v>
      </c>
      <c r="G29" s="137">
        <v>39.08</v>
      </c>
      <c r="H29" s="137" t="s">
        <v>251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43551</v>
      </c>
      <c r="B30" s="137">
        <v>537766</v>
      </c>
      <c r="C30" s="137" t="s">
        <v>3465</v>
      </c>
      <c r="D30" s="137" t="s">
        <v>3778</v>
      </c>
      <c r="E30" s="137" t="s">
        <v>250</v>
      </c>
      <c r="F30" s="138">
        <v>420000</v>
      </c>
      <c r="G30" s="137">
        <v>39.700000000000003</v>
      </c>
      <c r="H30" s="137" t="s">
        <v>251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43551</v>
      </c>
      <c r="B31" s="137">
        <v>537766</v>
      </c>
      <c r="C31" s="137" t="s">
        <v>3465</v>
      </c>
      <c r="D31" s="137" t="s">
        <v>3779</v>
      </c>
      <c r="E31" s="137" t="s">
        <v>250</v>
      </c>
      <c r="F31" s="138">
        <v>420754</v>
      </c>
      <c r="G31" s="137">
        <v>39.32</v>
      </c>
      <c r="H31" s="137" t="s">
        <v>251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43551</v>
      </c>
      <c r="B32" s="137">
        <v>537766</v>
      </c>
      <c r="C32" s="137" t="s">
        <v>3465</v>
      </c>
      <c r="D32" s="137" t="s">
        <v>3779</v>
      </c>
      <c r="E32" s="137" t="s">
        <v>3168</v>
      </c>
      <c r="F32" s="138">
        <v>420000</v>
      </c>
      <c r="G32" s="137">
        <v>39.700000000000003</v>
      </c>
      <c r="H32" s="137" t="s">
        <v>251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43551</v>
      </c>
      <c r="B33" s="137">
        <v>537766</v>
      </c>
      <c r="C33" s="137" t="s">
        <v>3465</v>
      </c>
      <c r="D33" s="137" t="s">
        <v>3778</v>
      </c>
      <c r="E33" s="137" t="s">
        <v>3168</v>
      </c>
      <c r="F33" s="138">
        <v>420754</v>
      </c>
      <c r="G33" s="137">
        <v>39.32</v>
      </c>
      <c r="H33" s="137" t="s">
        <v>251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43551</v>
      </c>
      <c r="B34" s="137">
        <v>542057</v>
      </c>
      <c r="C34" s="137" t="s">
        <v>3780</v>
      </c>
      <c r="D34" s="137" t="s">
        <v>3781</v>
      </c>
      <c r="E34" s="137" t="s">
        <v>3168</v>
      </c>
      <c r="F34" s="138">
        <v>288000</v>
      </c>
      <c r="G34" s="137">
        <v>36</v>
      </c>
      <c r="H34" s="137" t="s">
        <v>251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43551</v>
      </c>
      <c r="B35" s="137">
        <v>530249</v>
      </c>
      <c r="C35" s="137" t="s">
        <v>3782</v>
      </c>
      <c r="D35" s="137" t="s">
        <v>3783</v>
      </c>
      <c r="E35" s="137" t="s">
        <v>3168</v>
      </c>
      <c r="F35" s="138">
        <v>150000</v>
      </c>
      <c r="G35" s="137">
        <v>6.85</v>
      </c>
      <c r="H35" s="137" t="s">
        <v>251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43551</v>
      </c>
      <c r="B36" s="137">
        <v>530249</v>
      </c>
      <c r="C36" s="137" t="s">
        <v>3782</v>
      </c>
      <c r="D36" s="137" t="s">
        <v>3784</v>
      </c>
      <c r="E36" s="137" t="s">
        <v>250</v>
      </c>
      <c r="F36" s="138">
        <v>150000</v>
      </c>
      <c r="G36" s="137">
        <v>6.85</v>
      </c>
      <c r="H36" s="137" t="s">
        <v>251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43551</v>
      </c>
      <c r="B37" s="137">
        <v>541778</v>
      </c>
      <c r="C37" s="137" t="s">
        <v>3785</v>
      </c>
      <c r="D37" s="137" t="s">
        <v>3786</v>
      </c>
      <c r="E37" s="137" t="s">
        <v>250</v>
      </c>
      <c r="F37" s="137">
        <v>153000</v>
      </c>
      <c r="G37" s="137">
        <v>48.24</v>
      </c>
      <c r="H37" s="137" t="s">
        <v>251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43551</v>
      </c>
      <c r="B38" s="137">
        <v>541778</v>
      </c>
      <c r="C38" s="137" t="s">
        <v>3785</v>
      </c>
      <c r="D38" s="137" t="s">
        <v>3787</v>
      </c>
      <c r="E38" s="137" t="s">
        <v>3168</v>
      </c>
      <c r="F38" s="137">
        <v>63000</v>
      </c>
      <c r="G38" s="137">
        <v>48.25</v>
      </c>
      <c r="H38" s="137" t="s">
        <v>251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43551</v>
      </c>
      <c r="B39" s="137">
        <v>541778</v>
      </c>
      <c r="C39" s="137" t="s">
        <v>3785</v>
      </c>
      <c r="D39" s="137" t="s">
        <v>3788</v>
      </c>
      <c r="E39" s="137" t="s">
        <v>3168</v>
      </c>
      <c r="F39" s="137">
        <v>87000</v>
      </c>
      <c r="G39" s="137">
        <v>48.25</v>
      </c>
      <c r="H39" s="137" t="s">
        <v>251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43551</v>
      </c>
      <c r="B40" s="137">
        <v>540268</v>
      </c>
      <c r="C40" s="137" t="s">
        <v>3724</v>
      </c>
      <c r="D40" s="137" t="s">
        <v>3789</v>
      </c>
      <c r="E40" s="137" t="s">
        <v>3168</v>
      </c>
      <c r="F40" s="137">
        <v>69500</v>
      </c>
      <c r="G40" s="137">
        <v>50</v>
      </c>
      <c r="H40" s="137" t="s">
        <v>251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43551</v>
      </c>
      <c r="B41" s="137">
        <v>540268</v>
      </c>
      <c r="C41" s="137" t="s">
        <v>3724</v>
      </c>
      <c r="D41" s="137" t="s">
        <v>3725</v>
      </c>
      <c r="E41" s="137" t="s">
        <v>250</v>
      </c>
      <c r="F41" s="137">
        <v>200000</v>
      </c>
      <c r="G41" s="137">
        <v>50</v>
      </c>
      <c r="H41" s="137" t="s">
        <v>251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43551</v>
      </c>
      <c r="B42" s="137">
        <v>532219</v>
      </c>
      <c r="C42" s="137" t="s">
        <v>3198</v>
      </c>
      <c r="D42" s="137" t="s">
        <v>3790</v>
      </c>
      <c r="E42" s="137" t="s">
        <v>250</v>
      </c>
      <c r="F42" s="137">
        <v>690459</v>
      </c>
      <c r="G42" s="137">
        <v>7.04</v>
      </c>
      <c r="H42" s="137" t="s">
        <v>251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43551</v>
      </c>
      <c r="B43" s="137">
        <v>532219</v>
      </c>
      <c r="C43" s="137" t="s">
        <v>3198</v>
      </c>
      <c r="D43" s="137" t="s">
        <v>3791</v>
      </c>
      <c r="E43" s="137" t="s">
        <v>3168</v>
      </c>
      <c r="F43" s="137">
        <v>722450</v>
      </c>
      <c r="G43" s="137">
        <v>7.05</v>
      </c>
      <c r="H43" s="137" t="s">
        <v>251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43551</v>
      </c>
      <c r="B44" s="137">
        <v>533149</v>
      </c>
      <c r="C44" s="137" t="s">
        <v>3792</v>
      </c>
      <c r="D44" s="137" t="s">
        <v>3793</v>
      </c>
      <c r="E44" s="137" t="s">
        <v>250</v>
      </c>
      <c r="F44" s="137">
        <v>702800</v>
      </c>
      <c r="G44" s="137">
        <v>1.91</v>
      </c>
      <c r="H44" s="137" t="s">
        <v>251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43551</v>
      </c>
      <c r="B45" s="137">
        <v>533149</v>
      </c>
      <c r="C45" s="137" t="s">
        <v>3792</v>
      </c>
      <c r="D45" s="137" t="s">
        <v>3794</v>
      </c>
      <c r="E45" s="137" t="s">
        <v>3168</v>
      </c>
      <c r="F45" s="137">
        <v>240000</v>
      </c>
      <c r="G45" s="137">
        <v>1.91</v>
      </c>
      <c r="H45" s="137" t="s">
        <v>251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43551</v>
      </c>
      <c r="B46" s="137">
        <v>533149</v>
      </c>
      <c r="C46" s="137" t="s">
        <v>3792</v>
      </c>
      <c r="D46" s="137" t="s">
        <v>3795</v>
      </c>
      <c r="E46" s="137" t="s">
        <v>3168</v>
      </c>
      <c r="F46" s="137">
        <v>462800</v>
      </c>
      <c r="G46" s="137">
        <v>1.91</v>
      </c>
      <c r="H46" s="137" t="s">
        <v>251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43551</v>
      </c>
      <c r="B47" s="137">
        <v>542477</v>
      </c>
      <c r="C47" s="137" t="s">
        <v>3726</v>
      </c>
      <c r="D47" s="137" t="s">
        <v>3796</v>
      </c>
      <c r="E47" s="137" t="s">
        <v>250</v>
      </c>
      <c r="F47" s="137">
        <v>160000</v>
      </c>
      <c r="G47" s="137">
        <v>5.1100000000000003</v>
      </c>
      <c r="H47" s="137" t="s">
        <v>251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43551</v>
      </c>
      <c r="B48" s="137">
        <v>542477</v>
      </c>
      <c r="C48" s="137" t="s">
        <v>3726</v>
      </c>
      <c r="D48" s="137" t="s">
        <v>3796</v>
      </c>
      <c r="E48" s="137" t="s">
        <v>3168</v>
      </c>
      <c r="F48" s="137">
        <v>160000</v>
      </c>
      <c r="G48" s="137">
        <v>5.78</v>
      </c>
      <c r="H48" s="137" t="s">
        <v>251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43551</v>
      </c>
      <c r="B49" s="137">
        <v>542477</v>
      </c>
      <c r="C49" s="137" t="s">
        <v>3726</v>
      </c>
      <c r="D49" s="137" t="s">
        <v>3797</v>
      </c>
      <c r="E49" s="137" t="s">
        <v>250</v>
      </c>
      <c r="F49" s="137">
        <v>160000</v>
      </c>
      <c r="G49" s="137">
        <v>5.78</v>
      </c>
      <c r="H49" s="137" t="s">
        <v>251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43551</v>
      </c>
      <c r="B50" s="137">
        <v>542477</v>
      </c>
      <c r="C50" s="137" t="s">
        <v>3726</v>
      </c>
      <c r="D50" s="137" t="s">
        <v>3727</v>
      </c>
      <c r="E50" s="137" t="s">
        <v>3168</v>
      </c>
      <c r="F50" s="137">
        <v>170000</v>
      </c>
      <c r="G50" s="137">
        <v>5.15</v>
      </c>
      <c r="H50" s="137" t="s">
        <v>251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43551</v>
      </c>
      <c r="B51" s="137">
        <v>531360</v>
      </c>
      <c r="C51" s="137" t="s">
        <v>3798</v>
      </c>
      <c r="D51" s="137" t="s">
        <v>3799</v>
      </c>
      <c r="E51" s="137" t="s">
        <v>250</v>
      </c>
      <c r="F51" s="137">
        <v>40000</v>
      </c>
      <c r="G51" s="137">
        <v>7.77</v>
      </c>
      <c r="H51" s="137" t="s">
        <v>251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43551</v>
      </c>
      <c r="B52" s="137">
        <v>523676</v>
      </c>
      <c r="C52" s="137" t="s">
        <v>3800</v>
      </c>
      <c r="D52" s="137" t="s">
        <v>3801</v>
      </c>
      <c r="E52" s="137" t="s">
        <v>250</v>
      </c>
      <c r="F52" s="137">
        <v>41000</v>
      </c>
      <c r="G52" s="137">
        <v>12.61</v>
      </c>
      <c r="H52" s="137" t="s">
        <v>251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43551</v>
      </c>
      <c r="B53" s="137">
        <v>523676</v>
      </c>
      <c r="C53" s="137" t="s">
        <v>3800</v>
      </c>
      <c r="D53" s="137" t="s">
        <v>3802</v>
      </c>
      <c r="E53" s="137" t="s">
        <v>3168</v>
      </c>
      <c r="F53" s="137">
        <v>62000</v>
      </c>
      <c r="G53" s="137">
        <v>12.61</v>
      </c>
      <c r="H53" s="137" t="s">
        <v>251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43551</v>
      </c>
      <c r="B54" s="137">
        <v>508918</v>
      </c>
      <c r="C54" s="137" t="s">
        <v>3803</v>
      </c>
      <c r="D54" s="137" t="s">
        <v>3804</v>
      </c>
      <c r="E54" s="137" t="s">
        <v>250</v>
      </c>
      <c r="F54" s="137">
        <v>50000</v>
      </c>
      <c r="G54" s="137">
        <v>36.6</v>
      </c>
      <c r="H54" s="137" t="s">
        <v>251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43551</v>
      </c>
      <c r="B55" s="137">
        <v>508918</v>
      </c>
      <c r="C55" s="137" t="s">
        <v>3803</v>
      </c>
      <c r="D55" s="137" t="s">
        <v>3805</v>
      </c>
      <c r="E55" s="137" t="s">
        <v>3168</v>
      </c>
      <c r="F55" s="137">
        <v>50000</v>
      </c>
      <c r="G55" s="137">
        <v>36.6</v>
      </c>
      <c r="H55" s="137" t="s">
        <v>251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43551</v>
      </c>
      <c r="B56" s="137">
        <v>540938</v>
      </c>
      <c r="C56" s="137" t="s">
        <v>3806</v>
      </c>
      <c r="D56" s="137" t="s">
        <v>3807</v>
      </c>
      <c r="E56" s="137" t="s">
        <v>250</v>
      </c>
      <c r="F56" s="137">
        <v>130000</v>
      </c>
      <c r="G56" s="137">
        <v>5.08</v>
      </c>
      <c r="H56" s="137" t="s">
        <v>251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>
        <v>43551</v>
      </c>
      <c r="B57" s="137">
        <v>540938</v>
      </c>
      <c r="C57" s="137" t="s">
        <v>3806</v>
      </c>
      <c r="D57" s="137" t="s">
        <v>3807</v>
      </c>
      <c r="E57" s="137" t="s">
        <v>3168</v>
      </c>
      <c r="F57" s="137">
        <v>60000</v>
      </c>
      <c r="G57" s="137">
        <v>6.3</v>
      </c>
      <c r="H57" s="137" t="s">
        <v>251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>
        <v>43551</v>
      </c>
      <c r="B58" s="137">
        <v>540938</v>
      </c>
      <c r="C58" s="137" t="s">
        <v>3806</v>
      </c>
      <c r="D58" s="137" t="s">
        <v>3730</v>
      </c>
      <c r="E58" s="137" t="s">
        <v>3168</v>
      </c>
      <c r="F58" s="137">
        <v>170000</v>
      </c>
      <c r="G58" s="137">
        <v>4.97</v>
      </c>
      <c r="H58" s="137" t="s">
        <v>251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>
        <v>43551</v>
      </c>
      <c r="B59" s="137">
        <v>532467</v>
      </c>
      <c r="C59" s="137" t="s">
        <v>3808</v>
      </c>
      <c r="D59" s="137" t="s">
        <v>3809</v>
      </c>
      <c r="E59" s="137" t="s">
        <v>250</v>
      </c>
      <c r="F59" s="137">
        <v>400000</v>
      </c>
      <c r="G59" s="137">
        <v>0.46</v>
      </c>
      <c r="H59" s="137" t="s">
        <v>251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>
        <v>43551</v>
      </c>
      <c r="B60" s="137">
        <v>532467</v>
      </c>
      <c r="C60" s="137" t="s">
        <v>3808</v>
      </c>
      <c r="D60" s="137" t="s">
        <v>3810</v>
      </c>
      <c r="E60" s="137" t="s">
        <v>3168</v>
      </c>
      <c r="F60" s="137">
        <v>399900</v>
      </c>
      <c r="G60" s="137">
        <v>0.46</v>
      </c>
      <c r="H60" s="137" t="s">
        <v>251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>
        <v>43551</v>
      </c>
      <c r="B61" s="137">
        <v>535667</v>
      </c>
      <c r="C61" s="137" t="s">
        <v>3811</v>
      </c>
      <c r="D61" s="137" t="s">
        <v>3733</v>
      </c>
      <c r="E61" s="137" t="s">
        <v>3168</v>
      </c>
      <c r="F61" s="137">
        <v>297600</v>
      </c>
      <c r="G61" s="137">
        <v>14.5</v>
      </c>
      <c r="H61" s="137" t="s">
        <v>251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>
        <v>43551</v>
      </c>
      <c r="B62" s="137">
        <v>535667</v>
      </c>
      <c r="C62" s="137" t="s">
        <v>3811</v>
      </c>
      <c r="D62" s="137" t="s">
        <v>3812</v>
      </c>
      <c r="E62" s="137" t="s">
        <v>250</v>
      </c>
      <c r="F62" s="137">
        <v>170000</v>
      </c>
      <c r="G62" s="137">
        <v>14.5</v>
      </c>
      <c r="H62" s="137" t="s">
        <v>251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>
        <v>43551</v>
      </c>
      <c r="B63" s="137">
        <v>539225</v>
      </c>
      <c r="C63" s="137" t="s">
        <v>3813</v>
      </c>
      <c r="D63" s="137" t="s">
        <v>3814</v>
      </c>
      <c r="E63" s="137" t="s">
        <v>250</v>
      </c>
      <c r="F63" s="137">
        <v>220143</v>
      </c>
      <c r="G63" s="137">
        <v>54.77</v>
      </c>
      <c r="H63" s="137" t="s">
        <v>251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>
        <v>43551</v>
      </c>
      <c r="B64" s="137">
        <v>539225</v>
      </c>
      <c r="C64" s="137" t="s">
        <v>3813</v>
      </c>
      <c r="D64" s="137" t="s">
        <v>3814</v>
      </c>
      <c r="E64" s="137" t="s">
        <v>3168</v>
      </c>
      <c r="F64" s="137">
        <v>220142</v>
      </c>
      <c r="G64" s="137">
        <v>55.06</v>
      </c>
      <c r="H64" s="137" t="s">
        <v>251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>
        <v>43551</v>
      </c>
      <c r="B65" s="137">
        <v>538765</v>
      </c>
      <c r="C65" s="137" t="s">
        <v>3815</v>
      </c>
      <c r="D65" s="137" t="s">
        <v>3816</v>
      </c>
      <c r="E65" s="137" t="s">
        <v>250</v>
      </c>
      <c r="F65" s="137">
        <v>80000</v>
      </c>
      <c r="G65" s="137">
        <v>13.08</v>
      </c>
      <c r="H65" s="137" t="s">
        <v>251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>
        <v>43551</v>
      </c>
      <c r="B66" s="137">
        <v>538765</v>
      </c>
      <c r="C66" s="137" t="s">
        <v>3815</v>
      </c>
      <c r="D66" s="137" t="s">
        <v>3817</v>
      </c>
      <c r="E66" s="137" t="s">
        <v>3168</v>
      </c>
      <c r="F66" s="137">
        <v>245000</v>
      </c>
      <c r="G66" s="137">
        <v>13.02</v>
      </c>
      <c r="H66" s="137" t="s">
        <v>251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>
        <v>43551</v>
      </c>
      <c r="B67" s="137">
        <v>538765</v>
      </c>
      <c r="C67" s="137" t="s">
        <v>3815</v>
      </c>
      <c r="D67" s="137" t="s">
        <v>3818</v>
      </c>
      <c r="E67" s="137" t="s">
        <v>250</v>
      </c>
      <c r="F67" s="137">
        <v>40000</v>
      </c>
      <c r="G67" s="137">
        <v>13.11</v>
      </c>
      <c r="H67" s="137" t="s">
        <v>251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>
        <v>43551</v>
      </c>
      <c r="B68" s="137">
        <v>538765</v>
      </c>
      <c r="C68" s="137" t="s">
        <v>3815</v>
      </c>
      <c r="D68" s="137" t="s">
        <v>3818</v>
      </c>
      <c r="E68" s="137" t="s">
        <v>3168</v>
      </c>
      <c r="F68" s="137">
        <v>30000</v>
      </c>
      <c r="G68" s="137">
        <v>13.07</v>
      </c>
      <c r="H68" s="137" t="s">
        <v>251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>
        <v>43551</v>
      </c>
      <c r="B69" s="137">
        <v>539599</v>
      </c>
      <c r="C69" s="137" t="s">
        <v>3819</v>
      </c>
      <c r="D69" s="137" t="s">
        <v>3820</v>
      </c>
      <c r="E69" s="137" t="s">
        <v>3168</v>
      </c>
      <c r="F69" s="137">
        <v>69000</v>
      </c>
      <c r="G69" s="137">
        <v>15.28</v>
      </c>
      <c r="H69" s="137" t="s">
        <v>251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>
        <v>43551</v>
      </c>
      <c r="B70" s="137">
        <v>540953</v>
      </c>
      <c r="C70" s="137" t="s">
        <v>3821</v>
      </c>
      <c r="D70" s="137" t="s">
        <v>3822</v>
      </c>
      <c r="E70" s="137" t="s">
        <v>250</v>
      </c>
      <c r="F70" s="137">
        <v>30000</v>
      </c>
      <c r="G70" s="137">
        <v>13</v>
      </c>
      <c r="H70" s="137" t="s">
        <v>251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>
        <v>43551</v>
      </c>
      <c r="B71" s="137">
        <v>540953</v>
      </c>
      <c r="C71" s="137" t="s">
        <v>3821</v>
      </c>
      <c r="D71" s="137" t="s">
        <v>3823</v>
      </c>
      <c r="E71" s="137" t="s">
        <v>3168</v>
      </c>
      <c r="F71" s="137">
        <v>42000</v>
      </c>
      <c r="G71" s="137">
        <v>12.71</v>
      </c>
      <c r="H71" s="137" t="s">
        <v>251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>
        <v>43551</v>
      </c>
      <c r="B72" s="137">
        <v>540775</v>
      </c>
      <c r="C72" s="137" t="s">
        <v>2288</v>
      </c>
      <c r="D72" s="137" t="s">
        <v>3824</v>
      </c>
      <c r="E72" s="137" t="s">
        <v>250</v>
      </c>
      <c r="F72" s="137">
        <v>177971</v>
      </c>
      <c r="G72" s="137">
        <v>436.7</v>
      </c>
      <c r="H72" s="137" t="s">
        <v>251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>
        <v>43551</v>
      </c>
      <c r="B73" s="137">
        <v>501471</v>
      </c>
      <c r="C73" s="137" t="s">
        <v>3825</v>
      </c>
      <c r="D73" s="137" t="s">
        <v>3826</v>
      </c>
      <c r="E73" s="137" t="s">
        <v>250</v>
      </c>
      <c r="F73" s="137">
        <v>10305</v>
      </c>
      <c r="G73" s="137">
        <v>73.150000000000006</v>
      </c>
      <c r="H73" s="137" t="s">
        <v>251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>
        <v>43551</v>
      </c>
      <c r="B74" s="137">
        <v>501471</v>
      </c>
      <c r="C74" s="137" t="s">
        <v>3825</v>
      </c>
      <c r="D74" s="137" t="s">
        <v>3827</v>
      </c>
      <c r="E74" s="137" t="s">
        <v>3168</v>
      </c>
      <c r="F74" s="137">
        <v>10000</v>
      </c>
      <c r="G74" s="137">
        <v>73.150000000000006</v>
      </c>
      <c r="H74" s="137" t="s">
        <v>251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>
        <v>43551</v>
      </c>
      <c r="B75" s="137">
        <v>539519</v>
      </c>
      <c r="C75" s="137" t="s">
        <v>3828</v>
      </c>
      <c r="D75" s="137" t="s">
        <v>3829</v>
      </c>
      <c r="E75" s="137" t="s">
        <v>3168</v>
      </c>
      <c r="F75" s="137">
        <v>20000</v>
      </c>
      <c r="G75" s="137">
        <v>11.71</v>
      </c>
      <c r="H75" s="137" t="s">
        <v>251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>
        <v>43551</v>
      </c>
      <c r="B76" s="137">
        <v>541206</v>
      </c>
      <c r="C76" s="137" t="s">
        <v>3830</v>
      </c>
      <c r="D76" s="137" t="s">
        <v>3786</v>
      </c>
      <c r="E76" s="137" t="s">
        <v>250</v>
      </c>
      <c r="F76" s="137">
        <v>152000</v>
      </c>
      <c r="G76" s="137">
        <v>48.45</v>
      </c>
      <c r="H76" s="137" t="s">
        <v>251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>
        <v>43551</v>
      </c>
      <c r="B77" s="137">
        <v>541206</v>
      </c>
      <c r="C77" s="137" t="s">
        <v>3830</v>
      </c>
      <c r="D77" s="137" t="s">
        <v>3786</v>
      </c>
      <c r="E77" s="137" t="s">
        <v>3168</v>
      </c>
      <c r="F77" s="137">
        <v>208000</v>
      </c>
      <c r="G77" s="137">
        <v>49.45</v>
      </c>
      <c r="H77" s="137" t="s">
        <v>251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>
        <v>43551</v>
      </c>
      <c r="B78" s="137">
        <v>541206</v>
      </c>
      <c r="C78" s="137" t="s">
        <v>3830</v>
      </c>
      <c r="D78" s="137" t="s">
        <v>3781</v>
      </c>
      <c r="E78" s="137" t="s">
        <v>250</v>
      </c>
      <c r="F78" s="137">
        <v>212000</v>
      </c>
      <c r="G78" s="137">
        <v>49.44</v>
      </c>
      <c r="H78" s="137" t="s">
        <v>251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>
        <v>43551</v>
      </c>
      <c r="B79" s="137">
        <v>541206</v>
      </c>
      <c r="C79" s="137" t="s">
        <v>3830</v>
      </c>
      <c r="D79" s="137" t="s">
        <v>3831</v>
      </c>
      <c r="E79" s="137" t="s">
        <v>3168</v>
      </c>
      <c r="F79" s="137">
        <v>112000</v>
      </c>
      <c r="G79" s="137">
        <v>48.26</v>
      </c>
      <c r="H79" s="137" t="s">
        <v>251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>
        <v>43551</v>
      </c>
      <c r="B80" s="137">
        <v>514330</v>
      </c>
      <c r="C80" s="137" t="s">
        <v>3728</v>
      </c>
      <c r="D80" s="137" t="s">
        <v>3729</v>
      </c>
      <c r="E80" s="137" t="s">
        <v>3168</v>
      </c>
      <c r="F80" s="137">
        <v>36000</v>
      </c>
      <c r="G80" s="137">
        <v>3.7</v>
      </c>
      <c r="H80" s="137" t="s">
        <v>251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>
        <v>43551</v>
      </c>
      <c r="B81" s="137">
        <v>539116</v>
      </c>
      <c r="C81" s="137" t="s">
        <v>3832</v>
      </c>
      <c r="D81" s="137" t="s">
        <v>3831</v>
      </c>
      <c r="E81" s="137" t="s">
        <v>250</v>
      </c>
      <c r="F81" s="137">
        <v>130000</v>
      </c>
      <c r="G81" s="137">
        <v>11</v>
      </c>
      <c r="H81" s="137" t="s">
        <v>251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>
        <v>43551</v>
      </c>
      <c r="B82" s="137">
        <v>539116</v>
      </c>
      <c r="C82" s="137" t="s">
        <v>3832</v>
      </c>
      <c r="D82" s="137" t="s">
        <v>3833</v>
      </c>
      <c r="E82" s="137" t="s">
        <v>3168</v>
      </c>
      <c r="F82" s="137">
        <v>60000</v>
      </c>
      <c r="G82" s="137">
        <v>11</v>
      </c>
      <c r="H82" s="137" t="s">
        <v>251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>
        <v>43551</v>
      </c>
      <c r="B83" s="137">
        <v>539116</v>
      </c>
      <c r="C83" s="137" t="s">
        <v>3832</v>
      </c>
      <c r="D83" s="137" t="s">
        <v>3834</v>
      </c>
      <c r="E83" s="137" t="s">
        <v>3168</v>
      </c>
      <c r="F83" s="137">
        <v>130000</v>
      </c>
      <c r="G83" s="137">
        <v>11</v>
      </c>
      <c r="H83" s="137" t="s">
        <v>251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>
        <v>43551</v>
      </c>
      <c r="B84" s="137">
        <v>539116</v>
      </c>
      <c r="C84" s="137" t="s">
        <v>3832</v>
      </c>
      <c r="D84" s="137" t="s">
        <v>3835</v>
      </c>
      <c r="E84" s="137" t="s">
        <v>250</v>
      </c>
      <c r="F84" s="137">
        <v>60000</v>
      </c>
      <c r="G84" s="137">
        <v>11</v>
      </c>
      <c r="H84" s="137" t="s">
        <v>251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>
        <v>43551</v>
      </c>
      <c r="B85" s="137">
        <v>541444</v>
      </c>
      <c r="C85" s="137" t="s">
        <v>3836</v>
      </c>
      <c r="D85" s="137" t="s">
        <v>3837</v>
      </c>
      <c r="E85" s="137" t="s">
        <v>3168</v>
      </c>
      <c r="F85" s="137">
        <v>336000</v>
      </c>
      <c r="G85" s="137">
        <v>14.45</v>
      </c>
      <c r="H85" s="137" t="s">
        <v>251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>
        <v>43551</v>
      </c>
      <c r="B86" s="137">
        <v>541444</v>
      </c>
      <c r="C86" s="137" t="s">
        <v>3836</v>
      </c>
      <c r="D86" s="137" t="s">
        <v>3838</v>
      </c>
      <c r="E86" s="137" t="s">
        <v>250</v>
      </c>
      <c r="F86" s="137">
        <v>120000</v>
      </c>
      <c r="G86" s="137">
        <v>14.45</v>
      </c>
      <c r="H86" s="137" t="s">
        <v>251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>
        <v>43551</v>
      </c>
      <c r="B87" s="137">
        <v>541444</v>
      </c>
      <c r="C87" s="137" t="s">
        <v>3836</v>
      </c>
      <c r="D87" s="137" t="s">
        <v>3839</v>
      </c>
      <c r="E87" s="137" t="s">
        <v>3168</v>
      </c>
      <c r="F87" s="137">
        <v>100000</v>
      </c>
      <c r="G87" s="137">
        <v>14.45</v>
      </c>
      <c r="H87" s="137" t="s">
        <v>251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>
        <v>43551</v>
      </c>
      <c r="B88" s="137">
        <v>541444</v>
      </c>
      <c r="C88" s="137" t="s">
        <v>3836</v>
      </c>
      <c r="D88" s="137" t="s">
        <v>3840</v>
      </c>
      <c r="E88" s="137" t="s">
        <v>250</v>
      </c>
      <c r="F88" s="137">
        <v>40000</v>
      </c>
      <c r="G88" s="137">
        <v>14.45</v>
      </c>
      <c r="H88" s="137" t="s">
        <v>251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>
        <v>43551</v>
      </c>
      <c r="B89" s="137">
        <v>541444</v>
      </c>
      <c r="C89" s="137" t="s">
        <v>3836</v>
      </c>
      <c r="D89" s="137" t="s">
        <v>3841</v>
      </c>
      <c r="E89" s="137" t="s">
        <v>250</v>
      </c>
      <c r="F89" s="137">
        <v>40000</v>
      </c>
      <c r="G89" s="137">
        <v>14.45</v>
      </c>
      <c r="H89" s="137" t="s">
        <v>251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>
        <v>43551</v>
      </c>
      <c r="B90" s="137">
        <v>541444</v>
      </c>
      <c r="C90" s="137" t="s">
        <v>3836</v>
      </c>
      <c r="D90" s="137" t="s">
        <v>3842</v>
      </c>
      <c r="E90" s="137" t="s">
        <v>250</v>
      </c>
      <c r="F90" s="137">
        <v>40000</v>
      </c>
      <c r="G90" s="137">
        <v>14.45</v>
      </c>
      <c r="H90" s="137" t="s">
        <v>251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>
        <v>43551</v>
      </c>
      <c r="B91" s="137">
        <v>541444</v>
      </c>
      <c r="C91" s="137" t="s">
        <v>3836</v>
      </c>
      <c r="D91" s="137" t="s">
        <v>3843</v>
      </c>
      <c r="E91" s="137" t="s">
        <v>250</v>
      </c>
      <c r="F91" s="137">
        <v>40000</v>
      </c>
      <c r="G91" s="137">
        <v>14.45</v>
      </c>
      <c r="H91" s="137" t="s">
        <v>251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>
        <v>43551</v>
      </c>
      <c r="B92" s="137">
        <v>541444</v>
      </c>
      <c r="C92" s="137" t="s">
        <v>3836</v>
      </c>
      <c r="D92" s="137" t="s">
        <v>3844</v>
      </c>
      <c r="E92" s="137" t="s">
        <v>250</v>
      </c>
      <c r="F92" s="137">
        <v>60000</v>
      </c>
      <c r="G92" s="137">
        <v>14.45</v>
      </c>
      <c r="H92" s="137" t="s">
        <v>251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>
        <v>43551</v>
      </c>
      <c r="B93" s="137">
        <v>541444</v>
      </c>
      <c r="C93" s="137" t="s">
        <v>3836</v>
      </c>
      <c r="D93" s="137" t="s">
        <v>3845</v>
      </c>
      <c r="E93" s="137" t="s">
        <v>250</v>
      </c>
      <c r="F93" s="137">
        <v>80000</v>
      </c>
      <c r="G93" s="137">
        <v>14.45</v>
      </c>
      <c r="H93" s="137" t="s">
        <v>251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>
        <v>43551</v>
      </c>
      <c r="B94" s="137">
        <v>541444</v>
      </c>
      <c r="C94" s="137" t="s">
        <v>3836</v>
      </c>
      <c r="D94" s="137" t="s">
        <v>3846</v>
      </c>
      <c r="E94" s="137" t="s">
        <v>3168</v>
      </c>
      <c r="F94" s="137">
        <v>72000</v>
      </c>
      <c r="G94" s="137">
        <v>14.45</v>
      </c>
      <c r="H94" s="137" t="s">
        <v>251</v>
      </c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>
        <v>43551</v>
      </c>
      <c r="B95" s="137">
        <v>541444</v>
      </c>
      <c r="C95" s="137" t="s">
        <v>3836</v>
      </c>
      <c r="D95" s="137" t="s">
        <v>3847</v>
      </c>
      <c r="E95" s="137" t="s">
        <v>3168</v>
      </c>
      <c r="F95" s="137">
        <v>144000</v>
      </c>
      <c r="G95" s="137">
        <v>14.45</v>
      </c>
      <c r="H95" s="137" t="s">
        <v>251</v>
      </c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>
        <v>43551</v>
      </c>
      <c r="B96" s="137">
        <v>541444</v>
      </c>
      <c r="C96" s="137" t="s">
        <v>3836</v>
      </c>
      <c r="D96" s="137" t="s">
        <v>3848</v>
      </c>
      <c r="E96" s="137" t="s">
        <v>3168</v>
      </c>
      <c r="F96" s="137">
        <v>144000</v>
      </c>
      <c r="G96" s="137">
        <v>14.45</v>
      </c>
      <c r="H96" s="137" t="s">
        <v>251</v>
      </c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>
        <v>43551</v>
      </c>
      <c r="B97" s="137">
        <v>541444</v>
      </c>
      <c r="C97" s="137" t="s">
        <v>3836</v>
      </c>
      <c r="D97" s="137" t="s">
        <v>3849</v>
      </c>
      <c r="E97" s="137" t="s">
        <v>250</v>
      </c>
      <c r="F97" s="137">
        <v>52000</v>
      </c>
      <c r="G97" s="137">
        <v>14.45</v>
      </c>
      <c r="H97" s="137" t="s">
        <v>251</v>
      </c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>
        <v>43551</v>
      </c>
      <c r="B98" s="137">
        <v>541444</v>
      </c>
      <c r="C98" s="137" t="s">
        <v>3836</v>
      </c>
      <c r="D98" s="137" t="s">
        <v>3850</v>
      </c>
      <c r="E98" s="137" t="s">
        <v>250</v>
      </c>
      <c r="F98" s="137">
        <v>100000</v>
      </c>
      <c r="G98" s="137">
        <v>14.45</v>
      </c>
      <c r="H98" s="137" t="s">
        <v>251</v>
      </c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>
        <v>43551</v>
      </c>
      <c r="B99" s="137">
        <v>541444</v>
      </c>
      <c r="C99" s="137" t="s">
        <v>3836</v>
      </c>
      <c r="D99" s="137" t="s">
        <v>3851</v>
      </c>
      <c r="E99" s="137" t="s">
        <v>250</v>
      </c>
      <c r="F99" s="137">
        <v>100000</v>
      </c>
      <c r="G99" s="137">
        <v>14.45</v>
      </c>
      <c r="H99" s="137" t="s">
        <v>251</v>
      </c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>
        <v>43551</v>
      </c>
      <c r="B100" s="137">
        <v>517258</v>
      </c>
      <c r="C100" s="137" t="s">
        <v>3852</v>
      </c>
      <c r="D100" s="137" t="s">
        <v>3853</v>
      </c>
      <c r="E100" s="137" t="s">
        <v>250</v>
      </c>
      <c r="F100" s="137">
        <v>178409</v>
      </c>
      <c r="G100" s="137">
        <v>33.93</v>
      </c>
      <c r="H100" s="137" t="s">
        <v>251</v>
      </c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>
        <v>43551</v>
      </c>
      <c r="B101" s="137">
        <v>517258</v>
      </c>
      <c r="C101" s="137" t="s">
        <v>3852</v>
      </c>
      <c r="D101" s="137" t="s">
        <v>3854</v>
      </c>
      <c r="E101" s="137" t="s">
        <v>3168</v>
      </c>
      <c r="F101" s="137">
        <v>80000</v>
      </c>
      <c r="G101" s="137">
        <v>33.950000000000003</v>
      </c>
      <c r="H101" s="137" t="s">
        <v>251</v>
      </c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>
        <v>43551</v>
      </c>
      <c r="B102" s="137">
        <v>517258</v>
      </c>
      <c r="C102" s="137" t="s">
        <v>3852</v>
      </c>
      <c r="D102" s="137" t="s">
        <v>3855</v>
      </c>
      <c r="E102" s="137" t="s">
        <v>3168</v>
      </c>
      <c r="F102" s="137">
        <v>90000</v>
      </c>
      <c r="G102" s="137">
        <v>33.950000000000003</v>
      </c>
      <c r="H102" s="137" t="s">
        <v>251</v>
      </c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>
        <v>43551</v>
      </c>
      <c r="B103" s="137">
        <v>532866</v>
      </c>
      <c r="C103" s="137" t="s">
        <v>3856</v>
      </c>
      <c r="D103" s="137" t="s">
        <v>3857</v>
      </c>
      <c r="E103" s="137" t="s">
        <v>250</v>
      </c>
      <c r="F103" s="137">
        <v>161390</v>
      </c>
      <c r="G103" s="137">
        <v>0.36</v>
      </c>
      <c r="H103" s="137" t="s">
        <v>251</v>
      </c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>
        <v>43551</v>
      </c>
      <c r="B104" s="137">
        <v>539814</v>
      </c>
      <c r="C104" s="137" t="s">
        <v>3731</v>
      </c>
      <c r="D104" s="137" t="s">
        <v>3732</v>
      </c>
      <c r="E104" s="137" t="s">
        <v>3168</v>
      </c>
      <c r="F104" s="137">
        <v>31900</v>
      </c>
      <c r="G104" s="137">
        <v>14.56</v>
      </c>
      <c r="H104" s="137" t="s">
        <v>251</v>
      </c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>
        <v>43551</v>
      </c>
      <c r="B105" s="137">
        <v>541945</v>
      </c>
      <c r="C105" s="137" t="s">
        <v>3858</v>
      </c>
      <c r="D105" s="137" t="s">
        <v>3859</v>
      </c>
      <c r="E105" s="137" t="s">
        <v>3168</v>
      </c>
      <c r="F105" s="137">
        <v>72000</v>
      </c>
      <c r="G105" s="137">
        <v>39.49</v>
      </c>
      <c r="H105" s="137" t="s">
        <v>251</v>
      </c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>
        <v>43551</v>
      </c>
      <c r="B106" s="137">
        <v>541945</v>
      </c>
      <c r="C106" s="137" t="s">
        <v>3858</v>
      </c>
      <c r="D106" s="137" t="s">
        <v>3860</v>
      </c>
      <c r="E106" s="137" t="s">
        <v>250</v>
      </c>
      <c r="F106" s="137">
        <v>72000</v>
      </c>
      <c r="G106" s="137">
        <v>36.1</v>
      </c>
      <c r="H106" s="137" t="s">
        <v>251</v>
      </c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>
        <v>43551</v>
      </c>
      <c r="B107" s="452">
        <v>541945</v>
      </c>
      <c r="C107" s="452" t="s">
        <v>3858</v>
      </c>
      <c r="D107" s="452" t="s">
        <v>3860</v>
      </c>
      <c r="E107" s="452" t="s">
        <v>3168</v>
      </c>
      <c r="F107" s="452">
        <v>6000</v>
      </c>
      <c r="G107" s="452">
        <v>35</v>
      </c>
      <c r="H107" s="137" t="s">
        <v>251</v>
      </c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>
        <v>43551</v>
      </c>
      <c r="B108" s="452">
        <v>531952</v>
      </c>
      <c r="C108" s="452" t="s">
        <v>3861</v>
      </c>
      <c r="D108" s="452" t="s">
        <v>3862</v>
      </c>
      <c r="E108" s="452" t="s">
        <v>250</v>
      </c>
      <c r="F108" s="452">
        <v>108096</v>
      </c>
      <c r="G108" s="452">
        <v>87.67</v>
      </c>
      <c r="H108" s="137" t="s">
        <v>251</v>
      </c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>
        <v>43551</v>
      </c>
      <c r="B109" s="452">
        <v>531952</v>
      </c>
      <c r="C109" s="452" t="s">
        <v>3861</v>
      </c>
      <c r="D109" s="452" t="s">
        <v>3862</v>
      </c>
      <c r="E109" s="452" t="s">
        <v>3168</v>
      </c>
      <c r="F109" s="452">
        <v>107496</v>
      </c>
      <c r="G109" s="452">
        <v>87.62</v>
      </c>
      <c r="H109" s="137" t="s">
        <v>251</v>
      </c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>
        <v>43551</v>
      </c>
      <c r="B110" s="452">
        <v>540082</v>
      </c>
      <c r="C110" s="452" t="s">
        <v>3863</v>
      </c>
      <c r="D110" s="452" t="s">
        <v>3823</v>
      </c>
      <c r="E110" s="452" t="s">
        <v>3168</v>
      </c>
      <c r="F110" s="452">
        <v>72000</v>
      </c>
      <c r="G110" s="452">
        <v>12.2</v>
      </c>
      <c r="H110" s="137" t="s">
        <v>251</v>
      </c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>
        <v>43551</v>
      </c>
      <c r="B111" s="452">
        <v>539660</v>
      </c>
      <c r="C111" s="452" t="s">
        <v>3639</v>
      </c>
      <c r="D111" s="452" t="s">
        <v>3864</v>
      </c>
      <c r="E111" s="452" t="s">
        <v>250</v>
      </c>
      <c r="F111" s="452">
        <v>60000</v>
      </c>
      <c r="G111" s="452">
        <v>29.2</v>
      </c>
      <c r="H111" s="137" t="s">
        <v>251</v>
      </c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>
        <v>43551</v>
      </c>
      <c r="B112" s="452">
        <v>539660</v>
      </c>
      <c r="C112" s="452" t="s">
        <v>3639</v>
      </c>
      <c r="D112" s="452" t="s">
        <v>3698</v>
      </c>
      <c r="E112" s="452" t="s">
        <v>3168</v>
      </c>
      <c r="F112" s="452">
        <v>110000</v>
      </c>
      <c r="G112" s="452">
        <v>29.16</v>
      </c>
      <c r="H112" s="137" t="s">
        <v>251</v>
      </c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>
        <v>43551</v>
      </c>
      <c r="B113" s="452">
        <v>539660</v>
      </c>
      <c r="C113" s="452" t="s">
        <v>3639</v>
      </c>
      <c r="D113" s="452" t="s">
        <v>3677</v>
      </c>
      <c r="E113" s="452" t="s">
        <v>250</v>
      </c>
      <c r="F113" s="452">
        <v>49067</v>
      </c>
      <c r="G113" s="452">
        <v>29.15</v>
      </c>
      <c r="H113" s="137" t="s">
        <v>251</v>
      </c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>
        <v>43551</v>
      </c>
      <c r="B114" s="452">
        <v>521222</v>
      </c>
      <c r="C114" s="452" t="s">
        <v>3734</v>
      </c>
      <c r="D114" s="452" t="s">
        <v>3865</v>
      </c>
      <c r="E114" s="452" t="s">
        <v>250</v>
      </c>
      <c r="F114" s="452">
        <v>77100</v>
      </c>
      <c r="G114" s="452">
        <v>7.22</v>
      </c>
      <c r="H114" s="137" t="s">
        <v>251</v>
      </c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>
        <v>43551</v>
      </c>
      <c r="B115" s="452">
        <v>531797</v>
      </c>
      <c r="C115" s="452" t="s">
        <v>3866</v>
      </c>
      <c r="D115" s="452" t="s">
        <v>3867</v>
      </c>
      <c r="E115" s="452" t="s">
        <v>250</v>
      </c>
      <c r="F115" s="452">
        <v>64775</v>
      </c>
      <c r="G115" s="452">
        <v>3.39</v>
      </c>
      <c r="H115" s="137" t="s">
        <v>251</v>
      </c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>
        <v>43551</v>
      </c>
      <c r="B116" s="452">
        <v>531797</v>
      </c>
      <c r="C116" s="452" t="s">
        <v>3866</v>
      </c>
      <c r="D116" s="452" t="s">
        <v>3868</v>
      </c>
      <c r="E116" s="452" t="s">
        <v>3168</v>
      </c>
      <c r="F116" s="452">
        <v>26900</v>
      </c>
      <c r="G116" s="452">
        <v>3.39</v>
      </c>
      <c r="H116" s="137" t="s">
        <v>251</v>
      </c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>
        <v>43551</v>
      </c>
      <c r="B117" s="452">
        <v>531797</v>
      </c>
      <c r="C117" s="452" t="s">
        <v>3866</v>
      </c>
      <c r="D117" s="452" t="s">
        <v>3869</v>
      </c>
      <c r="E117" s="452" t="s">
        <v>3168</v>
      </c>
      <c r="F117" s="452">
        <v>23900</v>
      </c>
      <c r="G117" s="452">
        <v>3.39</v>
      </c>
      <c r="H117" s="137" t="s">
        <v>251</v>
      </c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>
        <v>43551</v>
      </c>
      <c r="B118" s="452">
        <v>540737</v>
      </c>
      <c r="C118" s="452" t="s">
        <v>3870</v>
      </c>
      <c r="D118" s="452" t="s">
        <v>3786</v>
      </c>
      <c r="E118" s="452" t="s">
        <v>250</v>
      </c>
      <c r="F118" s="452">
        <v>3000</v>
      </c>
      <c r="G118" s="452">
        <v>58</v>
      </c>
      <c r="H118" s="137" t="s">
        <v>251</v>
      </c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>
        <v>43551</v>
      </c>
      <c r="B119" s="452">
        <v>540737</v>
      </c>
      <c r="C119" s="452" t="s">
        <v>3870</v>
      </c>
      <c r="D119" s="452" t="s">
        <v>3786</v>
      </c>
      <c r="E119" s="452" t="s">
        <v>3168</v>
      </c>
      <c r="F119" s="452">
        <v>81000</v>
      </c>
      <c r="G119" s="452">
        <v>68.650000000000006</v>
      </c>
      <c r="H119" s="137" t="s">
        <v>251</v>
      </c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>
        <v>43551</v>
      </c>
      <c r="B120" s="452">
        <v>540737</v>
      </c>
      <c r="C120" s="452" t="s">
        <v>3870</v>
      </c>
      <c r="D120" s="452" t="s">
        <v>3833</v>
      </c>
      <c r="E120" s="452" t="s">
        <v>250</v>
      </c>
      <c r="F120" s="452">
        <v>78000</v>
      </c>
      <c r="G120" s="452">
        <v>68.92</v>
      </c>
      <c r="H120" s="137" t="s">
        <v>251</v>
      </c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>
        <v>43551</v>
      </c>
      <c r="B121" s="452">
        <v>539520</v>
      </c>
      <c r="C121" s="452" t="s">
        <v>3381</v>
      </c>
      <c r="D121" s="452" t="s">
        <v>3871</v>
      </c>
      <c r="E121" s="452" t="s">
        <v>250</v>
      </c>
      <c r="F121" s="452">
        <v>35000</v>
      </c>
      <c r="G121" s="452">
        <v>18.27</v>
      </c>
      <c r="H121" s="137" t="s">
        <v>251</v>
      </c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>
        <v>43551</v>
      </c>
      <c r="B122" s="452">
        <v>539520</v>
      </c>
      <c r="C122" s="452" t="s">
        <v>3381</v>
      </c>
      <c r="D122" s="452" t="s">
        <v>3872</v>
      </c>
      <c r="E122" s="452" t="s">
        <v>3168</v>
      </c>
      <c r="F122" s="452">
        <v>20000</v>
      </c>
      <c r="G122" s="452">
        <v>18.25</v>
      </c>
      <c r="H122" s="137" t="s">
        <v>251</v>
      </c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>
        <v>43551</v>
      </c>
      <c r="B123" s="452">
        <v>541967</v>
      </c>
      <c r="C123" s="452" t="s">
        <v>3736</v>
      </c>
      <c r="D123" s="452" t="s">
        <v>3873</v>
      </c>
      <c r="E123" s="452" t="s">
        <v>3168</v>
      </c>
      <c r="F123" s="452">
        <v>44000</v>
      </c>
      <c r="G123" s="452">
        <v>181.5</v>
      </c>
      <c r="H123" s="137" t="s">
        <v>251</v>
      </c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>
        <v>43551</v>
      </c>
      <c r="B124" s="452">
        <v>538943</v>
      </c>
      <c r="C124" s="452" t="s">
        <v>3874</v>
      </c>
      <c r="D124" s="452" t="s">
        <v>3875</v>
      </c>
      <c r="E124" s="452" t="s">
        <v>3168</v>
      </c>
      <c r="F124" s="452">
        <v>82525</v>
      </c>
      <c r="G124" s="452">
        <v>7.89</v>
      </c>
      <c r="H124" s="137" t="s">
        <v>251</v>
      </c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>
        <v>43551</v>
      </c>
      <c r="B125" s="452">
        <v>540084</v>
      </c>
      <c r="C125" s="452" t="s">
        <v>3737</v>
      </c>
      <c r="D125" s="452" t="s">
        <v>3876</v>
      </c>
      <c r="E125" s="452" t="s">
        <v>250</v>
      </c>
      <c r="F125" s="452">
        <v>100000</v>
      </c>
      <c r="G125" s="452">
        <v>12</v>
      </c>
      <c r="H125" s="137" t="s">
        <v>251</v>
      </c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>
        <v>43551</v>
      </c>
      <c r="B126" s="452">
        <v>540079</v>
      </c>
      <c r="C126" s="452" t="s">
        <v>3877</v>
      </c>
      <c r="D126" s="452" t="s">
        <v>3878</v>
      </c>
      <c r="E126" s="452" t="s">
        <v>250</v>
      </c>
      <c r="F126" s="452">
        <v>24000</v>
      </c>
      <c r="G126" s="452">
        <v>19.2</v>
      </c>
      <c r="H126" s="137" t="s">
        <v>251</v>
      </c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>
        <v>43551</v>
      </c>
      <c r="B127" s="452">
        <v>530419</v>
      </c>
      <c r="C127" s="452" t="s">
        <v>3879</v>
      </c>
      <c r="D127" s="452" t="s">
        <v>3880</v>
      </c>
      <c r="E127" s="452" t="s">
        <v>3168</v>
      </c>
      <c r="F127" s="452">
        <v>70000</v>
      </c>
      <c r="G127" s="452">
        <v>18</v>
      </c>
      <c r="H127" s="137" t="s">
        <v>251</v>
      </c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>
        <v>43551</v>
      </c>
      <c r="B128" s="452">
        <v>540955</v>
      </c>
      <c r="C128" s="452" t="s">
        <v>3881</v>
      </c>
      <c r="D128" s="452" t="s">
        <v>3882</v>
      </c>
      <c r="E128" s="452" t="s">
        <v>250</v>
      </c>
      <c r="F128" s="452">
        <v>210000</v>
      </c>
      <c r="G128" s="452">
        <v>18.72</v>
      </c>
      <c r="H128" s="137" t="s">
        <v>251</v>
      </c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>
        <v>43551</v>
      </c>
      <c r="B129" s="452">
        <v>540955</v>
      </c>
      <c r="C129" s="452" t="s">
        <v>3881</v>
      </c>
      <c r="D129" s="452" t="s">
        <v>3883</v>
      </c>
      <c r="E129" s="452" t="s">
        <v>3168</v>
      </c>
      <c r="F129" s="452">
        <v>210000</v>
      </c>
      <c r="G129" s="452">
        <v>18.71</v>
      </c>
      <c r="H129" s="137" t="s">
        <v>251</v>
      </c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>
        <v>43551</v>
      </c>
      <c r="B130" s="452">
        <v>538607</v>
      </c>
      <c r="C130" s="452" t="s">
        <v>3884</v>
      </c>
      <c r="D130" s="452" t="s">
        <v>3885</v>
      </c>
      <c r="E130" s="452" t="s">
        <v>250</v>
      </c>
      <c r="F130" s="452">
        <v>1202440</v>
      </c>
      <c r="G130" s="452">
        <v>4.8</v>
      </c>
      <c r="H130" s="137" t="s">
        <v>251</v>
      </c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>
        <v>43551</v>
      </c>
      <c r="B131" s="452">
        <v>538607</v>
      </c>
      <c r="C131" s="452" t="s">
        <v>3884</v>
      </c>
      <c r="D131" s="452" t="s">
        <v>3885</v>
      </c>
      <c r="E131" s="452" t="s">
        <v>3168</v>
      </c>
      <c r="F131" s="452">
        <v>1211891</v>
      </c>
      <c r="G131" s="452">
        <v>4.66</v>
      </c>
      <c r="H131" s="137" t="s">
        <v>251</v>
      </c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>
        <v>43551</v>
      </c>
      <c r="B132" s="452">
        <v>506808</v>
      </c>
      <c r="C132" s="452" t="s">
        <v>3886</v>
      </c>
      <c r="D132" s="452" t="s">
        <v>3887</v>
      </c>
      <c r="E132" s="452" t="s">
        <v>250</v>
      </c>
      <c r="F132" s="452">
        <v>331191</v>
      </c>
      <c r="G132" s="452">
        <v>3.96</v>
      </c>
      <c r="H132" s="137" t="s">
        <v>251</v>
      </c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>
        <v>43551</v>
      </c>
      <c r="B133" s="452">
        <v>506808</v>
      </c>
      <c r="C133" s="452" t="s">
        <v>3886</v>
      </c>
      <c r="D133" s="452" t="s">
        <v>3888</v>
      </c>
      <c r="E133" s="452" t="s">
        <v>3168</v>
      </c>
      <c r="F133" s="452">
        <v>331867</v>
      </c>
      <c r="G133" s="452">
        <v>3.96</v>
      </c>
      <c r="H133" s="137" t="s">
        <v>251</v>
      </c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>
        <v>43551</v>
      </c>
      <c r="B134" s="452">
        <v>532478</v>
      </c>
      <c r="C134" s="452" t="s">
        <v>156</v>
      </c>
      <c r="D134" s="452" t="s">
        <v>3889</v>
      </c>
      <c r="E134" s="452" t="s">
        <v>250</v>
      </c>
      <c r="F134" s="452">
        <v>7404932</v>
      </c>
      <c r="G134" s="452">
        <v>1361.35</v>
      </c>
      <c r="H134" s="137" t="s">
        <v>251</v>
      </c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>
        <v>43551</v>
      </c>
      <c r="B135" s="452">
        <v>532478</v>
      </c>
      <c r="C135" s="452" t="s">
        <v>156</v>
      </c>
      <c r="D135" s="452" t="s">
        <v>3890</v>
      </c>
      <c r="E135" s="452" t="s">
        <v>3168</v>
      </c>
      <c r="F135" s="452">
        <v>7404932</v>
      </c>
      <c r="G135" s="452">
        <v>1361.35</v>
      </c>
      <c r="H135" s="137" t="s">
        <v>251</v>
      </c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>
        <v>43551</v>
      </c>
      <c r="B136" s="452">
        <v>511764</v>
      </c>
      <c r="C136" s="452" t="s">
        <v>3657</v>
      </c>
      <c r="D136" s="452" t="s">
        <v>3891</v>
      </c>
      <c r="E136" s="452" t="s">
        <v>250</v>
      </c>
      <c r="F136" s="452">
        <v>22000</v>
      </c>
      <c r="G136" s="452">
        <v>59.6</v>
      </c>
      <c r="H136" s="137" t="s">
        <v>251</v>
      </c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>
        <v>43551</v>
      </c>
      <c r="B137" s="452">
        <v>511764</v>
      </c>
      <c r="C137" s="452" t="s">
        <v>3657</v>
      </c>
      <c r="D137" s="452" t="s">
        <v>3891</v>
      </c>
      <c r="E137" s="452" t="s">
        <v>3168</v>
      </c>
      <c r="F137" s="452">
        <v>22000</v>
      </c>
      <c r="G137" s="452">
        <v>59.59</v>
      </c>
      <c r="H137" s="137" t="s">
        <v>251</v>
      </c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>
        <v>43551</v>
      </c>
      <c r="B138" s="452">
        <v>542046</v>
      </c>
      <c r="C138" s="452" t="s">
        <v>3892</v>
      </c>
      <c r="D138" s="452" t="s">
        <v>3847</v>
      </c>
      <c r="E138" s="452" t="s">
        <v>3168</v>
      </c>
      <c r="F138" s="452">
        <v>76000</v>
      </c>
      <c r="G138" s="452">
        <v>21.35</v>
      </c>
      <c r="H138" s="137" t="s">
        <v>251</v>
      </c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>
        <v>43551</v>
      </c>
      <c r="B139" s="452">
        <v>542046</v>
      </c>
      <c r="C139" s="452" t="s">
        <v>3892</v>
      </c>
      <c r="D139" s="452" t="s">
        <v>3848</v>
      </c>
      <c r="E139" s="452" t="s">
        <v>3168</v>
      </c>
      <c r="F139" s="452">
        <v>76000</v>
      </c>
      <c r="G139" s="452">
        <v>21.35</v>
      </c>
      <c r="H139" s="137" t="s">
        <v>251</v>
      </c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>
        <v>43551</v>
      </c>
      <c r="B140" s="452">
        <v>542046</v>
      </c>
      <c r="C140" s="452" t="s">
        <v>3892</v>
      </c>
      <c r="D140" s="452" t="s">
        <v>3846</v>
      </c>
      <c r="E140" s="452" t="s">
        <v>3168</v>
      </c>
      <c r="F140" s="452">
        <v>228000</v>
      </c>
      <c r="G140" s="452">
        <v>21.35</v>
      </c>
      <c r="H140" s="137" t="s">
        <v>251</v>
      </c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>
        <v>43551</v>
      </c>
      <c r="B141" s="452">
        <v>542046</v>
      </c>
      <c r="C141" s="452" t="s">
        <v>3892</v>
      </c>
      <c r="D141" s="452" t="s">
        <v>3851</v>
      </c>
      <c r="E141" s="452" t="s">
        <v>250</v>
      </c>
      <c r="F141" s="452">
        <v>50000</v>
      </c>
      <c r="G141" s="452">
        <v>21.35</v>
      </c>
      <c r="H141" s="137" t="s">
        <v>251</v>
      </c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>
        <v>43551</v>
      </c>
      <c r="B142" s="452">
        <v>542046</v>
      </c>
      <c r="C142" s="452" t="s">
        <v>3892</v>
      </c>
      <c r="D142" s="452" t="s">
        <v>3893</v>
      </c>
      <c r="E142" s="452" t="s">
        <v>250</v>
      </c>
      <c r="F142" s="452">
        <v>80000</v>
      </c>
      <c r="G142" s="452">
        <v>21.35</v>
      </c>
      <c r="H142" s="137" t="s">
        <v>251</v>
      </c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>
        <v>43551</v>
      </c>
      <c r="B143" s="452">
        <v>533427</v>
      </c>
      <c r="C143" s="452" t="s">
        <v>3894</v>
      </c>
      <c r="D143" s="452" t="s">
        <v>3895</v>
      </c>
      <c r="E143" s="452" t="s">
        <v>3168</v>
      </c>
      <c r="F143" s="452">
        <v>99575</v>
      </c>
      <c r="G143" s="452">
        <v>17.89</v>
      </c>
      <c r="H143" s="137" t="s">
        <v>251</v>
      </c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>
        <v>43551</v>
      </c>
      <c r="B144" s="452">
        <v>541445</v>
      </c>
      <c r="C144" s="452" t="s">
        <v>3896</v>
      </c>
      <c r="D144" s="452" t="s">
        <v>3897</v>
      </c>
      <c r="E144" s="452" t="s">
        <v>3168</v>
      </c>
      <c r="F144" s="452">
        <v>35200</v>
      </c>
      <c r="G144" s="452">
        <v>28.5</v>
      </c>
      <c r="H144" s="137" t="s">
        <v>251</v>
      </c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>
        <v>43551</v>
      </c>
      <c r="B145" s="452">
        <v>541445</v>
      </c>
      <c r="C145" s="452" t="s">
        <v>3896</v>
      </c>
      <c r="D145" s="452" t="s">
        <v>3898</v>
      </c>
      <c r="E145" s="452" t="s">
        <v>3168</v>
      </c>
      <c r="F145" s="452">
        <v>48000</v>
      </c>
      <c r="G145" s="452">
        <v>28.52</v>
      </c>
      <c r="H145" s="137" t="s">
        <v>251</v>
      </c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>
        <v>43551</v>
      </c>
      <c r="B146" s="452">
        <v>504220</v>
      </c>
      <c r="C146" s="452" t="s">
        <v>3899</v>
      </c>
      <c r="D146" s="452" t="s">
        <v>3900</v>
      </c>
      <c r="E146" s="452" t="s">
        <v>3168</v>
      </c>
      <c r="F146" s="452">
        <v>1128895</v>
      </c>
      <c r="G146" s="452">
        <v>0.79</v>
      </c>
      <c r="H146" s="137" t="s">
        <v>251</v>
      </c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>
        <v>43551</v>
      </c>
      <c r="B147" s="452">
        <v>504220</v>
      </c>
      <c r="C147" s="452" t="s">
        <v>3899</v>
      </c>
      <c r="D147" s="452" t="s">
        <v>3901</v>
      </c>
      <c r="E147" s="452" t="s">
        <v>250</v>
      </c>
      <c r="F147" s="452">
        <v>200000</v>
      </c>
      <c r="G147" s="452">
        <v>0.79</v>
      </c>
      <c r="H147" s="137" t="s">
        <v>251</v>
      </c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>
        <v>43551</v>
      </c>
      <c r="B148" s="452">
        <v>504220</v>
      </c>
      <c r="C148" s="452" t="s">
        <v>3899</v>
      </c>
      <c r="D148" s="452" t="s">
        <v>3902</v>
      </c>
      <c r="E148" s="452" t="s">
        <v>250</v>
      </c>
      <c r="F148" s="452">
        <v>300000</v>
      </c>
      <c r="G148" s="452">
        <v>0.79</v>
      </c>
      <c r="H148" s="137" t="s">
        <v>251</v>
      </c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>
        <v>43551</v>
      </c>
      <c r="B149" s="452">
        <v>504220</v>
      </c>
      <c r="C149" s="452" t="s">
        <v>3899</v>
      </c>
      <c r="D149" s="452" t="s">
        <v>3901</v>
      </c>
      <c r="E149" s="452" t="s">
        <v>250</v>
      </c>
      <c r="F149" s="452">
        <v>300000</v>
      </c>
      <c r="G149" s="452">
        <v>0.79</v>
      </c>
      <c r="H149" s="137" t="s">
        <v>251</v>
      </c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>
        <v>43551</v>
      </c>
      <c r="B150" s="452">
        <v>522209</v>
      </c>
      <c r="C150" s="452" t="s">
        <v>3903</v>
      </c>
      <c r="D150" s="452" t="s">
        <v>3904</v>
      </c>
      <c r="E150" s="452" t="s">
        <v>3168</v>
      </c>
      <c r="F150" s="452">
        <v>114823</v>
      </c>
      <c r="G150" s="452">
        <v>2.5299999999999998</v>
      </c>
      <c r="H150" s="137" t="s">
        <v>251</v>
      </c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>
        <v>43551</v>
      </c>
      <c r="B151" s="452">
        <v>522209</v>
      </c>
      <c r="C151" s="452" t="s">
        <v>3903</v>
      </c>
      <c r="D151" s="452" t="s">
        <v>3905</v>
      </c>
      <c r="E151" s="452" t="s">
        <v>250</v>
      </c>
      <c r="F151" s="452">
        <v>118000</v>
      </c>
      <c r="G151" s="452">
        <v>2.5299999999999998</v>
      </c>
      <c r="H151" s="137" t="s">
        <v>251</v>
      </c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>
        <v>43551</v>
      </c>
      <c r="B152" s="452">
        <v>522108</v>
      </c>
      <c r="C152" s="452" t="s">
        <v>3906</v>
      </c>
      <c r="D152" s="452" t="s">
        <v>3907</v>
      </c>
      <c r="E152" s="452" t="s">
        <v>250</v>
      </c>
      <c r="F152" s="452">
        <v>210000</v>
      </c>
      <c r="G152" s="452">
        <v>645.25</v>
      </c>
      <c r="H152" s="137" t="s">
        <v>251</v>
      </c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>
        <v>43551</v>
      </c>
      <c r="B153" s="452">
        <v>522108</v>
      </c>
      <c r="C153" s="452" t="s">
        <v>3906</v>
      </c>
      <c r="D153" s="452" t="s">
        <v>3908</v>
      </c>
      <c r="E153" s="452" t="s">
        <v>3168</v>
      </c>
      <c r="F153" s="452">
        <v>210000</v>
      </c>
      <c r="G153" s="452">
        <v>645.25</v>
      </c>
      <c r="H153" s="137" t="s">
        <v>251</v>
      </c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>
        <v>43551</v>
      </c>
      <c r="B154" s="452" t="s">
        <v>3909</v>
      </c>
      <c r="C154" s="452" t="s">
        <v>3910</v>
      </c>
      <c r="D154" s="452" t="s">
        <v>3911</v>
      </c>
      <c r="E154" s="452" t="s">
        <v>250</v>
      </c>
      <c r="F154" s="452">
        <v>140000</v>
      </c>
      <c r="G154" s="452">
        <v>18</v>
      </c>
      <c r="H154" s="137" t="s">
        <v>2024</v>
      </c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>
        <v>43551</v>
      </c>
      <c r="B155" s="452" t="s">
        <v>402</v>
      </c>
      <c r="C155" s="452" t="s">
        <v>3912</v>
      </c>
      <c r="D155" s="452" t="s">
        <v>3913</v>
      </c>
      <c r="E155" s="452" t="s">
        <v>250</v>
      </c>
      <c r="F155" s="452">
        <v>108000</v>
      </c>
      <c r="G155" s="452">
        <v>242.2</v>
      </c>
      <c r="H155" s="137" t="s">
        <v>2024</v>
      </c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>
        <v>43551</v>
      </c>
      <c r="B156" s="452" t="s">
        <v>2614</v>
      </c>
      <c r="C156" s="452" t="s">
        <v>3914</v>
      </c>
      <c r="D156" s="452" t="s">
        <v>3915</v>
      </c>
      <c r="E156" s="452" t="s">
        <v>250</v>
      </c>
      <c r="F156" s="452">
        <v>63500</v>
      </c>
      <c r="G156" s="452">
        <v>158.25</v>
      </c>
      <c r="H156" s="137" t="s">
        <v>2024</v>
      </c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>
        <v>43551</v>
      </c>
      <c r="B157" s="452" t="s">
        <v>3566</v>
      </c>
      <c r="C157" s="452" t="s">
        <v>3738</v>
      </c>
      <c r="D157" s="452" t="s">
        <v>3678</v>
      </c>
      <c r="E157" s="452" t="s">
        <v>250</v>
      </c>
      <c r="F157" s="452">
        <v>138617</v>
      </c>
      <c r="G157" s="452">
        <v>77.959999999999994</v>
      </c>
      <c r="H157" s="137" t="s">
        <v>2024</v>
      </c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>
        <v>43551</v>
      </c>
      <c r="B158" s="452" t="s">
        <v>3916</v>
      </c>
      <c r="C158" s="452" t="s">
        <v>3917</v>
      </c>
      <c r="D158" s="452" t="s">
        <v>3918</v>
      </c>
      <c r="E158" s="452" t="s">
        <v>250</v>
      </c>
      <c r="F158" s="452">
        <v>750000</v>
      </c>
      <c r="G158" s="452">
        <v>62.3</v>
      </c>
      <c r="H158" s="137" t="s">
        <v>2024</v>
      </c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2">
        <v>43551</v>
      </c>
      <c r="B159" s="452" t="s">
        <v>2181</v>
      </c>
      <c r="C159" s="452" t="s">
        <v>3919</v>
      </c>
      <c r="D159" s="452" t="s">
        <v>3920</v>
      </c>
      <c r="E159" s="452" t="s">
        <v>250</v>
      </c>
      <c r="F159" s="452">
        <v>1150000</v>
      </c>
      <c r="G159" s="452">
        <v>91.25</v>
      </c>
      <c r="H159" s="137" t="s">
        <v>2024</v>
      </c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2">
        <v>43551</v>
      </c>
      <c r="B160" s="452" t="s">
        <v>3921</v>
      </c>
      <c r="C160" s="452" t="s">
        <v>3922</v>
      </c>
      <c r="D160" s="452" t="s">
        <v>3923</v>
      </c>
      <c r="E160" s="452" t="s">
        <v>250</v>
      </c>
      <c r="F160" s="452">
        <v>108000</v>
      </c>
      <c r="G160" s="452">
        <v>18</v>
      </c>
      <c r="H160" s="137" t="s">
        <v>2024</v>
      </c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2">
        <v>43551</v>
      </c>
      <c r="B161" s="452" t="s">
        <v>339</v>
      </c>
      <c r="C161" s="452" t="s">
        <v>3658</v>
      </c>
      <c r="D161" s="452" t="s">
        <v>3740</v>
      </c>
      <c r="E161" s="452" t="s">
        <v>250</v>
      </c>
      <c r="F161" s="452">
        <v>822119</v>
      </c>
      <c r="G161" s="452">
        <v>279.70999999999998</v>
      </c>
      <c r="H161" s="137" t="s">
        <v>2024</v>
      </c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2">
        <v>43551</v>
      </c>
      <c r="B162" s="452" t="s">
        <v>339</v>
      </c>
      <c r="C162" s="452" t="s">
        <v>3658</v>
      </c>
      <c r="D162" s="452" t="s">
        <v>3454</v>
      </c>
      <c r="E162" s="452" t="s">
        <v>250</v>
      </c>
      <c r="F162" s="452">
        <v>1770352</v>
      </c>
      <c r="G162" s="452">
        <v>279.98</v>
      </c>
      <c r="H162" s="137" t="s">
        <v>2024</v>
      </c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2">
        <v>43551</v>
      </c>
      <c r="B163" s="452" t="s">
        <v>2978</v>
      </c>
      <c r="C163" s="452" t="s">
        <v>3924</v>
      </c>
      <c r="D163" s="452" t="s">
        <v>3925</v>
      </c>
      <c r="E163" s="452" t="s">
        <v>250</v>
      </c>
      <c r="F163" s="452">
        <v>840000</v>
      </c>
      <c r="G163" s="452">
        <v>3.9</v>
      </c>
      <c r="H163" s="137" t="s">
        <v>2024</v>
      </c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2">
        <v>43551</v>
      </c>
      <c r="B164" s="452" t="s">
        <v>2288</v>
      </c>
      <c r="C164" s="452" t="s">
        <v>3926</v>
      </c>
      <c r="D164" s="452" t="s">
        <v>3824</v>
      </c>
      <c r="E164" s="452" t="s">
        <v>250</v>
      </c>
      <c r="F164" s="452">
        <v>192029</v>
      </c>
      <c r="G164" s="452">
        <v>436.7</v>
      </c>
      <c r="H164" s="137" t="s">
        <v>2024</v>
      </c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2">
        <v>43551</v>
      </c>
      <c r="B165" s="452" t="s">
        <v>3927</v>
      </c>
      <c r="C165" s="452" t="s">
        <v>3928</v>
      </c>
      <c r="D165" s="452" t="s">
        <v>3929</v>
      </c>
      <c r="E165" s="452" t="s">
        <v>250</v>
      </c>
      <c r="F165" s="452">
        <v>150000</v>
      </c>
      <c r="G165" s="452">
        <v>7</v>
      </c>
      <c r="H165" s="137" t="s">
        <v>2024</v>
      </c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2">
        <v>43551</v>
      </c>
      <c r="B166" s="452" t="s">
        <v>2065</v>
      </c>
      <c r="C166" s="452" t="s">
        <v>3930</v>
      </c>
      <c r="D166" s="452" t="s">
        <v>3931</v>
      </c>
      <c r="E166" s="452" t="s">
        <v>250</v>
      </c>
      <c r="F166" s="452">
        <v>3160156</v>
      </c>
      <c r="G166" s="452">
        <v>40.94</v>
      </c>
      <c r="H166" s="137" t="s">
        <v>2024</v>
      </c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2">
        <v>43551</v>
      </c>
      <c r="B167" s="452" t="s">
        <v>1319</v>
      </c>
      <c r="C167" s="452" t="s">
        <v>3741</v>
      </c>
      <c r="D167" s="452" t="s">
        <v>3699</v>
      </c>
      <c r="E167" s="452" t="s">
        <v>250</v>
      </c>
      <c r="F167" s="452">
        <v>112382</v>
      </c>
      <c r="G167" s="452">
        <v>80.069999999999993</v>
      </c>
      <c r="H167" s="137" t="s">
        <v>2024</v>
      </c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2">
        <v>43551</v>
      </c>
      <c r="B168" s="452" t="s">
        <v>133</v>
      </c>
      <c r="C168" s="452" t="s">
        <v>3932</v>
      </c>
      <c r="D168" s="452" t="s">
        <v>3454</v>
      </c>
      <c r="E168" s="452" t="s">
        <v>250</v>
      </c>
      <c r="F168" s="452">
        <v>1290382</v>
      </c>
      <c r="G168" s="452">
        <v>203.73</v>
      </c>
      <c r="H168" s="137" t="s">
        <v>2024</v>
      </c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2">
        <v>43551</v>
      </c>
      <c r="B169" s="452" t="s">
        <v>3679</v>
      </c>
      <c r="C169" s="452" t="s">
        <v>3680</v>
      </c>
      <c r="D169" s="452" t="s">
        <v>3735</v>
      </c>
      <c r="E169" s="452" t="s">
        <v>250</v>
      </c>
      <c r="F169" s="452">
        <v>50000</v>
      </c>
      <c r="G169" s="452">
        <v>52.14</v>
      </c>
      <c r="H169" s="137" t="s">
        <v>2024</v>
      </c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2">
        <v>43551</v>
      </c>
      <c r="B170" s="452" t="s">
        <v>3933</v>
      </c>
      <c r="C170" s="452" t="s">
        <v>3934</v>
      </c>
      <c r="D170" s="452" t="s">
        <v>3935</v>
      </c>
      <c r="E170" s="452" t="s">
        <v>250</v>
      </c>
      <c r="F170" s="452">
        <v>104000</v>
      </c>
      <c r="G170" s="452">
        <v>51.82</v>
      </c>
      <c r="H170" s="137" t="s">
        <v>2024</v>
      </c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2">
        <v>43551</v>
      </c>
      <c r="B171" s="452" t="s">
        <v>3933</v>
      </c>
      <c r="C171" s="452" t="s">
        <v>3934</v>
      </c>
      <c r="D171" s="452" t="s">
        <v>3936</v>
      </c>
      <c r="E171" s="452" t="s">
        <v>250</v>
      </c>
      <c r="F171" s="452">
        <v>50000</v>
      </c>
      <c r="G171" s="452">
        <v>46.3</v>
      </c>
      <c r="H171" s="137" t="s">
        <v>2024</v>
      </c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2">
        <v>43551</v>
      </c>
      <c r="B172" s="452" t="s">
        <v>1585</v>
      </c>
      <c r="C172" s="452" t="s">
        <v>3937</v>
      </c>
      <c r="D172" s="452" t="s">
        <v>3938</v>
      </c>
      <c r="E172" s="452" t="s">
        <v>250</v>
      </c>
      <c r="F172" s="452">
        <v>31580853</v>
      </c>
      <c r="G172" s="452">
        <v>6.72</v>
      </c>
      <c r="H172" s="137" t="s">
        <v>2024</v>
      </c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2">
        <v>43551</v>
      </c>
      <c r="B173" s="452" t="s">
        <v>3939</v>
      </c>
      <c r="C173" s="452" t="s">
        <v>3940</v>
      </c>
      <c r="D173" s="452" t="s">
        <v>3941</v>
      </c>
      <c r="E173" s="452" t="s">
        <v>250</v>
      </c>
      <c r="F173" s="452">
        <v>189000</v>
      </c>
      <c r="G173" s="452">
        <v>14.5</v>
      </c>
      <c r="H173" s="137" t="s">
        <v>2024</v>
      </c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2">
        <v>43551</v>
      </c>
      <c r="B174" s="452" t="s">
        <v>2694</v>
      </c>
      <c r="C174" s="452" t="s">
        <v>3942</v>
      </c>
      <c r="D174" s="452" t="s">
        <v>3943</v>
      </c>
      <c r="E174" s="452" t="s">
        <v>250</v>
      </c>
      <c r="F174" s="452">
        <v>60195113</v>
      </c>
      <c r="G174" s="452">
        <v>0.1</v>
      </c>
      <c r="H174" s="137" t="s">
        <v>2024</v>
      </c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2">
        <v>43551</v>
      </c>
      <c r="B175" s="452" t="s">
        <v>1796</v>
      </c>
      <c r="C175" s="452" t="s">
        <v>3944</v>
      </c>
      <c r="D175" s="452" t="s">
        <v>3945</v>
      </c>
      <c r="E175" s="452" t="s">
        <v>250</v>
      </c>
      <c r="F175" s="452">
        <v>205405</v>
      </c>
      <c r="G175" s="452">
        <v>67.12</v>
      </c>
      <c r="H175" s="137" t="s">
        <v>2024</v>
      </c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2">
        <v>43551</v>
      </c>
      <c r="B176" s="452" t="s">
        <v>3909</v>
      </c>
      <c r="C176" s="452" t="s">
        <v>3910</v>
      </c>
      <c r="D176" s="452" t="s">
        <v>3946</v>
      </c>
      <c r="E176" s="452" t="s">
        <v>3168</v>
      </c>
      <c r="F176" s="452">
        <v>146000</v>
      </c>
      <c r="G176" s="452">
        <v>18.02</v>
      </c>
      <c r="H176" s="137" t="s">
        <v>2024</v>
      </c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2">
        <v>43551</v>
      </c>
      <c r="B177" s="452" t="s">
        <v>402</v>
      </c>
      <c r="C177" s="452" t="s">
        <v>3912</v>
      </c>
      <c r="D177" s="452" t="s">
        <v>3947</v>
      </c>
      <c r="E177" s="452" t="s">
        <v>3168</v>
      </c>
      <c r="F177" s="452">
        <v>108000</v>
      </c>
      <c r="G177" s="452">
        <v>242.2</v>
      </c>
      <c r="H177" s="137" t="s">
        <v>2024</v>
      </c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2">
        <v>43551</v>
      </c>
      <c r="B178" s="452" t="s">
        <v>2614</v>
      </c>
      <c r="C178" s="452" t="s">
        <v>3914</v>
      </c>
      <c r="D178" s="452" t="s">
        <v>3765</v>
      </c>
      <c r="E178" s="452" t="s">
        <v>3168</v>
      </c>
      <c r="F178" s="452">
        <v>60000</v>
      </c>
      <c r="G178" s="452">
        <v>158.25</v>
      </c>
      <c r="H178" s="137" t="s">
        <v>2024</v>
      </c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2">
        <v>43551</v>
      </c>
      <c r="B179" s="452" t="s">
        <v>3566</v>
      </c>
      <c r="C179" s="452" t="s">
        <v>3738</v>
      </c>
      <c r="D179" s="452" t="s">
        <v>3678</v>
      </c>
      <c r="E179" s="452" t="s">
        <v>3168</v>
      </c>
      <c r="F179" s="452">
        <v>138617</v>
      </c>
      <c r="G179" s="452">
        <v>75.09</v>
      </c>
      <c r="H179" s="137" t="s">
        <v>2024</v>
      </c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2">
        <v>43551</v>
      </c>
      <c r="B180" s="452" t="s">
        <v>3916</v>
      </c>
      <c r="C180" s="452" t="s">
        <v>3917</v>
      </c>
      <c r="D180" s="452" t="s">
        <v>3948</v>
      </c>
      <c r="E180" s="452" t="s">
        <v>3168</v>
      </c>
      <c r="F180" s="452">
        <v>750000</v>
      </c>
      <c r="G180" s="452">
        <v>62.3</v>
      </c>
      <c r="H180" s="137" t="s">
        <v>2024</v>
      </c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2">
        <v>43551</v>
      </c>
      <c r="B181" s="452" t="s">
        <v>457</v>
      </c>
      <c r="C181" s="452" t="s">
        <v>3739</v>
      </c>
      <c r="D181" s="452" t="s">
        <v>3742</v>
      </c>
      <c r="E181" s="452" t="s">
        <v>3168</v>
      </c>
      <c r="F181" s="452">
        <v>84894</v>
      </c>
      <c r="G181" s="452">
        <v>49.83</v>
      </c>
      <c r="H181" s="137" t="s">
        <v>2024</v>
      </c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2">
        <v>43551</v>
      </c>
      <c r="B182" s="452" t="s">
        <v>2181</v>
      </c>
      <c r="C182" s="452" t="s">
        <v>3919</v>
      </c>
      <c r="D182" s="452" t="s">
        <v>3949</v>
      </c>
      <c r="E182" s="452" t="s">
        <v>3168</v>
      </c>
      <c r="F182" s="452">
        <v>1150000</v>
      </c>
      <c r="G182" s="452">
        <v>91.25</v>
      </c>
      <c r="H182" s="137" t="s">
        <v>2024</v>
      </c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2">
        <v>43551</v>
      </c>
      <c r="B183" s="452" t="s">
        <v>703</v>
      </c>
      <c r="C183" s="452" t="s">
        <v>3950</v>
      </c>
      <c r="D183" s="452" t="s">
        <v>3951</v>
      </c>
      <c r="E183" s="452" t="s">
        <v>3168</v>
      </c>
      <c r="F183" s="452">
        <v>44772</v>
      </c>
      <c r="G183" s="452">
        <v>1530</v>
      </c>
      <c r="H183" s="137" t="s">
        <v>2024</v>
      </c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2">
        <v>43551</v>
      </c>
      <c r="B184" s="452" t="s">
        <v>3921</v>
      </c>
      <c r="C184" s="452" t="s">
        <v>3922</v>
      </c>
      <c r="D184" s="452" t="s">
        <v>3952</v>
      </c>
      <c r="E184" s="452" t="s">
        <v>3168</v>
      </c>
      <c r="F184" s="452">
        <v>100000</v>
      </c>
      <c r="G184" s="452">
        <v>18</v>
      </c>
      <c r="H184" s="137" t="s">
        <v>2024</v>
      </c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2">
        <v>43551</v>
      </c>
      <c r="B185" s="452" t="s">
        <v>339</v>
      </c>
      <c r="C185" s="452" t="s">
        <v>3658</v>
      </c>
      <c r="D185" s="452" t="s">
        <v>3740</v>
      </c>
      <c r="E185" s="452" t="s">
        <v>3168</v>
      </c>
      <c r="F185" s="452">
        <v>822119</v>
      </c>
      <c r="G185" s="452">
        <v>279.83999999999997</v>
      </c>
      <c r="H185" s="137" t="s">
        <v>2024</v>
      </c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2">
        <v>43551</v>
      </c>
      <c r="B186" s="452" t="s">
        <v>339</v>
      </c>
      <c r="C186" s="452" t="s">
        <v>3658</v>
      </c>
      <c r="D186" s="452" t="s">
        <v>3454</v>
      </c>
      <c r="E186" s="452" t="s">
        <v>3168</v>
      </c>
      <c r="F186" s="452">
        <v>1770352</v>
      </c>
      <c r="G186" s="452">
        <v>280.02</v>
      </c>
      <c r="H186" s="137" t="s">
        <v>2024</v>
      </c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2">
        <v>43551</v>
      </c>
      <c r="B187" s="452" t="s">
        <v>2978</v>
      </c>
      <c r="C187" s="452" t="s">
        <v>3924</v>
      </c>
      <c r="D187" s="452" t="s">
        <v>3953</v>
      </c>
      <c r="E187" s="452" t="s">
        <v>3168</v>
      </c>
      <c r="F187" s="452">
        <v>840000</v>
      </c>
      <c r="G187" s="452">
        <v>3.9</v>
      </c>
      <c r="H187" s="137" t="s">
        <v>2024</v>
      </c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2">
        <v>43551</v>
      </c>
      <c r="B188" s="452" t="s">
        <v>3927</v>
      </c>
      <c r="C188" s="452" t="s">
        <v>3928</v>
      </c>
      <c r="D188" s="452" t="s">
        <v>3954</v>
      </c>
      <c r="E188" s="452" t="s">
        <v>3168</v>
      </c>
      <c r="F188" s="452">
        <v>200544</v>
      </c>
      <c r="G188" s="452">
        <v>7</v>
      </c>
      <c r="H188" s="137" t="s">
        <v>2024</v>
      </c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2">
        <v>43551</v>
      </c>
      <c r="B189" s="452" t="s">
        <v>2065</v>
      </c>
      <c r="C189" s="452" t="s">
        <v>3930</v>
      </c>
      <c r="D189" s="452" t="s">
        <v>3955</v>
      </c>
      <c r="E189" s="452" t="s">
        <v>3168</v>
      </c>
      <c r="F189" s="452">
        <v>2273358</v>
      </c>
      <c r="G189" s="452">
        <v>41</v>
      </c>
      <c r="H189" s="137" t="s">
        <v>2024</v>
      </c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2">
        <v>43551</v>
      </c>
      <c r="B190" s="452" t="s">
        <v>2065</v>
      </c>
      <c r="C190" s="452" t="s">
        <v>3930</v>
      </c>
      <c r="D190" s="452" t="s">
        <v>3955</v>
      </c>
      <c r="E190" s="452" t="s">
        <v>3168</v>
      </c>
      <c r="F190" s="452">
        <v>886798</v>
      </c>
      <c r="G190" s="452">
        <v>40.799999999999997</v>
      </c>
      <c r="H190" s="137" t="s">
        <v>2024</v>
      </c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2">
        <v>43551</v>
      </c>
      <c r="B191" s="452" t="s">
        <v>1319</v>
      </c>
      <c r="C191" s="452" t="s">
        <v>3741</v>
      </c>
      <c r="D191" s="452" t="s">
        <v>3956</v>
      </c>
      <c r="E191" s="452" t="s">
        <v>3168</v>
      </c>
      <c r="F191" s="452">
        <v>120183</v>
      </c>
      <c r="G191" s="452">
        <v>80.02</v>
      </c>
      <c r="H191" s="137" t="s">
        <v>2024</v>
      </c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2">
        <v>43551</v>
      </c>
      <c r="B192" s="452" t="s">
        <v>1319</v>
      </c>
      <c r="C192" s="452" t="s">
        <v>3741</v>
      </c>
      <c r="D192" s="452" t="s">
        <v>3699</v>
      </c>
      <c r="E192" s="452" t="s">
        <v>3168</v>
      </c>
      <c r="F192" s="452">
        <v>112382</v>
      </c>
      <c r="G192" s="452">
        <v>80.42</v>
      </c>
      <c r="H192" s="137" t="s">
        <v>2024</v>
      </c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2">
        <v>43551</v>
      </c>
      <c r="B193" s="452" t="s">
        <v>133</v>
      </c>
      <c r="C193" s="452" t="s">
        <v>3932</v>
      </c>
      <c r="D193" s="452" t="s">
        <v>3454</v>
      </c>
      <c r="E193" s="452" t="s">
        <v>3168</v>
      </c>
      <c r="F193" s="452">
        <v>1290382</v>
      </c>
      <c r="G193" s="452">
        <v>204.06</v>
      </c>
      <c r="H193" s="137" t="s">
        <v>2024</v>
      </c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2">
        <v>43551</v>
      </c>
      <c r="B194" s="452" t="s">
        <v>3933</v>
      </c>
      <c r="C194" s="452" t="s">
        <v>3934</v>
      </c>
      <c r="D194" s="452" t="s">
        <v>3935</v>
      </c>
      <c r="E194" s="452" t="s">
        <v>3168</v>
      </c>
      <c r="F194" s="452">
        <v>102000</v>
      </c>
      <c r="G194" s="452">
        <v>46.37</v>
      </c>
      <c r="H194" s="137" t="s">
        <v>2024</v>
      </c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2">
        <v>43551</v>
      </c>
      <c r="B195" s="452" t="s">
        <v>3933</v>
      </c>
      <c r="C195" s="452" t="s">
        <v>3934</v>
      </c>
      <c r="D195" s="452" t="s">
        <v>3936</v>
      </c>
      <c r="E195" s="452" t="s">
        <v>3168</v>
      </c>
      <c r="F195" s="452">
        <v>30000</v>
      </c>
      <c r="G195" s="452">
        <v>52.2</v>
      </c>
      <c r="H195" s="137" t="s">
        <v>2024</v>
      </c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2">
        <v>43551</v>
      </c>
      <c r="B196" s="452" t="s">
        <v>1585</v>
      </c>
      <c r="C196" s="452" t="s">
        <v>3937</v>
      </c>
      <c r="D196" s="452" t="s">
        <v>3938</v>
      </c>
      <c r="E196" s="452" t="s">
        <v>3168</v>
      </c>
      <c r="F196" s="452">
        <v>32082467</v>
      </c>
      <c r="G196" s="452">
        <v>6.71</v>
      </c>
      <c r="H196" s="137" t="s">
        <v>2024</v>
      </c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2">
        <v>43551</v>
      </c>
      <c r="B197" s="452" t="s">
        <v>3939</v>
      </c>
      <c r="C197" s="452" t="s">
        <v>3940</v>
      </c>
      <c r="D197" s="452" t="s">
        <v>3957</v>
      </c>
      <c r="E197" s="452" t="s">
        <v>3168</v>
      </c>
      <c r="F197" s="452">
        <v>189000</v>
      </c>
      <c r="G197" s="452">
        <v>14.5</v>
      </c>
      <c r="H197" s="137" t="s">
        <v>2024</v>
      </c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2">
        <v>43551</v>
      </c>
      <c r="B198" s="452" t="s">
        <v>2694</v>
      </c>
      <c r="C198" s="452" t="s">
        <v>3942</v>
      </c>
      <c r="D198" s="452" t="s">
        <v>3958</v>
      </c>
      <c r="E198" s="452" t="s">
        <v>3168</v>
      </c>
      <c r="F198" s="452">
        <v>60195113</v>
      </c>
      <c r="G198" s="452">
        <v>0.1</v>
      </c>
      <c r="H198" s="137" t="s">
        <v>2024</v>
      </c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2">
        <v>43551</v>
      </c>
      <c r="B199" s="452" t="s">
        <v>1796</v>
      </c>
      <c r="C199" s="452" t="s">
        <v>3944</v>
      </c>
      <c r="D199" s="452" t="s">
        <v>3945</v>
      </c>
      <c r="E199" s="452" t="s">
        <v>3168</v>
      </c>
      <c r="F199" s="452">
        <v>350405</v>
      </c>
      <c r="G199" s="452">
        <v>66.94</v>
      </c>
      <c r="H199" s="137" t="s">
        <v>2024</v>
      </c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42"/>
  <sheetViews>
    <sheetView zoomScale="85" zoomScaleNormal="85" workbookViewId="0">
      <selection activeCell="J27" sqref="J27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3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customWidth="1"/>
    <col min="18" max="18" width="5" style="149" hidden="1" customWidth="1"/>
    <col min="19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234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3464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43552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372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215</v>
      </c>
      <c r="C9" s="84"/>
      <c r="D9" s="85" t="s">
        <v>252</v>
      </c>
      <c r="E9" s="84" t="s">
        <v>253</v>
      </c>
      <c r="F9" s="84" t="s">
        <v>254</v>
      </c>
      <c r="G9" s="84" t="s">
        <v>336</v>
      </c>
      <c r="H9" s="84" t="s">
        <v>256</v>
      </c>
      <c r="I9" s="84" t="s">
        <v>257</v>
      </c>
      <c r="J9" s="314" t="s">
        <v>258</v>
      </c>
      <c r="K9" s="298" t="s">
        <v>259</v>
      </c>
      <c r="L9" s="297" t="s">
        <v>260</v>
      </c>
      <c r="M9" s="84" t="s">
        <v>261</v>
      </c>
      <c r="N9" s="85" t="s">
        <v>262</v>
      </c>
      <c r="O9" s="84" t="s">
        <v>381</v>
      </c>
      <c r="Q9" s="18"/>
      <c r="R9" s="87"/>
      <c r="S9" s="18"/>
      <c r="T9" s="18"/>
      <c r="U9" s="18"/>
      <c r="V9" s="18"/>
      <c r="W9" s="18"/>
      <c r="X9" s="18"/>
    </row>
    <row r="10" spans="1:38" s="141" customFormat="1" ht="14.25">
      <c r="A10" s="405">
        <v>1</v>
      </c>
      <c r="B10" s="406">
        <v>43489</v>
      </c>
      <c r="C10" s="407"/>
      <c r="D10" s="408" t="s">
        <v>99</v>
      </c>
      <c r="E10" s="409" t="s">
        <v>263</v>
      </c>
      <c r="F10" s="410">
        <v>280</v>
      </c>
      <c r="G10" s="410">
        <v>268</v>
      </c>
      <c r="H10" s="410">
        <v>292</v>
      </c>
      <c r="I10" s="410">
        <v>305</v>
      </c>
      <c r="J10" s="350" t="s">
        <v>3543</v>
      </c>
      <c r="K10" s="350">
        <f t="shared" ref="K10:K14" si="0">H10-F10</f>
        <v>12</v>
      </c>
      <c r="L10" s="383">
        <f t="shared" ref="L10:L11" si="1">K10/F10</f>
        <v>4.2857142857142858E-2</v>
      </c>
      <c r="M10" s="350" t="s">
        <v>265</v>
      </c>
      <c r="N10" s="451">
        <v>43532</v>
      </c>
      <c r="O10" s="411"/>
      <c r="P10" s="201"/>
      <c r="Q10" s="200"/>
      <c r="R10" s="394" t="s">
        <v>2032</v>
      </c>
      <c r="S10" s="202"/>
      <c r="T10" s="186"/>
      <c r="U10" s="186"/>
      <c r="V10" s="186"/>
      <c r="W10" s="186"/>
      <c r="X10" s="186"/>
      <c r="Y10" s="186"/>
    </row>
    <row r="11" spans="1:38" s="141" customFormat="1" ht="14.25">
      <c r="A11" s="462">
        <v>2</v>
      </c>
      <c r="B11" s="463">
        <v>43525</v>
      </c>
      <c r="C11" s="464"/>
      <c r="D11" s="423" t="s">
        <v>160</v>
      </c>
      <c r="E11" s="465" t="s">
        <v>1998</v>
      </c>
      <c r="F11" s="466">
        <v>881.5</v>
      </c>
      <c r="G11" s="466">
        <v>922.2</v>
      </c>
      <c r="H11" s="466">
        <v>922.2</v>
      </c>
      <c r="I11" s="466">
        <v>800</v>
      </c>
      <c r="J11" s="432" t="s">
        <v>3618</v>
      </c>
      <c r="K11" s="432">
        <f>F11-H11</f>
        <v>-40.700000000000045</v>
      </c>
      <c r="L11" s="467">
        <f t="shared" si="1"/>
        <v>-4.6171298922291597E-2</v>
      </c>
      <c r="M11" s="432" t="s">
        <v>3488</v>
      </c>
      <c r="N11" s="471">
        <v>43539</v>
      </c>
      <c r="O11" s="468"/>
      <c r="P11" s="201"/>
      <c r="Q11" s="200"/>
      <c r="R11" s="394" t="s">
        <v>2032</v>
      </c>
      <c r="S11" s="202"/>
      <c r="T11" s="186"/>
      <c r="U11" s="186"/>
      <c r="V11" s="186"/>
      <c r="W11" s="186"/>
      <c r="X11" s="186"/>
      <c r="Y11" s="186"/>
    </row>
    <row r="12" spans="1:38" s="141" customFormat="1" ht="14.25">
      <c r="A12" s="405">
        <v>3</v>
      </c>
      <c r="B12" s="406">
        <v>43525</v>
      </c>
      <c r="C12" s="407"/>
      <c r="D12" s="408" t="s">
        <v>189</v>
      </c>
      <c r="E12" s="409" t="s">
        <v>263</v>
      </c>
      <c r="F12" s="410">
        <v>83</v>
      </c>
      <c r="G12" s="410">
        <v>78.5</v>
      </c>
      <c r="H12" s="410">
        <v>86.25</v>
      </c>
      <c r="I12" s="410">
        <v>92</v>
      </c>
      <c r="J12" s="350" t="s">
        <v>3485</v>
      </c>
      <c r="K12" s="350">
        <f t="shared" si="0"/>
        <v>3.25</v>
      </c>
      <c r="L12" s="383">
        <f t="shared" ref="L12" si="2">K12/F12</f>
        <v>3.9156626506024098E-2</v>
      </c>
      <c r="M12" s="350" t="s">
        <v>265</v>
      </c>
      <c r="N12" s="412">
        <v>43529</v>
      </c>
      <c r="O12" s="411"/>
      <c r="P12" s="201"/>
      <c r="Q12" s="200"/>
      <c r="R12" s="394" t="s">
        <v>2031</v>
      </c>
      <c r="S12" s="202"/>
      <c r="T12" s="186"/>
      <c r="U12" s="186"/>
      <c r="V12" s="186"/>
      <c r="W12" s="186"/>
      <c r="X12" s="186"/>
      <c r="Y12" s="186"/>
    </row>
    <row r="13" spans="1:38" s="141" customFormat="1" ht="14.25">
      <c r="A13" s="405">
        <v>4</v>
      </c>
      <c r="B13" s="406">
        <v>43525</v>
      </c>
      <c r="C13" s="407"/>
      <c r="D13" s="408" t="s">
        <v>165</v>
      </c>
      <c r="E13" s="409" t="s">
        <v>1998</v>
      </c>
      <c r="F13" s="410">
        <v>478.5</v>
      </c>
      <c r="G13" s="410">
        <v>507.3</v>
      </c>
      <c r="H13" s="410">
        <v>458.5</v>
      </c>
      <c r="I13" s="410" t="s">
        <v>3463</v>
      </c>
      <c r="J13" s="350" t="s">
        <v>3518</v>
      </c>
      <c r="K13" s="350">
        <f>F13-H13</f>
        <v>20</v>
      </c>
      <c r="L13" s="383">
        <f t="shared" ref="L13:L14" si="3">K13/F13</f>
        <v>4.1797283176593522E-2</v>
      </c>
      <c r="M13" s="350" t="s">
        <v>265</v>
      </c>
      <c r="N13" s="412">
        <v>43531</v>
      </c>
      <c r="O13" s="411"/>
      <c r="P13" s="201"/>
      <c r="Q13" s="200"/>
      <c r="R13" s="394" t="s">
        <v>2032</v>
      </c>
      <c r="S13" s="202"/>
      <c r="T13" s="186"/>
      <c r="U13" s="186"/>
      <c r="V13" s="186"/>
      <c r="W13" s="186"/>
      <c r="X13" s="186"/>
      <c r="Y13" s="186"/>
    </row>
    <row r="14" spans="1:38" s="141" customFormat="1" ht="14.25">
      <c r="A14" s="462">
        <v>5</v>
      </c>
      <c r="B14" s="463">
        <v>43530</v>
      </c>
      <c r="C14" s="464"/>
      <c r="D14" s="423" t="s">
        <v>115</v>
      </c>
      <c r="E14" s="465" t="s">
        <v>263</v>
      </c>
      <c r="F14" s="466">
        <v>7025</v>
      </c>
      <c r="G14" s="466">
        <v>6700</v>
      </c>
      <c r="H14" s="466">
        <v>6955</v>
      </c>
      <c r="I14" s="466" t="s">
        <v>3510</v>
      </c>
      <c r="J14" s="432" t="s">
        <v>3675</v>
      </c>
      <c r="K14" s="432">
        <f t="shared" si="0"/>
        <v>-70</v>
      </c>
      <c r="L14" s="467">
        <f t="shared" si="3"/>
        <v>-9.9644128113879002E-3</v>
      </c>
      <c r="M14" s="432" t="s">
        <v>3488</v>
      </c>
      <c r="N14" s="476">
        <v>43544</v>
      </c>
      <c r="O14" s="468"/>
      <c r="P14" s="201"/>
      <c r="Q14" s="200"/>
      <c r="R14" s="394" t="s">
        <v>2031</v>
      </c>
      <c r="S14" s="202"/>
      <c r="T14" s="186"/>
      <c r="U14" s="186"/>
      <c r="V14" s="186"/>
      <c r="W14" s="186"/>
      <c r="X14" s="186"/>
      <c r="Y14" s="186"/>
    </row>
    <row r="15" spans="1:38" s="141" customFormat="1" ht="14.25">
      <c r="A15" s="462">
        <v>6</v>
      </c>
      <c r="B15" s="463">
        <v>43531</v>
      </c>
      <c r="C15" s="464"/>
      <c r="D15" s="423" t="s">
        <v>53</v>
      </c>
      <c r="E15" s="465" t="s">
        <v>1998</v>
      </c>
      <c r="F15" s="466">
        <v>376.5</v>
      </c>
      <c r="G15" s="466">
        <v>395.6</v>
      </c>
      <c r="H15" s="466">
        <v>385.75</v>
      </c>
      <c r="I15" s="466" t="s">
        <v>3520</v>
      </c>
      <c r="J15" s="432" t="s">
        <v>3637</v>
      </c>
      <c r="K15" s="432">
        <f>F15-H15</f>
        <v>-9.25</v>
      </c>
      <c r="L15" s="467">
        <f t="shared" ref="L15" si="4">K15/F15</f>
        <v>-2.4568393094289508E-2</v>
      </c>
      <c r="M15" s="432" t="s">
        <v>3488</v>
      </c>
      <c r="N15" s="472">
        <v>43542</v>
      </c>
      <c r="O15" s="468"/>
      <c r="P15" s="201"/>
      <c r="Q15" s="200"/>
      <c r="R15" s="394" t="s">
        <v>2032</v>
      </c>
      <c r="S15" s="202"/>
      <c r="T15" s="186"/>
      <c r="U15" s="186"/>
      <c r="V15" s="186"/>
      <c r="W15" s="186"/>
      <c r="X15" s="186"/>
      <c r="Y15" s="186"/>
    </row>
    <row r="16" spans="1:38" s="207" customFormat="1" ht="15" customHeight="1">
      <c r="A16" s="292">
        <v>7</v>
      </c>
      <c r="B16" s="353">
        <v>43531</v>
      </c>
      <c r="C16" s="293"/>
      <c r="D16" s="381" t="s">
        <v>1387</v>
      </c>
      <c r="E16" s="294" t="s">
        <v>1998</v>
      </c>
      <c r="F16" s="295" t="s">
        <v>3526</v>
      </c>
      <c r="G16" s="295">
        <v>888.8</v>
      </c>
      <c r="H16" s="295"/>
      <c r="I16" s="295" t="s">
        <v>3527</v>
      </c>
      <c r="J16" s="281" t="s">
        <v>264</v>
      </c>
      <c r="K16" s="281"/>
      <c r="L16" s="352"/>
      <c r="M16" s="281"/>
      <c r="N16" s="331"/>
      <c r="O16" s="332">
        <f>VLOOKUP(D16,Sheet2!A16:M1811,6,0)</f>
        <v>798.95</v>
      </c>
      <c r="P16" s="208"/>
      <c r="Q16" s="208"/>
      <c r="R16" s="393" t="s">
        <v>2032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141" customFormat="1" ht="14.25">
      <c r="A17" s="462">
        <v>8</v>
      </c>
      <c r="B17" s="463">
        <v>43532</v>
      </c>
      <c r="C17" s="464"/>
      <c r="D17" s="423" t="s">
        <v>50</v>
      </c>
      <c r="E17" s="465" t="s">
        <v>1998</v>
      </c>
      <c r="F17" s="466">
        <v>67.5</v>
      </c>
      <c r="G17" s="466">
        <v>70.5</v>
      </c>
      <c r="H17" s="466">
        <v>70.5</v>
      </c>
      <c r="I17" s="466" t="s">
        <v>3549</v>
      </c>
      <c r="J17" s="432" t="s">
        <v>3574</v>
      </c>
      <c r="K17" s="432">
        <f>F17-H17</f>
        <v>-3</v>
      </c>
      <c r="L17" s="467">
        <f t="shared" ref="L17" si="5">K17/F17</f>
        <v>-4.4444444444444446E-2</v>
      </c>
      <c r="M17" s="432" t="s">
        <v>3488</v>
      </c>
      <c r="N17" s="460">
        <v>43536</v>
      </c>
      <c r="O17" s="468"/>
      <c r="P17" s="201"/>
      <c r="Q17" s="200"/>
      <c r="R17" s="394" t="s">
        <v>2031</v>
      </c>
      <c r="S17" s="202"/>
      <c r="T17" s="186"/>
      <c r="U17" s="186"/>
      <c r="V17" s="186"/>
      <c r="W17" s="186"/>
      <c r="X17" s="186"/>
      <c r="Y17" s="186"/>
    </row>
    <row r="18" spans="1:38" s="207" customFormat="1" ht="15" customHeight="1">
      <c r="A18" s="292">
        <v>9</v>
      </c>
      <c r="B18" s="353">
        <v>43537</v>
      </c>
      <c r="C18" s="293"/>
      <c r="D18" s="381" t="s">
        <v>63</v>
      </c>
      <c r="E18" s="294" t="s">
        <v>1998</v>
      </c>
      <c r="F18" s="295" t="s">
        <v>3593</v>
      </c>
      <c r="G18" s="295">
        <v>206.6</v>
      </c>
      <c r="H18" s="295"/>
      <c r="I18" s="295" t="s">
        <v>3594</v>
      </c>
      <c r="J18" s="281" t="s">
        <v>264</v>
      </c>
      <c r="K18" s="281"/>
      <c r="L18" s="352"/>
      <c r="M18" s="281"/>
      <c r="N18" s="331"/>
      <c r="O18" s="332">
        <f>VLOOKUP(D18,Sheet2!A18:M1813,6,0)</f>
        <v>190.4</v>
      </c>
      <c r="P18" s="208"/>
      <c r="Q18" s="208"/>
      <c r="R18" s="393" t="s">
        <v>2032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292">
        <v>10</v>
      </c>
      <c r="B19" s="353">
        <v>43539</v>
      </c>
      <c r="C19" s="293"/>
      <c r="D19" s="381" t="s">
        <v>123</v>
      </c>
      <c r="E19" s="294" t="s">
        <v>263</v>
      </c>
      <c r="F19" s="295" t="s">
        <v>3615</v>
      </c>
      <c r="G19" s="295">
        <v>3250</v>
      </c>
      <c r="H19" s="295"/>
      <c r="I19" s="295" t="s">
        <v>3616</v>
      </c>
      <c r="J19" s="281" t="s">
        <v>264</v>
      </c>
      <c r="K19" s="281"/>
      <c r="L19" s="352"/>
      <c r="M19" s="281"/>
      <c r="N19" s="331"/>
      <c r="O19" s="332">
        <f>VLOOKUP(D19,Sheet2!A19:M1814,6,0)</f>
        <v>3370.3</v>
      </c>
      <c r="P19" s="208"/>
      <c r="Q19" s="208"/>
      <c r="R19" s="393" t="s">
        <v>2031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141" customFormat="1" ht="14.25">
      <c r="A20" s="484">
        <v>11</v>
      </c>
      <c r="B20" s="485">
        <v>43542</v>
      </c>
      <c r="C20" s="486"/>
      <c r="D20" s="487" t="s">
        <v>45</v>
      </c>
      <c r="E20" s="488" t="s">
        <v>1998</v>
      </c>
      <c r="F20" s="489">
        <v>121</v>
      </c>
      <c r="G20" s="489">
        <v>127.3</v>
      </c>
      <c r="H20" s="489">
        <v>116.75</v>
      </c>
      <c r="I20" s="489" t="s">
        <v>3638</v>
      </c>
      <c r="J20" s="490" t="s">
        <v>3710</v>
      </c>
      <c r="K20" s="490">
        <f>F20-H20</f>
        <v>4.25</v>
      </c>
      <c r="L20" s="491">
        <f t="shared" ref="L20" si="6">K20/F20</f>
        <v>3.5123966942148761E-2</v>
      </c>
      <c r="M20" s="490" t="s">
        <v>265</v>
      </c>
      <c r="N20" s="492">
        <v>43549</v>
      </c>
      <c r="O20" s="493"/>
      <c r="P20" s="201"/>
      <c r="Q20" s="200"/>
      <c r="R20" s="394" t="s">
        <v>2032</v>
      </c>
      <c r="S20" s="202"/>
      <c r="T20" s="186"/>
      <c r="U20" s="186"/>
      <c r="V20" s="186"/>
      <c r="W20" s="186"/>
      <c r="X20" s="186"/>
      <c r="Y20" s="186"/>
    </row>
    <row r="21" spans="1:38" s="141" customFormat="1" ht="14.25">
      <c r="A21" s="405">
        <v>12</v>
      </c>
      <c r="B21" s="406">
        <v>43543</v>
      </c>
      <c r="C21" s="407"/>
      <c r="D21" s="408" t="s">
        <v>124</v>
      </c>
      <c r="E21" s="409" t="s">
        <v>1998</v>
      </c>
      <c r="F21" s="410">
        <v>160</v>
      </c>
      <c r="G21" s="410">
        <v>168.8</v>
      </c>
      <c r="H21" s="410">
        <v>153</v>
      </c>
      <c r="I21" s="410" t="s">
        <v>3648</v>
      </c>
      <c r="J21" s="350" t="s">
        <v>3599</v>
      </c>
      <c r="K21" s="350">
        <f>F21-H21</f>
        <v>7</v>
      </c>
      <c r="L21" s="383">
        <f t="shared" ref="L21" si="7">K21/F21</f>
        <v>4.3749999999999997E-2</v>
      </c>
      <c r="M21" s="350" t="s">
        <v>265</v>
      </c>
      <c r="N21" s="477">
        <v>43544</v>
      </c>
      <c r="O21" s="411"/>
      <c r="P21" s="201"/>
      <c r="Q21" s="200"/>
      <c r="R21" s="394" t="s">
        <v>2032</v>
      </c>
      <c r="S21" s="202"/>
      <c r="T21" s="186"/>
      <c r="U21" s="186"/>
      <c r="V21" s="186"/>
      <c r="W21" s="186"/>
      <c r="X21" s="186"/>
      <c r="Y21" s="186"/>
    </row>
    <row r="22" spans="1:38" s="207" customFormat="1" ht="15" customHeight="1">
      <c r="A22" s="292">
        <v>13</v>
      </c>
      <c r="B22" s="353">
        <v>43544</v>
      </c>
      <c r="C22" s="293"/>
      <c r="D22" s="381" t="s">
        <v>79</v>
      </c>
      <c r="E22" s="294" t="s">
        <v>263</v>
      </c>
      <c r="F22" s="295" t="s">
        <v>3670</v>
      </c>
      <c r="G22" s="295">
        <v>2490</v>
      </c>
      <c r="H22" s="295"/>
      <c r="I22" s="295" t="s">
        <v>3671</v>
      </c>
      <c r="J22" s="281" t="s">
        <v>264</v>
      </c>
      <c r="K22" s="281"/>
      <c r="L22" s="352"/>
      <c r="M22" s="281"/>
      <c r="N22" s="331"/>
      <c r="O22" s="332">
        <f>VLOOKUP(D22,Sheet2!A22:M1817,6,0)</f>
        <v>2543.1999999999998</v>
      </c>
      <c r="P22" s="208"/>
      <c r="Q22" s="208"/>
      <c r="R22" s="393" t="s">
        <v>2031</v>
      </c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</row>
    <row r="23" spans="1:38" s="207" customFormat="1" ht="15" customHeight="1">
      <c r="A23" s="292">
        <v>14</v>
      </c>
      <c r="B23" s="353">
        <v>43549</v>
      </c>
      <c r="C23" s="293"/>
      <c r="D23" s="381" t="s">
        <v>115</v>
      </c>
      <c r="E23" s="294" t="s">
        <v>263</v>
      </c>
      <c r="F23" s="295" t="s">
        <v>3716</v>
      </c>
      <c r="G23" s="295">
        <v>6290</v>
      </c>
      <c r="H23" s="295"/>
      <c r="I23" s="295" t="s">
        <v>3717</v>
      </c>
      <c r="J23" s="281" t="s">
        <v>264</v>
      </c>
      <c r="K23" s="281"/>
      <c r="L23" s="352"/>
      <c r="M23" s="281"/>
      <c r="N23" s="331"/>
      <c r="O23" s="332">
        <f>VLOOKUP(D23,Sheet2!A23:M1818,6,0)</f>
        <v>6518</v>
      </c>
      <c r="P23" s="208"/>
      <c r="Q23" s="208"/>
      <c r="R23" s="393" t="s">
        <v>2032</v>
      </c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</row>
    <row r="24" spans="1:38" s="207" customFormat="1" ht="15" customHeight="1">
      <c r="A24" s="292">
        <v>15</v>
      </c>
      <c r="B24" s="353">
        <v>43549</v>
      </c>
      <c r="C24" s="293"/>
      <c r="D24" s="381" t="s">
        <v>122</v>
      </c>
      <c r="E24" s="294" t="s">
        <v>1998</v>
      </c>
      <c r="F24" s="295" t="s">
        <v>3721</v>
      </c>
      <c r="G24" s="295">
        <v>144</v>
      </c>
      <c r="H24" s="295"/>
      <c r="I24" s="295" t="s">
        <v>3722</v>
      </c>
      <c r="J24" s="281" t="s">
        <v>264</v>
      </c>
      <c r="K24" s="281"/>
      <c r="L24" s="352"/>
      <c r="M24" s="281"/>
      <c r="N24" s="331"/>
      <c r="O24" s="332">
        <f>VLOOKUP(D24,Sheet2!A24:M1819,6,0)</f>
        <v>137</v>
      </c>
      <c r="P24" s="208"/>
      <c r="Q24" s="208"/>
      <c r="R24" s="393" t="s">
        <v>2031</v>
      </c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</row>
    <row r="25" spans="1:38" s="207" customFormat="1" ht="15" customHeight="1">
      <c r="A25" s="292">
        <v>16</v>
      </c>
      <c r="B25" s="353">
        <v>43550</v>
      </c>
      <c r="C25" s="293"/>
      <c r="D25" s="381" t="s">
        <v>124</v>
      </c>
      <c r="E25" s="294" t="s">
        <v>1998</v>
      </c>
      <c r="F25" s="295" t="s">
        <v>3750</v>
      </c>
      <c r="G25" s="295">
        <v>169.8</v>
      </c>
      <c r="H25" s="295"/>
      <c r="I25" s="295" t="s">
        <v>3648</v>
      </c>
      <c r="J25" s="281" t="s">
        <v>264</v>
      </c>
      <c r="K25" s="281"/>
      <c r="L25" s="352"/>
      <c r="M25" s="281"/>
      <c r="N25" s="331"/>
      <c r="O25" s="332">
        <f>VLOOKUP(D25,Sheet2!A25:M1820,6,0)</f>
        <v>160.1</v>
      </c>
      <c r="P25" s="208"/>
      <c r="Q25" s="208"/>
      <c r="R25" s="393" t="s">
        <v>2032</v>
      </c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</row>
    <row r="26" spans="1:38" s="207" customFormat="1" ht="15" customHeight="1">
      <c r="A26" s="292"/>
      <c r="B26" s="353"/>
      <c r="C26" s="293"/>
      <c r="D26" s="381"/>
      <c r="E26" s="294"/>
      <c r="F26" s="295"/>
      <c r="G26" s="295"/>
      <c r="H26" s="295"/>
      <c r="I26" s="295"/>
      <c r="J26" s="281"/>
      <c r="K26" s="281"/>
      <c r="L26" s="352"/>
      <c r="M26" s="281"/>
      <c r="N26" s="331"/>
      <c r="O26" s="332"/>
      <c r="P26" s="208"/>
      <c r="Q26" s="208"/>
      <c r="R26" s="393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</row>
    <row r="27" spans="1:38" s="207" customFormat="1" ht="15" customHeight="1">
      <c r="A27" s="292"/>
      <c r="B27" s="353"/>
      <c r="C27" s="293"/>
      <c r="D27" s="381"/>
      <c r="E27" s="294"/>
      <c r="F27" s="295"/>
      <c r="G27" s="295"/>
      <c r="H27" s="295"/>
      <c r="I27" s="295"/>
      <c r="J27" s="281"/>
      <c r="K27" s="281"/>
      <c r="L27" s="352"/>
      <c r="M27" s="281"/>
      <c r="N27" s="331"/>
      <c r="O27" s="332"/>
      <c r="P27" s="208"/>
      <c r="Q27" s="208"/>
      <c r="R27" s="393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</row>
    <row r="28" spans="1:38" s="207" customFormat="1" ht="15" customHeight="1">
      <c r="A28" s="292"/>
      <c r="B28" s="353"/>
      <c r="C28" s="293"/>
      <c r="D28" s="381"/>
      <c r="E28" s="294"/>
      <c r="F28" s="295"/>
      <c r="G28" s="295"/>
      <c r="H28" s="295"/>
      <c r="I28" s="295"/>
      <c r="J28" s="281"/>
      <c r="K28" s="281"/>
      <c r="L28" s="352"/>
      <c r="M28" s="281"/>
      <c r="N28" s="331"/>
      <c r="O28" s="332"/>
      <c r="P28" s="208"/>
      <c r="Q28" s="208"/>
      <c r="R28" s="393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</row>
    <row r="29" spans="1:38" s="207" customFormat="1" ht="15" customHeight="1">
      <c r="A29" s="292"/>
      <c r="B29" s="353"/>
      <c r="C29" s="293"/>
      <c r="D29" s="381"/>
      <c r="E29" s="294"/>
      <c r="F29" s="295"/>
      <c r="G29" s="295"/>
      <c r="H29" s="295"/>
      <c r="I29" s="295"/>
      <c r="J29" s="281"/>
      <c r="K29" s="281"/>
      <c r="L29" s="352"/>
      <c r="M29" s="281"/>
      <c r="N29" s="331"/>
      <c r="O29" s="332"/>
      <c r="P29" s="208"/>
      <c r="Q29" s="208"/>
      <c r="R29" s="393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</row>
    <row r="30" spans="1:38" s="207" customFormat="1" ht="15" customHeight="1">
      <c r="A30" s="292"/>
      <c r="B30" s="353"/>
      <c r="C30" s="293"/>
      <c r="D30" s="282"/>
      <c r="E30" s="294"/>
      <c r="F30" s="295"/>
      <c r="G30" s="295"/>
      <c r="H30" s="295"/>
      <c r="I30" s="295"/>
      <c r="J30" s="281"/>
      <c r="K30" s="281"/>
      <c r="L30" s="352"/>
      <c r="M30" s="281"/>
      <c r="N30" s="331"/>
      <c r="O30" s="332"/>
      <c r="P30" s="208"/>
      <c r="Q30" s="208"/>
      <c r="R30" s="280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</row>
    <row r="31" spans="1:38" s="19" customFormat="1">
      <c r="A31" s="337"/>
      <c r="B31" s="338"/>
      <c r="C31" s="339"/>
      <c r="D31" s="340"/>
      <c r="E31" s="341"/>
      <c r="F31" s="342"/>
      <c r="G31" s="342"/>
      <c r="H31" s="342"/>
      <c r="I31" s="342"/>
      <c r="J31" s="335"/>
      <c r="K31" s="342"/>
      <c r="L31" s="342"/>
      <c r="M31" s="152"/>
      <c r="N31" s="335"/>
      <c r="O31" s="343"/>
      <c r="Q31" s="18"/>
      <c r="R31" s="87"/>
      <c r="S31" s="18"/>
      <c r="T31" s="18"/>
      <c r="U31" s="18"/>
      <c r="V31" s="18"/>
      <c r="W31" s="18"/>
      <c r="X31" s="18"/>
      <c r="Y31" s="18"/>
      <c r="Z31" s="18"/>
      <c r="AA31" s="18"/>
    </row>
    <row r="32" spans="1:38" s="19" customFormat="1" ht="12" customHeight="1">
      <c r="A32" s="243" t="s">
        <v>337</v>
      </c>
      <c r="B32" s="243"/>
      <c r="C32" s="243"/>
      <c r="D32" s="243"/>
      <c r="F32" s="170" t="s">
        <v>359</v>
      </c>
      <c r="G32" s="87"/>
      <c r="H32" s="100"/>
      <c r="I32" s="101"/>
      <c r="J32" s="142"/>
      <c r="K32" s="163"/>
      <c r="L32" s="164"/>
      <c r="M32" s="164"/>
      <c r="N32" s="18"/>
      <c r="O32" s="148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141"/>
      <c r="AJ32" s="141"/>
      <c r="AK32" s="141"/>
      <c r="AL32" s="141"/>
    </row>
    <row r="33" spans="1:38" s="19" customFormat="1" ht="12" customHeight="1">
      <c r="A33" s="183" t="s">
        <v>2102</v>
      </c>
      <c r="B33" s="154"/>
      <c r="C33" s="181"/>
      <c r="D33" s="243"/>
      <c r="E33" s="86"/>
      <c r="F33" s="170" t="s">
        <v>2129</v>
      </c>
      <c r="G33" s="87"/>
      <c r="H33" s="100"/>
      <c r="I33" s="101"/>
      <c r="J33" s="142"/>
      <c r="K33" s="163"/>
      <c r="L33" s="164"/>
      <c r="M33" s="164"/>
      <c r="N33" s="18"/>
      <c r="O33" s="148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1"/>
      <c r="AL33" s="141"/>
    </row>
    <row r="34" spans="1:38" s="19" customFormat="1" ht="12" customHeight="1">
      <c r="A34" s="243" t="s">
        <v>2738</v>
      </c>
      <c r="B34" s="154"/>
      <c r="C34" s="181"/>
      <c r="D34" s="243"/>
      <c r="E34" s="86"/>
      <c r="F34" s="87"/>
      <c r="G34" s="87"/>
      <c r="H34" s="100"/>
      <c r="I34" s="101"/>
      <c r="J34" s="143"/>
      <c r="K34" s="163"/>
      <c r="L34" s="164"/>
      <c r="M34" s="87"/>
      <c r="N34" s="88"/>
      <c r="O34" s="140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</row>
    <row r="35" spans="1:38" ht="15" customHeight="1">
      <c r="A35" s="105" t="s">
        <v>1839</v>
      </c>
      <c r="B35" s="105"/>
      <c r="C35" s="105"/>
      <c r="D35" s="105"/>
      <c r="E35" s="86"/>
      <c r="F35" s="87"/>
      <c r="G35" s="49"/>
      <c r="H35" s="87"/>
      <c r="I35" s="49"/>
      <c r="J35" s="7"/>
      <c r="K35" s="49"/>
      <c r="L35" s="49"/>
      <c r="M35" s="49"/>
      <c r="N35" s="49"/>
      <c r="O35" s="89"/>
      <c r="Q35" s="1"/>
      <c r="R35" s="49"/>
      <c r="S35" s="18"/>
      <c r="T35" s="18"/>
      <c r="U35" s="18"/>
      <c r="V35" s="18"/>
      <c r="W35" s="18"/>
      <c r="X35" s="18"/>
      <c r="Y35" s="18"/>
      <c r="Z35" s="18"/>
      <c r="AA35" s="18"/>
    </row>
    <row r="36" spans="1:38" ht="44.25" customHeight="1">
      <c r="A36" s="84" t="s">
        <v>13</v>
      </c>
      <c r="B36" s="84" t="s">
        <v>215</v>
      </c>
      <c r="C36" s="84"/>
      <c r="D36" s="85" t="s">
        <v>252</v>
      </c>
      <c r="E36" s="84" t="s">
        <v>253</v>
      </c>
      <c r="F36" s="84" t="s">
        <v>254</v>
      </c>
      <c r="G36" s="84" t="s">
        <v>255</v>
      </c>
      <c r="H36" s="84" t="s">
        <v>256</v>
      </c>
      <c r="I36" s="84" t="s">
        <v>257</v>
      </c>
      <c r="J36" s="310" t="s">
        <v>258</v>
      </c>
      <c r="K36" s="165" t="s">
        <v>266</v>
      </c>
      <c r="L36" s="165" t="s">
        <v>267</v>
      </c>
      <c r="M36" s="84" t="s">
        <v>268</v>
      </c>
      <c r="N36" s="296" t="s">
        <v>261</v>
      </c>
      <c r="O36" s="347" t="s">
        <v>262</v>
      </c>
      <c r="P36" s="19"/>
      <c r="Q36" s="18"/>
      <c r="R36" s="87"/>
      <c r="S36" s="18"/>
      <c r="T36" s="18"/>
      <c r="U36" s="18"/>
      <c r="V36" s="18"/>
      <c r="W36" s="18"/>
      <c r="X36" s="18"/>
      <c r="Y36" s="18"/>
      <c r="Z36" s="19"/>
      <c r="AA36" s="19"/>
      <c r="AB36" s="19"/>
    </row>
    <row r="37" spans="1:38" ht="14.25">
      <c r="A37" s="516">
        <v>1</v>
      </c>
      <c r="B37" s="518">
        <v>43525</v>
      </c>
      <c r="C37" s="518"/>
      <c r="D37" s="446" t="s">
        <v>3461</v>
      </c>
      <c r="E37" s="434" t="s">
        <v>1998</v>
      </c>
      <c r="F37" s="425">
        <v>1288</v>
      </c>
      <c r="G37" s="440">
        <v>1335</v>
      </c>
      <c r="H37" s="435">
        <v>1322</v>
      </c>
      <c r="I37" s="435">
        <v>1240</v>
      </c>
      <c r="J37" s="510" t="s">
        <v>3508</v>
      </c>
      <c r="K37" s="434">
        <f t="shared" ref="K37:K43" si="8">F37-H37</f>
        <v>-34</v>
      </c>
      <c r="L37" s="510">
        <f>-M37*21</f>
        <v>-11550</v>
      </c>
      <c r="M37" s="510">
        <v>550</v>
      </c>
      <c r="N37" s="512" t="s">
        <v>3488</v>
      </c>
      <c r="O37" s="514">
        <v>43530</v>
      </c>
      <c r="P37" s="207"/>
      <c r="Q37" s="207"/>
      <c r="R37" s="393" t="s">
        <v>2031</v>
      </c>
      <c r="S37" s="18"/>
      <c r="Y37" s="18"/>
      <c r="Z37" s="18"/>
    </row>
    <row r="38" spans="1:38" ht="14.25">
      <c r="A38" s="517"/>
      <c r="B38" s="519"/>
      <c r="C38" s="519"/>
      <c r="D38" s="446" t="s">
        <v>3462</v>
      </c>
      <c r="E38" s="434" t="s">
        <v>1998</v>
      </c>
      <c r="F38" s="425">
        <v>23.5</v>
      </c>
      <c r="G38" s="440"/>
      <c r="H38" s="435">
        <v>10.5</v>
      </c>
      <c r="I38" s="435"/>
      <c r="J38" s="511"/>
      <c r="K38" s="434">
        <f t="shared" si="8"/>
        <v>13</v>
      </c>
      <c r="L38" s="511"/>
      <c r="M38" s="511"/>
      <c r="N38" s="513"/>
      <c r="O38" s="515"/>
      <c r="P38" s="207"/>
      <c r="Q38" s="207"/>
      <c r="R38" s="393" t="s">
        <v>2031</v>
      </c>
      <c r="S38" s="18"/>
      <c r="Y38" s="18"/>
      <c r="Z38" s="18"/>
    </row>
    <row r="39" spans="1:38" s="141" customFormat="1" ht="14.25">
      <c r="A39" s="435">
        <v>2</v>
      </c>
      <c r="B39" s="422">
        <v>43529</v>
      </c>
      <c r="C39" s="436"/>
      <c r="D39" s="437" t="s">
        <v>3494</v>
      </c>
      <c r="E39" s="438" t="s">
        <v>1998</v>
      </c>
      <c r="F39" s="439">
        <v>10940</v>
      </c>
      <c r="G39" s="440">
        <v>11166.6</v>
      </c>
      <c r="H39" s="441">
        <v>11065</v>
      </c>
      <c r="I39" s="435">
        <v>10700</v>
      </c>
      <c r="J39" s="432" t="s">
        <v>3504</v>
      </c>
      <c r="K39" s="432">
        <f t="shared" si="8"/>
        <v>-125</v>
      </c>
      <c r="L39" s="432">
        <f t="shared" ref="L39" si="9">M39*K39</f>
        <v>-9375</v>
      </c>
      <c r="M39" s="432">
        <v>75</v>
      </c>
      <c r="N39" s="432" t="s">
        <v>3488</v>
      </c>
      <c r="O39" s="433">
        <v>43530</v>
      </c>
      <c r="P39" s="202"/>
      <c r="Q39" s="200"/>
      <c r="R39" s="394" t="s">
        <v>2032</v>
      </c>
      <c r="S39" s="202"/>
      <c r="T39" s="186"/>
      <c r="U39" s="186"/>
      <c r="V39" s="186"/>
      <c r="W39" s="186"/>
      <c r="X39" s="186"/>
      <c r="Y39" s="186"/>
    </row>
    <row r="40" spans="1:38" ht="14.25">
      <c r="A40" s="516">
        <v>3</v>
      </c>
      <c r="B40" s="518">
        <v>43532</v>
      </c>
      <c r="C40" s="518"/>
      <c r="D40" s="446" t="s">
        <v>3539</v>
      </c>
      <c r="E40" s="434" t="s">
        <v>1998</v>
      </c>
      <c r="F40" s="425">
        <v>3925</v>
      </c>
      <c r="G40" s="440">
        <v>4030</v>
      </c>
      <c r="H40" s="435">
        <v>4025</v>
      </c>
      <c r="I40" s="435">
        <v>3780</v>
      </c>
      <c r="J40" s="510" t="s">
        <v>3563</v>
      </c>
      <c r="K40" s="434">
        <f t="shared" si="8"/>
        <v>-100</v>
      </c>
      <c r="L40" s="510">
        <f>M40*-69.5</f>
        <v>-13900</v>
      </c>
      <c r="M40" s="510">
        <v>200</v>
      </c>
      <c r="N40" s="512" t="s">
        <v>3488</v>
      </c>
      <c r="O40" s="514">
        <v>43535</v>
      </c>
      <c r="P40" s="207"/>
      <c r="Q40" s="207"/>
      <c r="R40" s="393" t="s">
        <v>2031</v>
      </c>
      <c r="S40" s="18"/>
      <c r="Y40" s="18"/>
      <c r="Z40" s="18"/>
    </row>
    <row r="41" spans="1:38" ht="14.25">
      <c r="A41" s="517"/>
      <c r="B41" s="519"/>
      <c r="C41" s="519"/>
      <c r="D41" s="446" t="s">
        <v>3540</v>
      </c>
      <c r="E41" s="434" t="s">
        <v>1998</v>
      </c>
      <c r="F41" s="425">
        <v>57.5</v>
      </c>
      <c r="G41" s="440"/>
      <c r="H41" s="435">
        <v>27</v>
      </c>
      <c r="I41" s="435"/>
      <c r="J41" s="511"/>
      <c r="K41" s="434">
        <f t="shared" si="8"/>
        <v>30.5</v>
      </c>
      <c r="L41" s="511"/>
      <c r="M41" s="511"/>
      <c r="N41" s="513"/>
      <c r="O41" s="515"/>
      <c r="P41" s="207"/>
      <c r="Q41" s="207"/>
      <c r="R41" s="393" t="s">
        <v>2031</v>
      </c>
      <c r="S41" s="18"/>
      <c r="Y41" s="18"/>
      <c r="Z41" s="18"/>
    </row>
    <row r="42" spans="1:38" ht="14.25">
      <c r="A42" s="516">
        <v>4</v>
      </c>
      <c r="B42" s="518">
        <v>43539</v>
      </c>
      <c r="C42" s="518"/>
      <c r="D42" s="446" t="s">
        <v>3611</v>
      </c>
      <c r="E42" s="434" t="s">
        <v>1998</v>
      </c>
      <c r="F42" s="425">
        <v>29390</v>
      </c>
      <c r="G42" s="440">
        <v>29650</v>
      </c>
      <c r="H42" s="435">
        <v>29775</v>
      </c>
      <c r="I42" s="435"/>
      <c r="J42" s="510" t="s">
        <v>3631</v>
      </c>
      <c r="K42" s="434">
        <f t="shared" si="8"/>
        <v>-385</v>
      </c>
      <c r="L42" s="510">
        <f>-20*305</f>
        <v>-6100</v>
      </c>
      <c r="M42" s="510">
        <v>20</v>
      </c>
      <c r="N42" s="512" t="s">
        <v>3488</v>
      </c>
      <c r="O42" s="514">
        <v>43542</v>
      </c>
      <c r="P42" s="207"/>
      <c r="Q42" s="207"/>
      <c r="R42" s="393" t="s">
        <v>2031</v>
      </c>
      <c r="S42" s="18"/>
      <c r="Y42" s="18"/>
      <c r="Z42" s="18"/>
    </row>
    <row r="43" spans="1:38" ht="14.25">
      <c r="A43" s="517"/>
      <c r="B43" s="519"/>
      <c r="C43" s="519"/>
      <c r="D43" s="446" t="s">
        <v>3612</v>
      </c>
      <c r="E43" s="434" t="s">
        <v>1998</v>
      </c>
      <c r="F43" s="425">
        <v>207.5</v>
      </c>
      <c r="G43" s="440"/>
      <c r="H43" s="435">
        <v>127.5</v>
      </c>
      <c r="I43" s="435"/>
      <c r="J43" s="511"/>
      <c r="K43" s="434">
        <f t="shared" si="8"/>
        <v>80</v>
      </c>
      <c r="L43" s="511"/>
      <c r="M43" s="511"/>
      <c r="N43" s="513"/>
      <c r="O43" s="515"/>
      <c r="P43" s="207"/>
      <c r="Q43" s="207"/>
      <c r="R43" s="393" t="s">
        <v>2031</v>
      </c>
      <c r="S43" s="18"/>
      <c r="Y43" s="18"/>
      <c r="Z43" s="18"/>
    </row>
    <row r="44" spans="1:38" ht="14.25">
      <c r="A44" s="416">
        <v>5</v>
      </c>
      <c r="B44" s="417">
        <v>43543</v>
      </c>
      <c r="C44" s="417"/>
      <c r="D44" s="408" t="s">
        <v>55</v>
      </c>
      <c r="E44" s="418" t="s">
        <v>1998</v>
      </c>
      <c r="F44" s="418">
        <v>920</v>
      </c>
      <c r="G44" s="416">
        <v>946.5</v>
      </c>
      <c r="H44" s="416">
        <v>905.5</v>
      </c>
      <c r="I44" s="448">
        <v>870</v>
      </c>
      <c r="J44" s="350" t="s">
        <v>3649</v>
      </c>
      <c r="K44" s="350">
        <f>F44-H44</f>
        <v>14.5</v>
      </c>
      <c r="L44" s="419">
        <f>K44*M44</f>
        <v>8700</v>
      </c>
      <c r="M44" s="419">
        <v>600</v>
      </c>
      <c r="N44" s="350" t="s">
        <v>265</v>
      </c>
      <c r="O44" s="429">
        <v>43543</v>
      </c>
      <c r="P44" s="207"/>
      <c r="Q44" s="207"/>
      <c r="R44" s="393" t="s">
        <v>2032</v>
      </c>
      <c r="S44" s="18"/>
      <c r="Y44" s="18"/>
      <c r="Z44" s="18"/>
    </row>
    <row r="45" spans="1:38" ht="14.25">
      <c r="A45" s="416">
        <v>6</v>
      </c>
      <c r="B45" s="417">
        <v>43543</v>
      </c>
      <c r="C45" s="417"/>
      <c r="D45" s="408" t="s">
        <v>3653</v>
      </c>
      <c r="E45" s="418" t="s">
        <v>263</v>
      </c>
      <c r="F45" s="418">
        <v>792.5</v>
      </c>
      <c r="G45" s="416">
        <v>779</v>
      </c>
      <c r="H45" s="416">
        <v>800.5</v>
      </c>
      <c r="I45" s="448">
        <v>815</v>
      </c>
      <c r="J45" s="350" t="s">
        <v>3654</v>
      </c>
      <c r="K45" s="350">
        <f t="shared" ref="K45" si="10">H45-F45</f>
        <v>8</v>
      </c>
      <c r="L45" s="419">
        <f>K45*M45</f>
        <v>9600</v>
      </c>
      <c r="M45" s="419">
        <v>1200</v>
      </c>
      <c r="N45" s="350" t="s">
        <v>265</v>
      </c>
      <c r="O45" s="429">
        <v>43543</v>
      </c>
      <c r="P45" s="207"/>
      <c r="Q45" s="207"/>
      <c r="R45" s="393" t="s">
        <v>3133</v>
      </c>
      <c r="S45" s="18"/>
      <c r="Y45" s="18"/>
      <c r="Z45" s="18"/>
    </row>
    <row r="46" spans="1:38" s="141" customFormat="1" ht="14.25">
      <c r="A46" s="435">
        <v>7</v>
      </c>
      <c r="B46" s="422">
        <v>43550</v>
      </c>
      <c r="C46" s="436"/>
      <c r="D46" s="437" t="s">
        <v>3751</v>
      </c>
      <c r="E46" s="438" t="s">
        <v>1998</v>
      </c>
      <c r="F46" s="439">
        <v>11470</v>
      </c>
      <c r="G46" s="440">
        <v>11611</v>
      </c>
      <c r="H46" s="441">
        <v>11611</v>
      </c>
      <c r="I46" s="435">
        <v>11200</v>
      </c>
      <c r="J46" s="432" t="s">
        <v>3754</v>
      </c>
      <c r="K46" s="432">
        <f t="shared" ref="K46" si="11">F46-H46</f>
        <v>-141</v>
      </c>
      <c r="L46" s="432">
        <f t="shared" ref="L46" si="12">M46*K46</f>
        <v>-10575</v>
      </c>
      <c r="M46" s="432">
        <v>75</v>
      </c>
      <c r="N46" s="432" t="s">
        <v>3488</v>
      </c>
      <c r="O46" s="433">
        <v>43551</v>
      </c>
      <c r="P46" s="202"/>
      <c r="Q46" s="200"/>
      <c r="R46" s="394" t="s">
        <v>2032</v>
      </c>
      <c r="S46" s="202"/>
      <c r="T46" s="186"/>
      <c r="U46" s="186"/>
      <c r="V46" s="186"/>
      <c r="W46" s="186"/>
      <c r="X46" s="186"/>
      <c r="Y46" s="186"/>
    </row>
    <row r="47" spans="1:38" ht="14.25">
      <c r="A47" s="397"/>
      <c r="B47" s="354"/>
      <c r="C47" s="354"/>
      <c r="D47" s="414"/>
      <c r="E47" s="395"/>
      <c r="F47" s="346"/>
      <c r="G47" s="396"/>
      <c r="H47" s="397"/>
      <c r="I47" s="397"/>
      <c r="J47" s="395"/>
      <c r="K47" s="395"/>
      <c r="L47" s="395"/>
      <c r="M47" s="395"/>
      <c r="N47" s="430"/>
      <c r="O47" s="431"/>
      <c r="P47" s="207"/>
      <c r="Q47" s="207"/>
      <c r="R47" s="393"/>
      <c r="S47" s="18"/>
      <c r="Y47" s="18"/>
      <c r="Z47" s="18"/>
    </row>
    <row r="48" spans="1:38" ht="14.25">
      <c r="A48" s="397"/>
      <c r="B48" s="354"/>
      <c r="C48" s="354"/>
      <c r="D48" s="414"/>
      <c r="E48" s="395"/>
      <c r="F48" s="346"/>
      <c r="G48" s="396"/>
      <c r="H48" s="397"/>
      <c r="I48" s="397"/>
      <c r="J48" s="395"/>
      <c r="K48" s="395"/>
      <c r="L48" s="395"/>
      <c r="M48" s="395"/>
      <c r="N48" s="430"/>
      <c r="O48" s="431"/>
      <c r="P48" s="207"/>
      <c r="Q48" s="207"/>
      <c r="R48" s="393"/>
      <c r="S48" s="18"/>
      <c r="Y48" s="18"/>
      <c r="Z48" s="18"/>
    </row>
    <row r="49" spans="1:26" s="141" customFormat="1" ht="14.25">
      <c r="A49" s="399"/>
      <c r="B49" s="391"/>
      <c r="C49" s="391"/>
      <c r="D49" s="400"/>
      <c r="E49" s="401"/>
      <c r="F49" s="402"/>
      <c r="G49" s="403"/>
      <c r="H49" s="399"/>
      <c r="I49" s="399"/>
      <c r="J49" s="401"/>
      <c r="K49" s="401"/>
      <c r="L49" s="401"/>
      <c r="M49" s="401"/>
      <c r="N49" s="402"/>
      <c r="O49" s="404"/>
      <c r="P49" s="202"/>
      <c r="Q49" s="200"/>
      <c r="R49" s="394"/>
      <c r="S49" s="202"/>
      <c r="T49" s="186"/>
      <c r="U49" s="186"/>
      <c r="V49" s="186"/>
      <c r="W49" s="186"/>
      <c r="X49" s="186"/>
      <c r="Y49" s="186"/>
    </row>
    <row r="50" spans="1:26">
      <c r="A50" s="271"/>
      <c r="B50" s="189"/>
      <c r="C50" s="272"/>
      <c r="D50" s="273"/>
      <c r="E50" s="274"/>
      <c r="F50" s="171"/>
      <c r="G50" s="171"/>
      <c r="H50" s="171"/>
      <c r="I50" s="171"/>
      <c r="J50" s="87"/>
      <c r="K50" s="275"/>
      <c r="L50" s="275"/>
      <c r="M50" s="87"/>
      <c r="N50" s="18"/>
      <c r="O50" s="276"/>
      <c r="P50" s="19"/>
      <c r="Q50" s="18"/>
      <c r="R50" s="87"/>
      <c r="S50" s="18"/>
      <c r="T50" s="18"/>
      <c r="U50" s="18"/>
      <c r="V50" s="18"/>
      <c r="W50" s="18"/>
      <c r="X50" s="18"/>
      <c r="Y50" s="18"/>
    </row>
    <row r="51" spans="1:26" s="141" customFormat="1" ht="15">
      <c r="A51" s="104" t="s">
        <v>269</v>
      </c>
      <c r="B51" s="104"/>
      <c r="C51" s="104"/>
      <c r="D51" s="104"/>
      <c r="E51" s="156"/>
      <c r="F51" s="171"/>
      <c r="G51" s="171"/>
      <c r="H51" s="171"/>
      <c r="I51" s="171"/>
      <c r="J51" s="9"/>
      <c r="K51" s="49"/>
      <c r="L51" s="49"/>
      <c r="M51" s="49"/>
      <c r="N51" s="1"/>
      <c r="O51" s="9"/>
      <c r="P51" s="19"/>
      <c r="Q51" s="18"/>
      <c r="R51" s="87"/>
      <c r="S51" s="326"/>
      <c r="T51" s="250"/>
      <c r="U51" s="250"/>
      <c r="V51" s="186"/>
      <c r="W51" s="186"/>
      <c r="X51" s="186"/>
      <c r="Y51" s="186"/>
    </row>
    <row r="52" spans="1:26" s="141" customFormat="1" ht="38.25">
      <c r="A52" s="84" t="s">
        <v>13</v>
      </c>
      <c r="B52" s="84" t="s">
        <v>215</v>
      </c>
      <c r="C52" s="84"/>
      <c r="D52" s="85" t="s">
        <v>252</v>
      </c>
      <c r="E52" s="84" t="s">
        <v>253</v>
      </c>
      <c r="F52" s="84" t="s">
        <v>254</v>
      </c>
      <c r="G52" s="172" t="s">
        <v>255</v>
      </c>
      <c r="H52" s="84" t="s">
        <v>256</v>
      </c>
      <c r="I52" s="84" t="s">
        <v>257</v>
      </c>
      <c r="J52" s="310" t="s">
        <v>258</v>
      </c>
      <c r="K52" s="310" t="s">
        <v>2729</v>
      </c>
      <c r="L52" s="165" t="s">
        <v>267</v>
      </c>
      <c r="M52" s="84" t="s">
        <v>268</v>
      </c>
      <c r="N52" s="84" t="s">
        <v>261</v>
      </c>
      <c r="O52" s="85" t="s">
        <v>262</v>
      </c>
      <c r="P52" s="19"/>
      <c r="Q52" s="1"/>
      <c r="R52" s="87"/>
      <c r="S52" s="202"/>
      <c r="T52" s="186"/>
      <c r="U52" s="186"/>
      <c r="V52" s="186"/>
      <c r="W52" s="186"/>
      <c r="X52" s="186"/>
      <c r="Y52" s="186"/>
    </row>
    <row r="53" spans="1:26" ht="14.25">
      <c r="A53" s="526">
        <v>1</v>
      </c>
      <c r="B53" s="528">
        <v>43525</v>
      </c>
      <c r="C53" s="528"/>
      <c r="D53" s="408" t="s">
        <v>3459</v>
      </c>
      <c r="E53" s="447" t="s">
        <v>263</v>
      </c>
      <c r="F53" s="448">
        <v>25</v>
      </c>
      <c r="G53" s="449"/>
      <c r="H53" s="450">
        <v>34.5</v>
      </c>
      <c r="I53" s="450"/>
      <c r="J53" s="520" t="s">
        <v>3522</v>
      </c>
      <c r="K53" s="350">
        <f t="shared" ref="K53" si="13">H53-F53</f>
        <v>9.5</v>
      </c>
      <c r="L53" s="520">
        <f>5*M53</f>
        <v>1875</v>
      </c>
      <c r="M53" s="520">
        <v>375</v>
      </c>
      <c r="N53" s="522" t="s">
        <v>265</v>
      </c>
      <c r="O53" s="524">
        <v>43531</v>
      </c>
      <c r="P53" s="207"/>
      <c r="Q53" s="207"/>
      <c r="R53" s="393" t="s">
        <v>2031</v>
      </c>
      <c r="S53" s="18"/>
      <c r="Y53" s="18"/>
      <c r="Z53" s="18"/>
    </row>
    <row r="54" spans="1:26" ht="14.25">
      <c r="A54" s="527"/>
      <c r="B54" s="529"/>
      <c r="C54" s="529"/>
      <c r="D54" s="408" t="s">
        <v>3460</v>
      </c>
      <c r="E54" s="447" t="s">
        <v>1998</v>
      </c>
      <c r="F54" s="448">
        <v>12</v>
      </c>
      <c r="G54" s="449"/>
      <c r="H54" s="450">
        <v>16.5</v>
      </c>
      <c r="I54" s="450"/>
      <c r="J54" s="521"/>
      <c r="K54" s="350">
        <f>F54-H54</f>
        <v>-4.5</v>
      </c>
      <c r="L54" s="521"/>
      <c r="M54" s="521"/>
      <c r="N54" s="523"/>
      <c r="O54" s="525"/>
      <c r="P54" s="207"/>
      <c r="Q54" s="207"/>
      <c r="R54" s="393" t="s">
        <v>2031</v>
      </c>
      <c r="S54" s="18"/>
      <c r="Y54" s="18"/>
      <c r="Z54" s="18"/>
    </row>
    <row r="55" spans="1:26" ht="14.25">
      <c r="A55" s="421">
        <v>2</v>
      </c>
      <c r="B55" s="422">
        <v>43529</v>
      </c>
      <c r="C55" s="422"/>
      <c r="D55" s="423" t="s">
        <v>3491</v>
      </c>
      <c r="E55" s="424" t="s">
        <v>263</v>
      </c>
      <c r="F55" s="424">
        <v>52</v>
      </c>
      <c r="G55" s="421"/>
      <c r="H55" s="421">
        <v>0</v>
      </c>
      <c r="I55" s="425" t="s">
        <v>3492</v>
      </c>
      <c r="J55" s="432" t="s">
        <v>3529</v>
      </c>
      <c r="K55" s="432">
        <f>H55-F55</f>
        <v>-52</v>
      </c>
      <c r="L55" s="426">
        <f t="shared" ref="L55" si="14">M55*K55</f>
        <v>-3900</v>
      </c>
      <c r="M55" s="426">
        <v>75</v>
      </c>
      <c r="N55" s="432" t="s">
        <v>3488</v>
      </c>
      <c r="O55" s="422">
        <v>43531</v>
      </c>
      <c r="P55" s="207"/>
      <c r="Q55" s="207"/>
      <c r="R55" s="393" t="s">
        <v>2032</v>
      </c>
      <c r="S55" s="18"/>
      <c r="Y55" s="18"/>
      <c r="Z55" s="18"/>
    </row>
    <row r="56" spans="1:26" ht="14.25">
      <c r="A56" s="416">
        <v>3</v>
      </c>
      <c r="B56" s="417">
        <v>43530</v>
      </c>
      <c r="C56" s="417"/>
      <c r="D56" s="408" t="s">
        <v>3509</v>
      </c>
      <c r="E56" s="418" t="s">
        <v>263</v>
      </c>
      <c r="F56" s="418">
        <v>35</v>
      </c>
      <c r="G56" s="416">
        <v>18</v>
      </c>
      <c r="H56" s="416">
        <v>42.5</v>
      </c>
      <c r="I56" s="448">
        <v>60</v>
      </c>
      <c r="J56" s="350" t="s">
        <v>3528</v>
      </c>
      <c r="K56" s="350">
        <f t="shared" ref="K56" si="15">H56-F56</f>
        <v>7.5</v>
      </c>
      <c r="L56" s="419">
        <f>K56*M56</f>
        <v>1875</v>
      </c>
      <c r="M56" s="419">
        <v>250</v>
      </c>
      <c r="N56" s="350" t="s">
        <v>265</v>
      </c>
      <c r="O56" s="417">
        <v>43531</v>
      </c>
      <c r="P56" s="207"/>
      <c r="Q56" s="207"/>
      <c r="R56" s="393" t="s">
        <v>2031</v>
      </c>
      <c r="S56" s="18"/>
      <c r="Y56" s="18"/>
      <c r="Z56" s="18"/>
    </row>
    <row r="57" spans="1:26" ht="14.25">
      <c r="A57" s="416">
        <v>4</v>
      </c>
      <c r="B57" s="417">
        <v>43531</v>
      </c>
      <c r="C57" s="417"/>
      <c r="D57" s="408" t="s">
        <v>3524</v>
      </c>
      <c r="E57" s="418" t="s">
        <v>263</v>
      </c>
      <c r="F57" s="418">
        <v>2.5</v>
      </c>
      <c r="G57" s="416">
        <v>1.2</v>
      </c>
      <c r="H57" s="416">
        <v>2.95</v>
      </c>
      <c r="I57" s="448">
        <v>5</v>
      </c>
      <c r="J57" s="350" t="s">
        <v>3525</v>
      </c>
      <c r="K57" s="350">
        <f t="shared" ref="K57" si="16">H57-F57</f>
        <v>0.45000000000000018</v>
      </c>
      <c r="L57" s="419">
        <f>K57*M57</f>
        <v>1800.0000000000007</v>
      </c>
      <c r="M57" s="419">
        <v>4000</v>
      </c>
      <c r="N57" s="350" t="s">
        <v>265</v>
      </c>
      <c r="O57" s="429">
        <v>43531</v>
      </c>
      <c r="P57" s="207"/>
      <c r="Q57" s="207"/>
      <c r="R57" s="393" t="s">
        <v>2032</v>
      </c>
      <c r="S57" s="18"/>
      <c r="Y57" s="18"/>
      <c r="Z57" s="18"/>
    </row>
    <row r="58" spans="1:26" ht="14.25">
      <c r="A58" s="421">
        <v>5</v>
      </c>
      <c r="B58" s="422">
        <v>43532</v>
      </c>
      <c r="C58" s="422"/>
      <c r="D58" s="423" t="s">
        <v>3541</v>
      </c>
      <c r="E58" s="424" t="s">
        <v>263</v>
      </c>
      <c r="F58" s="424">
        <v>2.2999999999999998</v>
      </c>
      <c r="G58" s="421">
        <v>1.1000000000000001</v>
      </c>
      <c r="H58" s="421">
        <v>1.5</v>
      </c>
      <c r="I58" s="425">
        <v>5</v>
      </c>
      <c r="J58" s="432" t="s">
        <v>3542</v>
      </c>
      <c r="K58" s="432">
        <f>H58-F58</f>
        <v>-0.79999999999999982</v>
      </c>
      <c r="L58" s="426">
        <f t="shared" ref="L58" si="17">M58*K58</f>
        <v>-2133.5999999999995</v>
      </c>
      <c r="M58" s="426">
        <v>2667</v>
      </c>
      <c r="N58" s="432" t="s">
        <v>3488</v>
      </c>
      <c r="O58" s="428">
        <v>43532</v>
      </c>
      <c r="P58" s="207"/>
      <c r="Q58" s="207"/>
      <c r="R58" s="393" t="s">
        <v>2031</v>
      </c>
      <c r="S58" s="18"/>
      <c r="Y58" s="18"/>
      <c r="Z58" s="18"/>
    </row>
    <row r="59" spans="1:26" ht="14.25">
      <c r="A59" s="416">
        <v>6</v>
      </c>
      <c r="B59" s="417">
        <v>43532</v>
      </c>
      <c r="C59" s="417"/>
      <c r="D59" s="408" t="s">
        <v>3545</v>
      </c>
      <c r="E59" s="418" t="s">
        <v>263</v>
      </c>
      <c r="F59" s="418">
        <v>25</v>
      </c>
      <c r="G59" s="416">
        <v>14</v>
      </c>
      <c r="H59" s="416">
        <v>31</v>
      </c>
      <c r="I59" s="448" t="s">
        <v>3546</v>
      </c>
      <c r="J59" s="350" t="s">
        <v>3547</v>
      </c>
      <c r="K59" s="350">
        <f t="shared" ref="K59" si="18">H59-F59</f>
        <v>6</v>
      </c>
      <c r="L59" s="419">
        <f>K59*M59</f>
        <v>2250</v>
      </c>
      <c r="M59" s="419">
        <v>375</v>
      </c>
      <c r="N59" s="350" t="s">
        <v>265</v>
      </c>
      <c r="O59" s="429">
        <v>43532</v>
      </c>
      <c r="P59" s="207"/>
      <c r="Q59" s="207"/>
      <c r="R59" s="393" t="s">
        <v>2031</v>
      </c>
      <c r="S59" s="18"/>
      <c r="Y59" s="18"/>
      <c r="Z59" s="18"/>
    </row>
    <row r="60" spans="1:26" ht="14.25">
      <c r="A60" s="421">
        <v>7</v>
      </c>
      <c r="B60" s="422">
        <v>43535</v>
      </c>
      <c r="C60" s="422"/>
      <c r="D60" s="423" t="s">
        <v>3545</v>
      </c>
      <c r="E60" s="424" t="s">
        <v>263</v>
      </c>
      <c r="F60" s="424">
        <v>25</v>
      </c>
      <c r="G60" s="421">
        <v>13</v>
      </c>
      <c r="H60" s="421">
        <v>13</v>
      </c>
      <c r="I60" s="425" t="s">
        <v>3546</v>
      </c>
      <c r="J60" s="432" t="s">
        <v>3575</v>
      </c>
      <c r="K60" s="432">
        <f>H60-F60</f>
        <v>-12</v>
      </c>
      <c r="L60" s="426">
        <f t="shared" ref="L60:L61" si="19">M60*K60</f>
        <v>-4500</v>
      </c>
      <c r="M60" s="426">
        <v>375</v>
      </c>
      <c r="N60" s="432" t="s">
        <v>3488</v>
      </c>
      <c r="O60" s="422">
        <v>43536</v>
      </c>
      <c r="P60" s="207"/>
      <c r="Q60" s="207"/>
      <c r="R60" s="393" t="s">
        <v>2031</v>
      </c>
      <c r="S60" s="18"/>
      <c r="Y60" s="18"/>
      <c r="Z60" s="18"/>
    </row>
    <row r="61" spans="1:26" ht="14.25">
      <c r="A61" s="421">
        <v>8</v>
      </c>
      <c r="B61" s="422">
        <v>43535</v>
      </c>
      <c r="C61" s="422"/>
      <c r="D61" s="423" t="s">
        <v>3564</v>
      </c>
      <c r="E61" s="424" t="s">
        <v>263</v>
      </c>
      <c r="F61" s="424">
        <v>48</v>
      </c>
      <c r="G61" s="421"/>
      <c r="H61" s="421">
        <v>0</v>
      </c>
      <c r="I61" s="425" t="s">
        <v>3492</v>
      </c>
      <c r="J61" s="432" t="s">
        <v>3604</v>
      </c>
      <c r="K61" s="432">
        <f>H61-F61</f>
        <v>-48</v>
      </c>
      <c r="L61" s="426">
        <f t="shared" si="19"/>
        <v>-3600</v>
      </c>
      <c r="M61" s="426">
        <v>75</v>
      </c>
      <c r="N61" s="432" t="s">
        <v>3488</v>
      </c>
      <c r="O61" s="422">
        <v>43538</v>
      </c>
      <c r="P61" s="207"/>
      <c r="Q61" s="207"/>
      <c r="R61" s="393" t="s">
        <v>2031</v>
      </c>
      <c r="S61" s="18"/>
      <c r="Y61" s="18"/>
      <c r="Z61" s="18"/>
    </row>
    <row r="62" spans="1:26" ht="14.25">
      <c r="A62" s="416">
        <v>9</v>
      </c>
      <c r="B62" s="417">
        <v>43538</v>
      </c>
      <c r="C62" s="417"/>
      <c r="D62" s="408" t="s">
        <v>3602</v>
      </c>
      <c r="E62" s="418" t="s">
        <v>263</v>
      </c>
      <c r="F62" s="418">
        <v>14</v>
      </c>
      <c r="G62" s="416"/>
      <c r="H62" s="416">
        <v>31</v>
      </c>
      <c r="I62" s="448" t="s">
        <v>3492</v>
      </c>
      <c r="J62" s="350" t="s">
        <v>3603</v>
      </c>
      <c r="K62" s="350">
        <f t="shared" ref="K62" si="20">H62-F62</f>
        <v>17</v>
      </c>
      <c r="L62" s="419">
        <f>K62*M62</f>
        <v>1275</v>
      </c>
      <c r="M62" s="419">
        <v>75</v>
      </c>
      <c r="N62" s="350" t="s">
        <v>265</v>
      </c>
      <c r="O62" s="429">
        <v>43538</v>
      </c>
      <c r="P62" s="207"/>
      <c r="Q62" s="207"/>
      <c r="R62" s="393" t="s">
        <v>3605</v>
      </c>
      <c r="S62" s="18"/>
      <c r="Y62" s="18"/>
      <c r="Z62" s="18"/>
    </row>
    <row r="63" spans="1:26" ht="14.25">
      <c r="A63" s="421">
        <v>10</v>
      </c>
      <c r="B63" s="422">
        <v>43539</v>
      </c>
      <c r="C63" s="422"/>
      <c r="D63" s="423" t="s">
        <v>3607</v>
      </c>
      <c r="E63" s="424" t="s">
        <v>263</v>
      </c>
      <c r="F63" s="424">
        <v>31</v>
      </c>
      <c r="G63" s="421"/>
      <c r="H63" s="421">
        <v>0</v>
      </c>
      <c r="I63" s="425">
        <v>70</v>
      </c>
      <c r="J63" s="432" t="s">
        <v>3668</v>
      </c>
      <c r="K63" s="432">
        <f>H63-F63</f>
        <v>-31</v>
      </c>
      <c r="L63" s="426">
        <f t="shared" ref="L63" si="21">M63*K63</f>
        <v>-2325</v>
      </c>
      <c r="M63" s="426">
        <v>75</v>
      </c>
      <c r="N63" s="432" t="s">
        <v>3488</v>
      </c>
      <c r="O63" s="422">
        <v>43544</v>
      </c>
      <c r="P63" s="207"/>
      <c r="Q63" s="207"/>
      <c r="R63" s="393" t="s">
        <v>2031</v>
      </c>
      <c r="S63" s="18"/>
      <c r="Y63" s="18"/>
      <c r="Z63" s="18"/>
    </row>
    <row r="64" spans="1:26" ht="14.25">
      <c r="A64" s="416">
        <v>11</v>
      </c>
      <c r="B64" s="417">
        <v>43543</v>
      </c>
      <c r="C64" s="417"/>
      <c r="D64" s="408" t="s">
        <v>3652</v>
      </c>
      <c r="E64" s="418" t="s">
        <v>263</v>
      </c>
      <c r="F64" s="418">
        <v>22</v>
      </c>
      <c r="G64" s="416">
        <v>6.7</v>
      </c>
      <c r="H64" s="416">
        <v>31</v>
      </c>
      <c r="I64" s="448">
        <v>45.5</v>
      </c>
      <c r="J64" s="350" t="s">
        <v>3495</v>
      </c>
      <c r="K64" s="350">
        <f t="shared" ref="K64" si="22">H64-F64</f>
        <v>9</v>
      </c>
      <c r="L64" s="419">
        <f>K64*M64</f>
        <v>2250</v>
      </c>
      <c r="M64" s="419">
        <v>250</v>
      </c>
      <c r="N64" s="350" t="s">
        <v>265</v>
      </c>
      <c r="O64" s="429">
        <v>43543</v>
      </c>
      <c r="P64" s="207"/>
      <c r="Q64" s="207"/>
      <c r="R64" s="393" t="s">
        <v>2031</v>
      </c>
      <c r="S64" s="18"/>
      <c r="Y64" s="18"/>
      <c r="Z64" s="18"/>
    </row>
    <row r="65" spans="1:26" ht="14.25">
      <c r="A65" s="421">
        <v>12</v>
      </c>
      <c r="B65" s="422">
        <v>43544</v>
      </c>
      <c r="C65" s="422"/>
      <c r="D65" s="423" t="s">
        <v>3666</v>
      </c>
      <c r="E65" s="424" t="s">
        <v>263</v>
      </c>
      <c r="F65" s="424">
        <v>8</v>
      </c>
      <c r="G65" s="421"/>
      <c r="H65" s="421">
        <v>0</v>
      </c>
      <c r="I65" s="425">
        <v>30</v>
      </c>
      <c r="J65" s="432" t="s">
        <v>3667</v>
      </c>
      <c r="K65" s="432">
        <f>H65-F65</f>
        <v>-8</v>
      </c>
      <c r="L65" s="426">
        <f t="shared" ref="L65" si="23">M65*K65</f>
        <v>-600</v>
      </c>
      <c r="M65" s="426">
        <v>75</v>
      </c>
      <c r="N65" s="432" t="s">
        <v>3488</v>
      </c>
      <c r="O65" s="428">
        <v>43544</v>
      </c>
      <c r="P65" s="207"/>
      <c r="Q65" s="207"/>
      <c r="R65" s="393" t="s">
        <v>3605</v>
      </c>
      <c r="S65" s="18"/>
      <c r="Y65" s="18"/>
      <c r="Z65" s="18"/>
    </row>
    <row r="66" spans="1:26" ht="14.25">
      <c r="A66" s="416">
        <v>13</v>
      </c>
      <c r="B66" s="417">
        <v>43544</v>
      </c>
      <c r="C66" s="417"/>
      <c r="D66" s="408" t="s">
        <v>3673</v>
      </c>
      <c r="E66" s="418" t="s">
        <v>263</v>
      </c>
      <c r="F66" s="418">
        <v>4.75</v>
      </c>
      <c r="G66" s="416">
        <v>1.7</v>
      </c>
      <c r="H66" s="416">
        <v>6.6</v>
      </c>
      <c r="I66" s="448">
        <v>10</v>
      </c>
      <c r="J66" s="350" t="s">
        <v>3674</v>
      </c>
      <c r="K66" s="350">
        <f t="shared" ref="K66" si="24">H66-F66</f>
        <v>1.8499999999999996</v>
      </c>
      <c r="L66" s="419">
        <f>K66*M66</f>
        <v>1962.8499999999997</v>
      </c>
      <c r="M66" s="419">
        <v>1061</v>
      </c>
      <c r="N66" s="350" t="s">
        <v>265</v>
      </c>
      <c r="O66" s="429">
        <v>43544</v>
      </c>
      <c r="P66" s="207"/>
      <c r="Q66" s="207"/>
      <c r="R66" s="393" t="s">
        <v>2031</v>
      </c>
      <c r="S66" s="18"/>
      <c r="Y66" s="18"/>
      <c r="Z66" s="18"/>
    </row>
    <row r="67" spans="1:26" ht="14.25">
      <c r="A67" s="536">
        <v>14</v>
      </c>
      <c r="B67" s="538">
        <v>43546</v>
      </c>
      <c r="C67" s="538"/>
      <c r="D67" s="345" t="s">
        <v>3690</v>
      </c>
      <c r="E67" s="395" t="s">
        <v>263</v>
      </c>
      <c r="F67" s="346" t="s">
        <v>3691</v>
      </c>
      <c r="G67" s="396"/>
      <c r="H67" s="397"/>
      <c r="I67" s="397">
        <v>60</v>
      </c>
      <c r="J67" s="530" t="s">
        <v>264</v>
      </c>
      <c r="K67" s="395"/>
      <c r="L67" s="530"/>
      <c r="M67" s="530"/>
      <c r="N67" s="532"/>
      <c r="O67" s="534"/>
      <c r="P67" s="207"/>
      <c r="Q67" s="207"/>
      <c r="R67" s="393" t="s">
        <v>2031</v>
      </c>
      <c r="S67" s="18"/>
      <c r="Y67" s="18"/>
      <c r="Z67" s="18"/>
    </row>
    <row r="68" spans="1:26" ht="14.25">
      <c r="A68" s="537"/>
      <c r="B68" s="539"/>
      <c r="C68" s="539"/>
      <c r="D68" s="345" t="s">
        <v>3692</v>
      </c>
      <c r="E68" s="395" t="s">
        <v>1998</v>
      </c>
      <c r="F68" s="346" t="s">
        <v>3693</v>
      </c>
      <c r="G68" s="396"/>
      <c r="H68" s="397"/>
      <c r="I68" s="397"/>
      <c r="J68" s="531"/>
      <c r="K68" s="395"/>
      <c r="L68" s="531"/>
      <c r="M68" s="531"/>
      <c r="N68" s="533"/>
      <c r="O68" s="535"/>
      <c r="P68" s="207"/>
      <c r="Q68" s="207"/>
      <c r="R68" s="393" t="s">
        <v>2031</v>
      </c>
      <c r="S68" s="18"/>
      <c r="Y68" s="18"/>
      <c r="Z68" s="18"/>
    </row>
    <row r="69" spans="1:26" ht="14.25">
      <c r="A69" s="526">
        <v>15</v>
      </c>
      <c r="B69" s="528">
        <v>43549</v>
      </c>
      <c r="C69" s="528"/>
      <c r="D69" s="408" t="s">
        <v>3713</v>
      </c>
      <c r="E69" s="447" t="s">
        <v>263</v>
      </c>
      <c r="F69" s="448">
        <v>9</v>
      </c>
      <c r="G69" s="449"/>
      <c r="H69" s="450">
        <v>13</v>
      </c>
      <c r="I69" s="450"/>
      <c r="J69" s="520" t="s">
        <v>3752</v>
      </c>
      <c r="K69" s="350">
        <f t="shared" ref="K69" si="25">H69-F69</f>
        <v>4</v>
      </c>
      <c r="L69" s="520">
        <f>5*M69</f>
        <v>4000</v>
      </c>
      <c r="M69" s="520">
        <v>800</v>
      </c>
      <c r="N69" s="522" t="s">
        <v>265</v>
      </c>
      <c r="O69" s="524">
        <v>43550</v>
      </c>
      <c r="P69" s="207"/>
      <c r="Q69" s="207"/>
      <c r="R69" s="393" t="s">
        <v>3133</v>
      </c>
      <c r="S69" s="18"/>
      <c r="Y69" s="18"/>
      <c r="Z69" s="18"/>
    </row>
    <row r="70" spans="1:26" ht="14.25">
      <c r="A70" s="527"/>
      <c r="B70" s="529"/>
      <c r="C70" s="529"/>
      <c r="D70" s="408" t="s">
        <v>3714</v>
      </c>
      <c r="E70" s="447" t="s">
        <v>1998</v>
      </c>
      <c r="F70" s="448">
        <v>5</v>
      </c>
      <c r="G70" s="449"/>
      <c r="H70" s="450">
        <v>5</v>
      </c>
      <c r="I70" s="450"/>
      <c r="J70" s="521"/>
      <c r="K70" s="350">
        <f>F70-H70</f>
        <v>0</v>
      </c>
      <c r="L70" s="521"/>
      <c r="M70" s="521"/>
      <c r="N70" s="523"/>
      <c r="O70" s="525"/>
      <c r="P70" s="207"/>
      <c r="Q70" s="207"/>
      <c r="R70" s="393" t="s">
        <v>3133</v>
      </c>
      <c r="S70" s="18"/>
      <c r="Y70" s="18"/>
      <c r="Z70" s="18"/>
    </row>
    <row r="71" spans="1:26" ht="14.25">
      <c r="A71" s="480"/>
      <c r="B71" s="482"/>
      <c r="C71" s="482"/>
      <c r="D71" s="345"/>
      <c r="E71" s="395"/>
      <c r="F71" s="346"/>
      <c r="G71" s="396"/>
      <c r="H71" s="397"/>
      <c r="I71" s="397"/>
      <c r="J71" s="478"/>
      <c r="K71" s="395"/>
      <c r="L71" s="478"/>
      <c r="M71" s="478"/>
      <c r="N71" s="479"/>
      <c r="O71" s="494"/>
      <c r="P71" s="207"/>
      <c r="Q71" s="207"/>
      <c r="R71" s="393"/>
      <c r="S71" s="18"/>
      <c r="Y71" s="18"/>
      <c r="Z71" s="18"/>
    </row>
    <row r="72" spans="1:26" ht="14.25">
      <c r="A72" s="480"/>
      <c r="B72" s="482"/>
      <c r="C72" s="482"/>
      <c r="D72" s="345"/>
      <c r="E72" s="395"/>
      <c r="F72" s="346"/>
      <c r="G72" s="396"/>
      <c r="H72" s="397"/>
      <c r="I72" s="397"/>
      <c r="J72" s="478"/>
      <c r="K72" s="395"/>
      <c r="L72" s="478"/>
      <c r="M72" s="478"/>
      <c r="N72" s="479"/>
      <c r="O72" s="494"/>
      <c r="P72" s="207"/>
      <c r="Q72" s="207"/>
      <c r="R72" s="393"/>
      <c r="S72" s="18"/>
      <c r="Y72" s="18"/>
      <c r="Z72" s="18"/>
    </row>
    <row r="73" spans="1:26" ht="14.25">
      <c r="A73" s="349"/>
      <c r="B73" s="354"/>
      <c r="C73" s="354"/>
      <c r="D73" s="345"/>
      <c r="E73" s="348"/>
      <c r="F73" s="348"/>
      <c r="G73" s="349"/>
      <c r="H73" s="349"/>
      <c r="I73" s="346"/>
      <c r="J73" s="281"/>
      <c r="K73" s="281"/>
      <c r="L73" s="281"/>
      <c r="M73" s="281"/>
      <c r="N73" s="354"/>
      <c r="O73" s="354"/>
      <c r="P73" s="207"/>
      <c r="Q73" s="207"/>
      <c r="R73" s="280"/>
      <c r="S73" s="18"/>
      <c r="Y73" s="18"/>
      <c r="Z73" s="18"/>
    </row>
    <row r="74" spans="1:26" s="141" customFormat="1" ht="15">
      <c r="A74" s="113"/>
      <c r="B74" s="247" t="s">
        <v>270</v>
      </c>
      <c r="C74" s="247"/>
      <c r="D74" s="245"/>
      <c r="E74" s="247"/>
      <c r="F74" s="170"/>
      <c r="G74" s="170"/>
      <c r="H74" s="170"/>
      <c r="I74" s="170"/>
      <c r="J74" s="145"/>
      <c r="K74" s="166"/>
      <c r="L74" s="167"/>
      <c r="M74" s="168"/>
      <c r="N74" s="91"/>
      <c r="O74" s="144"/>
      <c r="P74" s="113"/>
      <c r="Q74" s="1"/>
      <c r="R74" s="49"/>
      <c r="S74" s="202"/>
      <c r="T74" s="186"/>
      <c r="U74" s="186"/>
      <c r="V74" s="186"/>
      <c r="W74" s="186"/>
      <c r="X74" s="186"/>
      <c r="Y74" s="186"/>
    </row>
    <row r="75" spans="1:26" s="141" customFormat="1" ht="38.25">
      <c r="A75" s="155" t="s">
        <v>13</v>
      </c>
      <c r="B75" s="84" t="s">
        <v>215</v>
      </c>
      <c r="C75" s="310"/>
      <c r="D75" s="176" t="s">
        <v>252</v>
      </c>
      <c r="E75" s="297" t="s">
        <v>253</v>
      </c>
      <c r="F75" s="84" t="s">
        <v>254</v>
      </c>
      <c r="G75" s="84" t="s">
        <v>336</v>
      </c>
      <c r="H75" s="310" t="s">
        <v>256</v>
      </c>
      <c r="I75" s="298" t="s">
        <v>257</v>
      </c>
      <c r="J75" s="389" t="s">
        <v>258</v>
      </c>
      <c r="K75" s="84" t="s">
        <v>259</v>
      </c>
      <c r="L75" s="84" t="s">
        <v>260</v>
      </c>
      <c r="M75" s="84" t="s">
        <v>261</v>
      </c>
      <c r="N75" s="85" t="s">
        <v>262</v>
      </c>
      <c r="O75" s="84" t="s">
        <v>381</v>
      </c>
      <c r="P75" s="113"/>
      <c r="Q75" s="1"/>
      <c r="R75" s="49"/>
      <c r="S75" s="202"/>
      <c r="T75" s="186"/>
      <c r="U75" s="186"/>
      <c r="V75" s="186"/>
      <c r="W75" s="186"/>
      <c r="X75" s="186"/>
      <c r="Y75" s="186"/>
    </row>
    <row r="76" spans="1:26" s="141" customFormat="1" ht="14.25">
      <c r="A76" s="405">
        <v>1</v>
      </c>
      <c r="B76" s="406">
        <v>43517</v>
      </c>
      <c r="C76" s="407"/>
      <c r="D76" s="408" t="s">
        <v>87</v>
      </c>
      <c r="E76" s="409" t="s">
        <v>263</v>
      </c>
      <c r="F76" s="410">
        <v>351.5</v>
      </c>
      <c r="G76" s="410">
        <v>339</v>
      </c>
      <c r="H76" s="410">
        <v>360.5</v>
      </c>
      <c r="I76" s="410" t="s">
        <v>3422</v>
      </c>
      <c r="J76" s="350" t="s">
        <v>3495</v>
      </c>
      <c r="K76" s="350">
        <f t="shared" ref="K76:K77" si="26">H76-F76</f>
        <v>9</v>
      </c>
      <c r="L76" s="383">
        <f t="shared" ref="L76:L77" si="27">K76/F76</f>
        <v>2.5604551920341393E-2</v>
      </c>
      <c r="M76" s="350" t="s">
        <v>265</v>
      </c>
      <c r="N76" s="412">
        <v>43529</v>
      </c>
      <c r="O76" s="411"/>
      <c r="P76" s="201"/>
      <c r="Q76" s="200"/>
      <c r="R76" s="394" t="s">
        <v>2031</v>
      </c>
      <c r="S76" s="202"/>
      <c r="T76" s="186"/>
      <c r="U76" s="186"/>
      <c r="V76" s="186"/>
      <c r="W76" s="186"/>
      <c r="X76" s="186"/>
      <c r="Y76" s="186"/>
    </row>
    <row r="77" spans="1:26" s="141" customFormat="1" ht="14.25">
      <c r="A77" s="405">
        <v>2</v>
      </c>
      <c r="B77" s="406">
        <v>43518</v>
      </c>
      <c r="C77" s="407"/>
      <c r="D77" s="408" t="s">
        <v>76</v>
      </c>
      <c r="E77" s="409" t="s">
        <v>263</v>
      </c>
      <c r="F77" s="410">
        <v>1880</v>
      </c>
      <c r="G77" s="410">
        <v>1819</v>
      </c>
      <c r="H77" s="410">
        <v>1935.5</v>
      </c>
      <c r="I77" s="410">
        <v>2000</v>
      </c>
      <c r="J77" s="350" t="s">
        <v>3583</v>
      </c>
      <c r="K77" s="350">
        <f t="shared" si="26"/>
        <v>55.5</v>
      </c>
      <c r="L77" s="383">
        <f t="shared" si="27"/>
        <v>2.9521276595744682E-2</v>
      </c>
      <c r="M77" s="350" t="s">
        <v>265</v>
      </c>
      <c r="N77" s="461">
        <v>43536</v>
      </c>
      <c r="O77" s="411"/>
      <c r="P77" s="201"/>
      <c r="Q77" s="200"/>
      <c r="R77" s="394" t="s">
        <v>2031</v>
      </c>
      <c r="S77" s="202"/>
      <c r="T77" s="186"/>
      <c r="U77" s="186"/>
      <c r="V77" s="186"/>
      <c r="W77" s="186"/>
      <c r="X77" s="186"/>
      <c r="Y77" s="186"/>
    </row>
    <row r="78" spans="1:26" s="141" customFormat="1" ht="14.25">
      <c r="A78" s="405">
        <v>3</v>
      </c>
      <c r="B78" s="406">
        <v>43523</v>
      </c>
      <c r="C78" s="407"/>
      <c r="D78" s="408" t="s">
        <v>194</v>
      </c>
      <c r="E78" s="409" t="s">
        <v>263</v>
      </c>
      <c r="F78" s="410">
        <v>474.5</v>
      </c>
      <c r="G78" s="410">
        <v>458.7</v>
      </c>
      <c r="H78" s="410">
        <v>486</v>
      </c>
      <c r="I78" s="410" t="s">
        <v>3452</v>
      </c>
      <c r="J78" s="350" t="s">
        <v>3493</v>
      </c>
      <c r="K78" s="350">
        <f t="shared" ref="K78" si="28">H78-F78</f>
        <v>11.5</v>
      </c>
      <c r="L78" s="383">
        <f t="shared" ref="L78" si="29">K78/F78</f>
        <v>2.4236037934668071E-2</v>
      </c>
      <c r="M78" s="350" t="s">
        <v>265</v>
      </c>
      <c r="N78" s="412">
        <v>43529</v>
      </c>
      <c r="O78" s="411"/>
      <c r="P78" s="201"/>
      <c r="Q78" s="200"/>
      <c r="R78" s="394" t="s">
        <v>2032</v>
      </c>
      <c r="S78" s="202"/>
      <c r="T78" s="186"/>
      <c r="U78" s="186"/>
      <c r="V78" s="186"/>
      <c r="W78" s="186"/>
      <c r="X78" s="186"/>
      <c r="Y78" s="186"/>
    </row>
    <row r="79" spans="1:26" s="141" customFormat="1" ht="14.25">
      <c r="A79" s="405">
        <v>4</v>
      </c>
      <c r="B79" s="406">
        <v>43525</v>
      </c>
      <c r="C79" s="407"/>
      <c r="D79" s="408" t="s">
        <v>117</v>
      </c>
      <c r="E79" s="409" t="s">
        <v>263</v>
      </c>
      <c r="F79" s="410">
        <v>916</v>
      </c>
      <c r="G79" s="410">
        <v>888.8</v>
      </c>
      <c r="H79" s="410">
        <v>933.5</v>
      </c>
      <c r="I79" s="410">
        <v>970</v>
      </c>
      <c r="J79" s="350" t="s">
        <v>3458</v>
      </c>
      <c r="K79" s="350">
        <f t="shared" ref="K79:K80" si="30">H79-F79</f>
        <v>17.5</v>
      </c>
      <c r="L79" s="383">
        <f t="shared" ref="L79:L80" si="31">K79/F79</f>
        <v>1.9104803493449781E-2</v>
      </c>
      <c r="M79" s="350" t="s">
        <v>265</v>
      </c>
      <c r="N79" s="413">
        <v>43525</v>
      </c>
      <c r="O79" s="411"/>
      <c r="P79" s="201"/>
      <c r="Q79" s="200"/>
      <c r="R79" s="394" t="s">
        <v>2032</v>
      </c>
      <c r="S79" s="202"/>
      <c r="T79" s="186"/>
      <c r="U79" s="186"/>
      <c r="V79" s="186"/>
      <c r="W79" s="186"/>
      <c r="X79" s="186"/>
      <c r="Y79" s="186"/>
    </row>
    <row r="80" spans="1:26" s="141" customFormat="1" ht="14.25">
      <c r="A80" s="405">
        <v>5</v>
      </c>
      <c r="B80" s="406">
        <v>43529</v>
      </c>
      <c r="C80" s="407"/>
      <c r="D80" s="408" t="s">
        <v>145</v>
      </c>
      <c r="E80" s="409" t="s">
        <v>263</v>
      </c>
      <c r="F80" s="410">
        <v>576</v>
      </c>
      <c r="G80" s="410">
        <v>548</v>
      </c>
      <c r="H80" s="410">
        <v>591</v>
      </c>
      <c r="I80" s="410">
        <v>620</v>
      </c>
      <c r="J80" s="350" t="s">
        <v>3534</v>
      </c>
      <c r="K80" s="350">
        <f t="shared" si="30"/>
        <v>15</v>
      </c>
      <c r="L80" s="383">
        <f t="shared" si="31"/>
        <v>2.6041666666666668E-2</v>
      </c>
      <c r="M80" s="350" t="s">
        <v>265</v>
      </c>
      <c r="N80" s="451">
        <v>43532</v>
      </c>
      <c r="O80" s="411"/>
      <c r="P80" s="201"/>
      <c r="Q80" s="200"/>
      <c r="R80" s="394" t="s">
        <v>2031</v>
      </c>
      <c r="S80" s="202"/>
      <c r="T80" s="186"/>
      <c r="U80" s="186"/>
      <c r="V80" s="186"/>
      <c r="W80" s="186"/>
      <c r="X80" s="186"/>
      <c r="Y80" s="186"/>
    </row>
    <row r="81" spans="1:34" s="141" customFormat="1" ht="14.25">
      <c r="A81" s="405">
        <v>6</v>
      </c>
      <c r="B81" s="406">
        <v>43530</v>
      </c>
      <c r="C81" s="407"/>
      <c r="D81" s="408" t="s">
        <v>63</v>
      </c>
      <c r="E81" s="409" t="s">
        <v>263</v>
      </c>
      <c r="F81" s="410">
        <v>174</v>
      </c>
      <c r="G81" s="410">
        <v>167</v>
      </c>
      <c r="H81" s="410">
        <v>178.5</v>
      </c>
      <c r="I81" s="410">
        <v>182</v>
      </c>
      <c r="J81" s="350" t="s">
        <v>3505</v>
      </c>
      <c r="K81" s="350">
        <f t="shared" ref="K81" si="32">H81-F81</f>
        <v>4.5</v>
      </c>
      <c r="L81" s="383">
        <f t="shared" ref="L81:L82" si="33">K81/F81</f>
        <v>2.5862068965517241E-2</v>
      </c>
      <c r="M81" s="350" t="s">
        <v>265</v>
      </c>
      <c r="N81" s="413">
        <v>43530</v>
      </c>
      <c r="O81" s="411"/>
      <c r="P81" s="201"/>
      <c r="Q81" s="200"/>
      <c r="R81" s="394" t="s">
        <v>2031</v>
      </c>
      <c r="S81" s="202"/>
      <c r="T81" s="186"/>
      <c r="U81" s="186"/>
      <c r="V81" s="186"/>
      <c r="W81" s="186"/>
      <c r="X81" s="186"/>
      <c r="Y81" s="186"/>
    </row>
    <row r="82" spans="1:34" s="141" customFormat="1" ht="14.25">
      <c r="A82" s="405">
        <v>7</v>
      </c>
      <c r="B82" s="406">
        <v>43530</v>
      </c>
      <c r="C82" s="407"/>
      <c r="D82" s="408" t="s">
        <v>61</v>
      </c>
      <c r="E82" s="409" t="s">
        <v>1998</v>
      </c>
      <c r="F82" s="410">
        <v>41.25</v>
      </c>
      <c r="G82" s="410">
        <v>43.2</v>
      </c>
      <c r="H82" s="410">
        <v>39.85</v>
      </c>
      <c r="I82" s="410" t="s">
        <v>3506</v>
      </c>
      <c r="J82" s="350" t="s">
        <v>3519</v>
      </c>
      <c r="K82" s="350">
        <f>F82-H82</f>
        <v>1.3999999999999986</v>
      </c>
      <c r="L82" s="383">
        <f t="shared" si="33"/>
        <v>3.3939393939393908E-2</v>
      </c>
      <c r="M82" s="350" t="s">
        <v>265</v>
      </c>
      <c r="N82" s="412">
        <v>43531</v>
      </c>
      <c r="O82" s="411"/>
      <c r="P82" s="201"/>
      <c r="Q82" s="200"/>
      <c r="R82" s="394" t="s">
        <v>2031</v>
      </c>
      <c r="S82" s="202"/>
      <c r="T82" s="186"/>
      <c r="U82" s="186"/>
      <c r="V82" s="186"/>
      <c r="W82" s="186"/>
      <c r="X82" s="186"/>
      <c r="Y82" s="186"/>
    </row>
    <row r="83" spans="1:34" s="141" customFormat="1" ht="14.25">
      <c r="A83" s="462">
        <v>8</v>
      </c>
      <c r="B83" s="463">
        <v>43532</v>
      </c>
      <c r="C83" s="464"/>
      <c r="D83" s="423" t="s">
        <v>154</v>
      </c>
      <c r="E83" s="465" t="s">
        <v>1998</v>
      </c>
      <c r="F83" s="466">
        <v>1047.5</v>
      </c>
      <c r="G83" s="466">
        <v>1077.7</v>
      </c>
      <c r="H83" s="466">
        <v>1077.7</v>
      </c>
      <c r="I83" s="466" t="s">
        <v>3535</v>
      </c>
      <c r="J83" s="432" t="s">
        <v>3572</v>
      </c>
      <c r="K83" s="432">
        <f>F83-H83</f>
        <v>-30.200000000000045</v>
      </c>
      <c r="L83" s="467">
        <f t="shared" ref="L83" si="34">K83/F83</f>
        <v>-2.8830548926014363E-2</v>
      </c>
      <c r="M83" s="432" t="s">
        <v>3488</v>
      </c>
      <c r="N83" s="460">
        <v>43536</v>
      </c>
      <c r="O83" s="468"/>
      <c r="P83" s="201"/>
      <c r="Q83" s="200"/>
      <c r="R83" s="394" t="s">
        <v>2032</v>
      </c>
      <c r="S83" s="202"/>
      <c r="T83" s="186"/>
      <c r="U83" s="186"/>
      <c r="V83" s="186"/>
      <c r="W83" s="186"/>
      <c r="X83" s="186"/>
      <c r="Y83" s="186"/>
    </row>
    <row r="84" spans="1:34" s="141" customFormat="1" ht="14.25">
      <c r="A84" s="392">
        <v>9</v>
      </c>
      <c r="B84" s="415">
        <v>43532</v>
      </c>
      <c r="C84" s="415"/>
      <c r="D84" s="381" t="s">
        <v>1254</v>
      </c>
      <c r="E84" s="294" t="s">
        <v>1998</v>
      </c>
      <c r="F84" s="295" t="s">
        <v>3537</v>
      </c>
      <c r="G84" s="295">
        <v>1361.6</v>
      </c>
      <c r="H84" s="295"/>
      <c r="I84" s="295" t="s">
        <v>3538</v>
      </c>
      <c r="J84" s="384" t="s">
        <v>264</v>
      </c>
      <c r="K84" s="385"/>
      <c r="L84" s="475"/>
      <c r="M84" s="385"/>
      <c r="N84" s="390"/>
      <c r="O84" s="332">
        <f>VLOOKUP(D84,Sheet2!A84:M1579,6,0)</f>
        <v>1315.65</v>
      </c>
      <c r="P84" s="201"/>
      <c r="Q84" s="200"/>
      <c r="R84" s="394" t="s">
        <v>2032</v>
      </c>
      <c r="S84" s="202"/>
      <c r="T84" s="186"/>
      <c r="U84" s="186"/>
      <c r="V84" s="186"/>
      <c r="W84" s="186"/>
      <c r="X84" s="186"/>
      <c r="Y84" s="186"/>
    </row>
    <row r="85" spans="1:34" s="141" customFormat="1" ht="14.25">
      <c r="A85" s="462">
        <v>10</v>
      </c>
      <c r="B85" s="463">
        <v>43532</v>
      </c>
      <c r="C85" s="464"/>
      <c r="D85" s="423" t="s">
        <v>1366</v>
      </c>
      <c r="E85" s="465" t="s">
        <v>1998</v>
      </c>
      <c r="F85" s="466">
        <v>393.5</v>
      </c>
      <c r="G85" s="466">
        <v>406.6</v>
      </c>
      <c r="H85" s="466">
        <v>406.6</v>
      </c>
      <c r="I85" s="466" t="s">
        <v>3544</v>
      </c>
      <c r="J85" s="432" t="s">
        <v>3651</v>
      </c>
      <c r="K85" s="432">
        <f t="shared" ref="K85" si="35">F85-H85</f>
        <v>-13.100000000000023</v>
      </c>
      <c r="L85" s="467">
        <f t="shared" ref="L85" si="36">K85/F85</f>
        <v>-3.3290978398983539E-2</v>
      </c>
      <c r="M85" s="432" t="s">
        <v>3488</v>
      </c>
      <c r="N85" s="474">
        <v>43543</v>
      </c>
      <c r="O85" s="468"/>
      <c r="P85" s="201"/>
      <c r="Q85" s="200"/>
      <c r="R85" s="394" t="s">
        <v>2032</v>
      </c>
      <c r="S85" s="202"/>
      <c r="T85" s="186"/>
      <c r="U85" s="186"/>
      <c r="V85" s="186"/>
      <c r="W85" s="186"/>
      <c r="X85" s="186"/>
      <c r="Y85" s="186"/>
    </row>
    <row r="86" spans="1:34" s="141" customFormat="1" ht="14.25">
      <c r="A86" s="405">
        <v>11</v>
      </c>
      <c r="B86" s="406">
        <v>43532</v>
      </c>
      <c r="C86" s="407"/>
      <c r="D86" s="408" t="s">
        <v>213</v>
      </c>
      <c r="E86" s="409" t="s">
        <v>263</v>
      </c>
      <c r="F86" s="410">
        <v>1775</v>
      </c>
      <c r="G86" s="410">
        <v>1717.7</v>
      </c>
      <c r="H86" s="410">
        <v>1823</v>
      </c>
      <c r="I86" s="410" t="s">
        <v>3550</v>
      </c>
      <c r="J86" s="350" t="s">
        <v>3579</v>
      </c>
      <c r="K86" s="350">
        <f t="shared" ref="K86" si="37">H86-F86</f>
        <v>48</v>
      </c>
      <c r="L86" s="383">
        <f t="shared" ref="L86" si="38">K86/F86</f>
        <v>2.7042253521126762E-2</v>
      </c>
      <c r="M86" s="350" t="s">
        <v>265</v>
      </c>
      <c r="N86" s="461">
        <v>43536</v>
      </c>
      <c r="O86" s="411"/>
      <c r="P86" s="201"/>
      <c r="Q86" s="200"/>
      <c r="R86" s="394" t="s">
        <v>2032</v>
      </c>
      <c r="S86" s="202"/>
      <c r="T86" s="186"/>
      <c r="U86" s="186"/>
      <c r="V86" s="186"/>
      <c r="W86" s="186"/>
      <c r="X86" s="186"/>
      <c r="Y86" s="186"/>
    </row>
    <row r="87" spans="1:34" s="141" customFormat="1" ht="14.25">
      <c r="A87" s="405">
        <v>12</v>
      </c>
      <c r="B87" s="406">
        <v>43535</v>
      </c>
      <c r="C87" s="407"/>
      <c r="D87" s="408" t="s">
        <v>94</v>
      </c>
      <c r="E87" s="409" t="s">
        <v>263</v>
      </c>
      <c r="F87" s="410">
        <v>1505</v>
      </c>
      <c r="G87" s="410">
        <v>1449</v>
      </c>
      <c r="H87" s="410">
        <v>1541</v>
      </c>
      <c r="I87" s="410" t="s">
        <v>3562</v>
      </c>
      <c r="J87" s="350" t="s">
        <v>3582</v>
      </c>
      <c r="K87" s="350">
        <f t="shared" ref="K87" si="39">H87-F87</f>
        <v>36</v>
      </c>
      <c r="L87" s="383">
        <f t="shared" ref="L87" si="40">K87/F87</f>
        <v>2.3920265780730896E-2</v>
      </c>
      <c r="M87" s="350" t="s">
        <v>265</v>
      </c>
      <c r="N87" s="461">
        <v>43536</v>
      </c>
      <c r="O87" s="411"/>
      <c r="P87" s="201"/>
      <c r="Q87" s="200"/>
      <c r="R87" s="394" t="s">
        <v>2031</v>
      </c>
      <c r="S87" s="202"/>
      <c r="T87" s="186"/>
      <c r="U87" s="186"/>
      <c r="V87" s="186"/>
      <c r="W87" s="186"/>
      <c r="X87" s="186"/>
      <c r="Y87" s="186"/>
    </row>
    <row r="88" spans="1:34" s="141" customFormat="1" ht="14.25">
      <c r="A88" s="405">
        <v>13</v>
      </c>
      <c r="B88" s="406">
        <v>43536</v>
      </c>
      <c r="C88" s="407"/>
      <c r="D88" s="408" t="s">
        <v>924</v>
      </c>
      <c r="E88" s="409" t="s">
        <v>1998</v>
      </c>
      <c r="F88" s="410">
        <v>270</v>
      </c>
      <c r="G88" s="410">
        <v>278.7</v>
      </c>
      <c r="H88" s="410">
        <v>263.25</v>
      </c>
      <c r="I88" s="410" t="s">
        <v>3581</v>
      </c>
      <c r="J88" s="350" t="s">
        <v>3591</v>
      </c>
      <c r="K88" s="350">
        <f>F88-H88</f>
        <v>6.75</v>
      </c>
      <c r="L88" s="383">
        <f t="shared" ref="L88:L89" si="41">K88/F88</f>
        <v>2.5000000000000001E-2</v>
      </c>
      <c r="M88" s="350" t="s">
        <v>265</v>
      </c>
      <c r="N88" s="469">
        <v>43537</v>
      </c>
      <c r="O88" s="411"/>
      <c r="P88" s="201"/>
      <c r="Q88" s="200"/>
      <c r="R88" s="394" t="s">
        <v>2032</v>
      </c>
      <c r="S88" s="202"/>
      <c r="T88" s="186"/>
      <c r="U88" s="186"/>
      <c r="V88" s="186"/>
      <c r="W88" s="186"/>
      <c r="X88" s="186"/>
      <c r="Y88" s="186"/>
    </row>
    <row r="89" spans="1:34" s="141" customFormat="1" ht="14.25">
      <c r="A89" s="405">
        <v>14</v>
      </c>
      <c r="B89" s="406">
        <v>43537</v>
      </c>
      <c r="C89" s="407"/>
      <c r="D89" s="408" t="s">
        <v>95</v>
      </c>
      <c r="E89" s="409" t="s">
        <v>263</v>
      </c>
      <c r="F89" s="410">
        <v>713</v>
      </c>
      <c r="G89" s="410">
        <v>688</v>
      </c>
      <c r="H89" s="410">
        <v>731</v>
      </c>
      <c r="I89" s="410" t="s">
        <v>3595</v>
      </c>
      <c r="J89" s="350" t="s">
        <v>3665</v>
      </c>
      <c r="K89" s="350">
        <f t="shared" ref="K89" si="42">H89-F89</f>
        <v>18</v>
      </c>
      <c r="L89" s="383">
        <f t="shared" si="41"/>
        <v>2.5245441795231416E-2</v>
      </c>
      <c r="M89" s="350" t="s">
        <v>265</v>
      </c>
      <c r="N89" s="477">
        <v>43544</v>
      </c>
      <c r="O89" s="411"/>
      <c r="P89" s="201"/>
      <c r="Q89" s="200"/>
      <c r="R89" s="394" t="s">
        <v>2031</v>
      </c>
      <c r="S89" s="202"/>
      <c r="T89" s="186"/>
      <c r="U89" s="186"/>
      <c r="V89" s="186"/>
      <c r="W89" s="186"/>
      <c r="X89" s="186"/>
      <c r="Y89" s="186"/>
    </row>
    <row r="90" spans="1:34" s="141" customFormat="1" ht="14.25">
      <c r="A90" s="405">
        <v>15</v>
      </c>
      <c r="B90" s="406">
        <v>43537</v>
      </c>
      <c r="C90" s="407"/>
      <c r="D90" s="408" t="s">
        <v>62</v>
      </c>
      <c r="E90" s="409" t="s">
        <v>1998</v>
      </c>
      <c r="F90" s="410">
        <v>1694</v>
      </c>
      <c r="G90" s="410">
        <v>1752</v>
      </c>
      <c r="H90" s="410">
        <v>1651</v>
      </c>
      <c r="I90" s="410">
        <v>1590</v>
      </c>
      <c r="J90" s="350" t="s">
        <v>3711</v>
      </c>
      <c r="K90" s="350">
        <f>F90-H90</f>
        <v>43</v>
      </c>
      <c r="L90" s="383">
        <f t="shared" ref="L90" si="43">K90/F90</f>
        <v>2.5383707201889021E-2</v>
      </c>
      <c r="M90" s="350" t="s">
        <v>265</v>
      </c>
      <c r="N90" s="483">
        <v>43549</v>
      </c>
      <c r="O90" s="411"/>
      <c r="P90" s="201"/>
      <c r="Q90" s="200"/>
      <c r="R90" s="394" t="s">
        <v>2031</v>
      </c>
      <c r="S90" s="202"/>
      <c r="T90" s="186"/>
      <c r="U90" s="186"/>
      <c r="V90" s="186"/>
      <c r="W90" s="186"/>
      <c r="X90" s="186"/>
      <c r="Y90" s="186"/>
    </row>
    <row r="91" spans="1:34" s="141" customFormat="1" ht="14.25">
      <c r="A91" s="462">
        <v>16</v>
      </c>
      <c r="B91" s="463">
        <v>43537</v>
      </c>
      <c r="C91" s="464"/>
      <c r="D91" s="423" t="s">
        <v>90</v>
      </c>
      <c r="E91" s="465" t="s">
        <v>1998</v>
      </c>
      <c r="F91" s="466">
        <v>41.25</v>
      </c>
      <c r="G91" s="466">
        <v>42.6</v>
      </c>
      <c r="H91" s="466">
        <v>42.7</v>
      </c>
      <c r="I91" s="466" t="s">
        <v>3597</v>
      </c>
      <c r="J91" s="432" t="s">
        <v>3608</v>
      </c>
      <c r="K91" s="432">
        <f>F91-H91</f>
        <v>-1.4500000000000028</v>
      </c>
      <c r="L91" s="467">
        <f t="shared" ref="L91" si="44">K91/F91</f>
        <v>-3.5151515151515218E-2</v>
      </c>
      <c r="M91" s="432" t="s">
        <v>3488</v>
      </c>
      <c r="N91" s="471">
        <v>43539</v>
      </c>
      <c r="O91" s="468"/>
      <c r="P91" s="201"/>
      <c r="Q91" s="200"/>
      <c r="R91" s="394" t="s">
        <v>2031</v>
      </c>
      <c r="S91" s="202"/>
      <c r="T91" s="186"/>
      <c r="U91" s="186"/>
      <c r="V91" s="186"/>
      <c r="W91" s="186"/>
      <c r="X91" s="186"/>
      <c r="Y91" s="186"/>
    </row>
    <row r="92" spans="1:34" s="141" customFormat="1" ht="14.25">
      <c r="A92" s="392">
        <v>17</v>
      </c>
      <c r="B92" s="453">
        <v>43538</v>
      </c>
      <c r="C92" s="453"/>
      <c r="D92" s="381" t="s">
        <v>87</v>
      </c>
      <c r="E92" s="294" t="s">
        <v>1998</v>
      </c>
      <c r="F92" s="295" t="s">
        <v>3600</v>
      </c>
      <c r="G92" s="295">
        <v>405</v>
      </c>
      <c r="H92" s="295"/>
      <c r="I92" s="295" t="s">
        <v>3544</v>
      </c>
      <c r="J92" s="384" t="s">
        <v>264</v>
      </c>
      <c r="K92" s="385"/>
      <c r="L92" s="352"/>
      <c r="M92" s="385"/>
      <c r="N92" s="390"/>
      <c r="O92" s="332">
        <f>VLOOKUP(D92,Sheet2!A92:M1587,6,0)</f>
        <v>393.2</v>
      </c>
      <c r="P92" s="201"/>
      <c r="Q92" s="200"/>
      <c r="R92" s="394" t="s">
        <v>2031</v>
      </c>
      <c r="S92" s="202"/>
      <c r="T92" s="186"/>
      <c r="U92" s="186"/>
      <c r="V92" s="186"/>
      <c r="W92" s="186"/>
      <c r="X92" s="186"/>
      <c r="Y92" s="186"/>
    </row>
    <row r="93" spans="1:34" s="141" customFormat="1" ht="14.25">
      <c r="A93" s="405">
        <v>18</v>
      </c>
      <c r="B93" s="406">
        <v>43539</v>
      </c>
      <c r="C93" s="407"/>
      <c r="D93" s="408" t="s">
        <v>924</v>
      </c>
      <c r="E93" s="409" t="s">
        <v>1998</v>
      </c>
      <c r="F93" s="410">
        <v>271.5</v>
      </c>
      <c r="G93" s="410">
        <v>281.7</v>
      </c>
      <c r="H93" s="410">
        <v>265.5</v>
      </c>
      <c r="I93" s="410" t="s">
        <v>3610</v>
      </c>
      <c r="J93" s="350" t="s">
        <v>3547</v>
      </c>
      <c r="K93" s="350">
        <f>F93-H93</f>
        <v>6</v>
      </c>
      <c r="L93" s="383">
        <f t="shared" ref="L93:L94" si="45">K93/F93</f>
        <v>2.2099447513812154E-2</v>
      </c>
      <c r="M93" s="350" t="s">
        <v>265</v>
      </c>
      <c r="N93" s="413">
        <v>43539</v>
      </c>
      <c r="O93" s="411"/>
      <c r="P93" s="201"/>
      <c r="Q93" s="200"/>
      <c r="R93" s="394" t="s">
        <v>2032</v>
      </c>
      <c r="S93" s="202"/>
      <c r="T93" s="186"/>
      <c r="U93" s="186"/>
      <c r="V93" s="186"/>
      <c r="W93" s="186"/>
      <c r="X93" s="186"/>
      <c r="Y93" s="186"/>
    </row>
    <row r="94" spans="1:34" s="141" customFormat="1" ht="14.25">
      <c r="A94" s="462">
        <v>19</v>
      </c>
      <c r="B94" s="463">
        <v>43542</v>
      </c>
      <c r="C94" s="464"/>
      <c r="D94" s="423" t="s">
        <v>48</v>
      </c>
      <c r="E94" s="465" t="s">
        <v>263</v>
      </c>
      <c r="F94" s="466">
        <v>522</v>
      </c>
      <c r="G94" s="466">
        <v>503.3</v>
      </c>
      <c r="H94" s="466">
        <v>503.3</v>
      </c>
      <c r="I94" s="466" t="s">
        <v>3635</v>
      </c>
      <c r="J94" s="432" t="s">
        <v>3665</v>
      </c>
      <c r="K94" s="432">
        <f t="shared" ref="K94" si="46">H94-F94</f>
        <v>-18.699999999999989</v>
      </c>
      <c r="L94" s="467">
        <f t="shared" si="45"/>
        <v>-3.5823754789272008E-2</v>
      </c>
      <c r="M94" s="432" t="s">
        <v>3488</v>
      </c>
      <c r="N94" s="476">
        <v>43544</v>
      </c>
      <c r="O94" s="468"/>
      <c r="P94" s="201"/>
      <c r="Q94" s="200"/>
      <c r="R94" s="394" t="s">
        <v>2032</v>
      </c>
      <c r="S94" s="202"/>
      <c r="T94" s="186"/>
      <c r="U94" s="186"/>
      <c r="V94" s="186"/>
      <c r="W94" s="186"/>
      <c r="X94" s="186"/>
      <c r="Y94" s="186"/>
    </row>
    <row r="95" spans="1:34" s="19" customFormat="1" ht="14.25">
      <c r="A95" s="349">
        <v>20</v>
      </c>
      <c r="B95" s="473">
        <v>43542</v>
      </c>
      <c r="C95" s="354"/>
      <c r="D95" s="381" t="s">
        <v>193</v>
      </c>
      <c r="E95" s="294" t="s">
        <v>263</v>
      </c>
      <c r="F95" s="295" t="s">
        <v>3636</v>
      </c>
      <c r="G95" s="349">
        <v>327</v>
      </c>
      <c r="H95" s="349"/>
      <c r="I95" s="348">
        <v>365</v>
      </c>
      <c r="J95" s="384" t="s">
        <v>264</v>
      </c>
      <c r="K95" s="281"/>
      <c r="L95" s="352"/>
      <c r="M95" s="281"/>
      <c r="N95" s="331"/>
      <c r="O95" s="332">
        <f>VLOOKUP(D95,Sheet2!A95:M1590,6,0)</f>
        <v>330</v>
      </c>
      <c r="P95" s="201"/>
      <c r="Q95" s="200"/>
      <c r="R95" s="394" t="s">
        <v>2031</v>
      </c>
      <c r="S95" s="18"/>
      <c r="T95" s="18"/>
      <c r="U95" s="18"/>
      <c r="V95" s="18"/>
      <c r="W95" s="18"/>
      <c r="X95" s="18"/>
      <c r="Y95" s="18"/>
      <c r="Z95" s="113"/>
      <c r="AA95" s="113"/>
      <c r="AB95" s="113"/>
      <c r="AC95" s="113"/>
      <c r="AD95" s="113"/>
      <c r="AE95" s="113"/>
      <c r="AF95" s="113"/>
      <c r="AG95" s="113"/>
      <c r="AH95" s="113"/>
    </row>
    <row r="96" spans="1:34" s="19" customFormat="1" ht="14.25">
      <c r="A96" s="349">
        <v>21</v>
      </c>
      <c r="B96" s="473">
        <v>43546</v>
      </c>
      <c r="C96" s="354"/>
      <c r="D96" s="381" t="s">
        <v>147</v>
      </c>
      <c r="E96" s="294" t="s">
        <v>263</v>
      </c>
      <c r="F96" s="295" t="s">
        <v>3687</v>
      </c>
      <c r="G96" s="349">
        <v>193.7</v>
      </c>
      <c r="H96" s="349"/>
      <c r="I96" s="348" t="s">
        <v>3688</v>
      </c>
      <c r="J96" s="384" t="s">
        <v>264</v>
      </c>
      <c r="K96" s="281"/>
      <c r="L96" s="352"/>
      <c r="M96" s="281"/>
      <c r="N96" s="331"/>
      <c r="O96" s="332">
        <f>VLOOKUP(D96,Sheet2!A96:M1591,6,0)</f>
        <v>196.6</v>
      </c>
      <c r="P96" s="201"/>
      <c r="Q96" s="200"/>
      <c r="R96" s="394" t="s">
        <v>2032</v>
      </c>
      <c r="S96" s="18"/>
      <c r="T96" s="18"/>
      <c r="U96" s="18"/>
      <c r="V96" s="18"/>
      <c r="W96" s="18"/>
      <c r="X96" s="18"/>
      <c r="Y96" s="18"/>
      <c r="Z96" s="113"/>
      <c r="AA96" s="113"/>
      <c r="AB96" s="113"/>
      <c r="AC96" s="113"/>
      <c r="AD96" s="113"/>
      <c r="AE96" s="113"/>
      <c r="AF96" s="113"/>
      <c r="AG96" s="113"/>
      <c r="AH96" s="113"/>
    </row>
    <row r="97" spans="1:34" s="141" customFormat="1" ht="14.25">
      <c r="A97" s="405">
        <v>22</v>
      </c>
      <c r="B97" s="406">
        <v>43549</v>
      </c>
      <c r="C97" s="407"/>
      <c r="D97" s="408" t="s">
        <v>86</v>
      </c>
      <c r="E97" s="409" t="s">
        <v>263</v>
      </c>
      <c r="F97" s="410">
        <v>718</v>
      </c>
      <c r="G97" s="410">
        <v>697</v>
      </c>
      <c r="H97" s="410">
        <v>738.5</v>
      </c>
      <c r="I97" s="410" t="s">
        <v>3715</v>
      </c>
      <c r="J97" s="350" t="s">
        <v>3755</v>
      </c>
      <c r="K97" s="350">
        <f t="shared" ref="K97" si="47">H97-F97</f>
        <v>20.5</v>
      </c>
      <c r="L97" s="383">
        <f t="shared" ref="L97" si="48">K97/F97</f>
        <v>2.8551532033426183E-2</v>
      </c>
      <c r="M97" s="350" t="s">
        <v>265</v>
      </c>
      <c r="N97" s="495">
        <v>43551</v>
      </c>
      <c r="O97" s="411">
        <f>VLOOKUP(D97,Sheet2!A97:M1592,6,0)</f>
        <v>750.4</v>
      </c>
      <c r="P97" s="201"/>
      <c r="Q97" s="200"/>
      <c r="R97" s="394" t="s">
        <v>2031</v>
      </c>
      <c r="S97" s="202"/>
      <c r="T97" s="186"/>
      <c r="U97" s="186"/>
      <c r="V97" s="186"/>
      <c r="W97" s="186"/>
      <c r="X97" s="186"/>
      <c r="Y97" s="186"/>
    </row>
    <row r="98" spans="1:34" s="19" customFormat="1" ht="14.25">
      <c r="A98" s="349">
        <v>23</v>
      </c>
      <c r="B98" s="481">
        <v>43549</v>
      </c>
      <c r="C98" s="354"/>
      <c r="D98" s="381" t="s">
        <v>129</v>
      </c>
      <c r="E98" s="294" t="s">
        <v>1998</v>
      </c>
      <c r="F98" s="295" t="s">
        <v>3719</v>
      </c>
      <c r="G98" s="349">
        <v>207.7</v>
      </c>
      <c r="H98" s="349"/>
      <c r="I98" s="348" t="s">
        <v>3720</v>
      </c>
      <c r="J98" s="384" t="s">
        <v>264</v>
      </c>
      <c r="K98" s="281"/>
      <c r="L98" s="352"/>
      <c r="M98" s="281"/>
      <c r="N98" s="331"/>
      <c r="O98" s="332">
        <f>VLOOKUP(D98,Sheet2!A98:M1593,6,0)</f>
        <v>200.2</v>
      </c>
      <c r="P98" s="201"/>
      <c r="Q98" s="200"/>
      <c r="R98" s="394" t="s">
        <v>2032</v>
      </c>
      <c r="S98" s="18"/>
      <c r="T98" s="18"/>
      <c r="U98" s="18"/>
      <c r="V98" s="18"/>
      <c r="W98" s="18"/>
      <c r="X98" s="18"/>
      <c r="Y98" s="18"/>
      <c r="Z98" s="113"/>
      <c r="AA98" s="113"/>
      <c r="AB98" s="113"/>
      <c r="AC98" s="113"/>
      <c r="AD98" s="113"/>
      <c r="AE98" s="113"/>
      <c r="AF98" s="113"/>
      <c r="AG98" s="113"/>
      <c r="AH98" s="113"/>
    </row>
    <row r="99" spans="1:34" s="19" customFormat="1" ht="14.25">
      <c r="A99" s="349">
        <v>24</v>
      </c>
      <c r="B99" s="481">
        <v>43549</v>
      </c>
      <c r="C99" s="354"/>
      <c r="D99" s="381" t="s">
        <v>83</v>
      </c>
      <c r="E99" s="294" t="s">
        <v>263</v>
      </c>
      <c r="F99" s="295" t="s">
        <v>3723</v>
      </c>
      <c r="G99" s="349">
        <v>1618</v>
      </c>
      <c r="H99" s="349"/>
      <c r="I99" s="348">
        <v>1750</v>
      </c>
      <c r="J99" s="384" t="s">
        <v>264</v>
      </c>
      <c r="K99" s="281"/>
      <c r="L99" s="352"/>
      <c r="M99" s="281"/>
      <c r="N99" s="331"/>
      <c r="O99" s="332">
        <f>VLOOKUP(D99,Sheet2!A99:M1594,6,0)</f>
        <v>1680.8</v>
      </c>
      <c r="P99" s="201"/>
      <c r="Q99" s="200"/>
      <c r="R99" s="394" t="s">
        <v>2031</v>
      </c>
      <c r="S99" s="18"/>
      <c r="T99" s="18"/>
      <c r="U99" s="18"/>
      <c r="V99" s="18"/>
      <c r="W99" s="18"/>
      <c r="X99" s="18"/>
      <c r="Y99" s="18"/>
      <c r="Z99" s="113"/>
      <c r="AA99" s="113"/>
      <c r="AB99" s="113"/>
      <c r="AC99" s="113"/>
      <c r="AD99" s="113"/>
      <c r="AE99" s="113"/>
      <c r="AF99" s="113"/>
      <c r="AG99" s="113"/>
      <c r="AH99" s="113"/>
    </row>
    <row r="100" spans="1:34" s="19" customFormat="1" ht="14.25">
      <c r="A100" s="349"/>
      <c r="B100" s="481"/>
      <c r="C100" s="354"/>
      <c r="D100" s="381"/>
      <c r="E100" s="294"/>
      <c r="F100" s="381"/>
      <c r="G100" s="349"/>
      <c r="H100" s="349"/>
      <c r="I100" s="348"/>
      <c r="J100" s="384"/>
      <c r="K100" s="281"/>
      <c r="L100" s="352"/>
      <c r="M100" s="281"/>
      <c r="N100" s="331"/>
      <c r="O100" s="332"/>
      <c r="P100" s="201"/>
      <c r="Q100" s="200"/>
      <c r="R100" s="394"/>
      <c r="S100" s="18"/>
      <c r="T100" s="18"/>
      <c r="U100" s="18"/>
      <c r="V100" s="18"/>
      <c r="W100" s="18"/>
      <c r="X100" s="18"/>
      <c r="Y100" s="18"/>
      <c r="Z100" s="113"/>
      <c r="AA100" s="113"/>
      <c r="AB100" s="113"/>
      <c r="AC100" s="113"/>
      <c r="AD100" s="113"/>
      <c r="AE100" s="113"/>
      <c r="AF100" s="113"/>
      <c r="AG100" s="113"/>
      <c r="AH100" s="113"/>
    </row>
    <row r="101" spans="1:34" s="19" customFormat="1" ht="14.25">
      <c r="A101" s="349"/>
      <c r="B101" s="481"/>
      <c r="C101" s="354"/>
      <c r="D101" s="381"/>
      <c r="E101" s="294"/>
      <c r="F101" s="381"/>
      <c r="G101" s="349"/>
      <c r="H101" s="349"/>
      <c r="I101" s="348"/>
      <c r="J101" s="384"/>
      <c r="K101" s="281"/>
      <c r="L101" s="352"/>
      <c r="M101" s="281"/>
      <c r="N101" s="331"/>
      <c r="O101" s="332"/>
      <c r="P101" s="201"/>
      <c r="Q101" s="200"/>
      <c r="R101" s="394"/>
      <c r="S101" s="18"/>
      <c r="T101" s="18"/>
      <c r="U101" s="18"/>
      <c r="V101" s="18"/>
      <c r="W101" s="18"/>
      <c r="X101" s="18"/>
      <c r="Y101" s="18"/>
      <c r="Z101" s="113"/>
      <c r="AA101" s="113"/>
      <c r="AB101" s="113"/>
      <c r="AC101" s="113"/>
      <c r="AD101" s="113"/>
      <c r="AE101" s="113"/>
      <c r="AF101" s="113"/>
      <c r="AG101" s="113"/>
      <c r="AH101" s="113"/>
    </row>
    <row r="102" spans="1:34" s="19" customFormat="1" ht="14.25">
      <c r="A102" s="349"/>
      <c r="B102" s="481"/>
      <c r="C102" s="354"/>
      <c r="D102" s="381"/>
      <c r="E102" s="294"/>
      <c r="F102" s="381"/>
      <c r="G102" s="349"/>
      <c r="H102" s="349"/>
      <c r="I102" s="348"/>
      <c r="J102" s="384"/>
      <c r="K102" s="281"/>
      <c r="L102" s="352"/>
      <c r="M102" s="281"/>
      <c r="N102" s="331"/>
      <c r="O102" s="332"/>
      <c r="P102" s="201"/>
      <c r="Q102" s="200"/>
      <c r="R102" s="394"/>
      <c r="S102" s="18"/>
      <c r="T102" s="18"/>
      <c r="U102" s="18"/>
      <c r="V102" s="18"/>
      <c r="W102" s="18"/>
      <c r="X102" s="18"/>
      <c r="Y102" s="18"/>
      <c r="Z102" s="113"/>
      <c r="AA102" s="113"/>
      <c r="AB102" s="113"/>
      <c r="AC102" s="113"/>
      <c r="AD102" s="113"/>
      <c r="AE102" s="113"/>
      <c r="AF102" s="113"/>
      <c r="AG102" s="113"/>
      <c r="AH102" s="113"/>
    </row>
    <row r="103" spans="1:34" s="19" customFormat="1" ht="14.25">
      <c r="A103" s="349"/>
      <c r="B103" s="481"/>
      <c r="C103" s="354"/>
      <c r="D103" s="381"/>
      <c r="E103" s="294"/>
      <c r="F103" s="381"/>
      <c r="G103" s="349"/>
      <c r="H103" s="349"/>
      <c r="I103" s="348"/>
      <c r="J103" s="384"/>
      <c r="K103" s="281"/>
      <c r="L103" s="352"/>
      <c r="M103" s="281"/>
      <c r="N103" s="331"/>
      <c r="O103" s="332"/>
      <c r="P103" s="201"/>
      <c r="Q103" s="200"/>
      <c r="R103" s="394"/>
      <c r="S103" s="18"/>
      <c r="T103" s="18"/>
      <c r="U103" s="18"/>
      <c r="V103" s="18"/>
      <c r="W103" s="18"/>
      <c r="X103" s="18"/>
      <c r="Y103" s="18"/>
      <c r="Z103" s="113"/>
      <c r="AA103" s="113"/>
      <c r="AB103" s="113"/>
      <c r="AC103" s="113"/>
      <c r="AD103" s="113"/>
      <c r="AE103" s="113"/>
      <c r="AF103" s="113"/>
      <c r="AG103" s="113"/>
      <c r="AH103" s="113"/>
    </row>
    <row r="104" spans="1:34" s="19" customFormat="1" ht="14.25">
      <c r="A104" s="349"/>
      <c r="B104" s="354"/>
      <c r="C104" s="354"/>
      <c r="D104" s="345"/>
      <c r="E104" s="348"/>
      <c r="F104" s="348"/>
      <c r="G104" s="349"/>
      <c r="H104" s="349"/>
      <c r="I104" s="348"/>
      <c r="J104" s="281"/>
      <c r="K104" s="281"/>
      <c r="L104" s="352"/>
      <c r="M104" s="281"/>
      <c r="N104" s="331"/>
      <c r="O104" s="332"/>
      <c r="P104" s="201"/>
      <c r="Q104" s="200"/>
      <c r="R104" s="394"/>
      <c r="S104" s="18"/>
      <c r="T104" s="18"/>
      <c r="U104" s="18"/>
      <c r="V104" s="18"/>
      <c r="W104" s="18"/>
      <c r="X104" s="18"/>
      <c r="Y104" s="18"/>
      <c r="Z104" s="113"/>
      <c r="AA104" s="113"/>
      <c r="AB104" s="113"/>
      <c r="AC104" s="113"/>
      <c r="AD104" s="113"/>
      <c r="AE104" s="113"/>
      <c r="AF104" s="113"/>
      <c r="AG104" s="113"/>
      <c r="AH104" s="113"/>
    </row>
    <row r="105" spans="1:34" s="19" customFormat="1" ht="14.25">
      <c r="A105" s="193"/>
      <c r="B105" s="391"/>
      <c r="C105" s="391"/>
      <c r="D105" s="442"/>
      <c r="E105" s="152"/>
      <c r="F105" s="152"/>
      <c r="G105" s="193"/>
      <c r="H105" s="193"/>
      <c r="I105" s="152"/>
      <c r="J105" s="335"/>
      <c r="K105" s="335"/>
      <c r="L105" s="443"/>
      <c r="M105" s="335"/>
      <c r="N105" s="444"/>
      <c r="O105" s="445"/>
      <c r="P105" s="202"/>
      <c r="Q105" s="200"/>
      <c r="R105" s="394"/>
      <c r="S105" s="18"/>
      <c r="T105" s="18"/>
      <c r="U105" s="18"/>
      <c r="V105" s="18"/>
      <c r="W105" s="18"/>
      <c r="X105" s="18"/>
      <c r="Y105" s="18"/>
      <c r="Z105" s="113"/>
      <c r="AA105" s="113"/>
      <c r="AB105" s="113"/>
      <c r="AC105" s="113"/>
      <c r="AD105" s="113"/>
      <c r="AE105" s="113"/>
      <c r="AF105" s="113"/>
      <c r="AG105" s="113"/>
      <c r="AH105" s="113"/>
    </row>
    <row r="106" spans="1:34" s="19" customFormat="1">
      <c r="A106" s="379" t="s">
        <v>337</v>
      </c>
      <c r="B106" s="379"/>
      <c r="C106" s="379"/>
      <c r="D106" s="379"/>
      <c r="E106" s="322"/>
      <c r="F106" s="380" t="s">
        <v>359</v>
      </c>
      <c r="G106" s="320"/>
      <c r="H106" s="320"/>
      <c r="I106" s="101"/>
      <c r="J106" s="100"/>
      <c r="K106" s="323"/>
      <c r="L106" s="324"/>
      <c r="M106" s="144"/>
      <c r="N106" s="276"/>
      <c r="O106" s="199"/>
      <c r="P106" s="113"/>
      <c r="Q106" s="1"/>
      <c r="R106" s="87"/>
      <c r="S106" s="18"/>
      <c r="T106" s="18"/>
      <c r="U106" s="18"/>
      <c r="V106" s="18"/>
      <c r="W106" s="18"/>
      <c r="X106" s="18"/>
      <c r="Y106" s="18"/>
      <c r="Z106" s="113"/>
      <c r="AA106" s="113"/>
      <c r="AB106" s="113"/>
      <c r="AC106" s="113"/>
      <c r="AD106" s="113"/>
      <c r="AE106" s="113"/>
      <c r="AF106" s="113"/>
      <c r="AG106" s="113"/>
      <c r="AH106" s="113"/>
    </row>
    <row r="107" spans="1:34">
      <c r="A107" s="183" t="s">
        <v>2102</v>
      </c>
      <c r="B107" s="204"/>
      <c r="C107" s="204"/>
      <c r="D107" s="243"/>
      <c r="E107" s="86"/>
      <c r="F107" s="170" t="s">
        <v>2129</v>
      </c>
      <c r="G107" s="195"/>
      <c r="H107" s="195"/>
      <c r="I107" s="152"/>
      <c r="J107" s="87"/>
      <c r="K107" s="196"/>
      <c r="L107" s="197"/>
      <c r="M107" s="150"/>
      <c r="N107" s="198"/>
      <c r="O107" s="199"/>
      <c r="Q107" s="1"/>
      <c r="R107" s="87"/>
      <c r="S107" s="18"/>
      <c r="T107" s="18"/>
      <c r="U107" s="18"/>
      <c r="V107" s="18"/>
      <c r="W107" s="18"/>
      <c r="X107" s="18"/>
      <c r="Y107" s="18"/>
      <c r="Z107" s="18"/>
    </row>
    <row r="108" spans="1:34" s="139" customFormat="1">
      <c r="A108" s="193"/>
      <c r="B108" s="189"/>
      <c r="C108" s="194"/>
      <c r="D108" s="109"/>
      <c r="E108" s="152"/>
      <c r="F108" s="92"/>
      <c r="G108" s="195"/>
      <c r="H108" s="195"/>
      <c r="I108" s="152"/>
      <c r="J108" s="87"/>
      <c r="K108" s="196"/>
      <c r="L108" s="197"/>
      <c r="M108" s="150"/>
      <c r="N108" s="198"/>
      <c r="O108" s="199"/>
      <c r="P108" s="113"/>
      <c r="Q108" s="1"/>
      <c r="R108" s="87"/>
      <c r="S108" s="109"/>
      <c r="T108" s="109"/>
      <c r="U108" s="109"/>
      <c r="V108" s="109"/>
      <c r="W108" s="109"/>
      <c r="X108" s="109"/>
      <c r="Y108" s="109"/>
      <c r="Z108" s="109"/>
    </row>
    <row r="109" spans="1:34">
      <c r="A109" s="183"/>
      <c r="B109" s="206"/>
      <c r="C109" s="206"/>
      <c r="D109" s="243"/>
      <c r="E109" s="86"/>
      <c r="F109" s="170"/>
      <c r="G109" s="49"/>
      <c r="H109" s="49"/>
      <c r="I109" s="49"/>
      <c r="J109" s="9"/>
      <c r="K109" s="49"/>
      <c r="L109" s="49"/>
      <c r="M109" s="49"/>
      <c r="N109" s="1"/>
      <c r="O109" s="9"/>
      <c r="R109" s="92"/>
      <c r="S109" s="18"/>
      <c r="T109" s="18"/>
      <c r="U109" s="18"/>
      <c r="V109" s="18"/>
      <c r="W109" s="18"/>
      <c r="X109" s="18"/>
      <c r="Y109" s="18"/>
      <c r="Z109" s="18"/>
    </row>
    <row r="110" spans="1:34" s="109" customFormat="1" ht="15">
      <c r="A110" s="1"/>
      <c r="B110" s="244" t="s">
        <v>1821</v>
      </c>
      <c r="C110" s="244"/>
      <c r="D110" s="244"/>
      <c r="E110" s="244"/>
      <c r="F110" s="96"/>
      <c r="G110" s="86"/>
      <c r="H110" s="86"/>
      <c r="I110" s="157"/>
      <c r="J110" s="147"/>
      <c r="K110" s="169"/>
      <c r="L110" s="49"/>
      <c r="M110" s="49"/>
      <c r="N110" s="1"/>
      <c r="O110" s="9"/>
      <c r="P110" s="139"/>
      <c r="Q110" s="322"/>
      <c r="R110" s="152"/>
      <c r="S110" s="152"/>
      <c r="T110" s="152"/>
    </row>
    <row r="111" spans="1:34" s="109" customFormat="1" ht="38.25">
      <c r="A111" s="155" t="s">
        <v>13</v>
      </c>
      <c r="B111" s="84" t="s">
        <v>215</v>
      </c>
      <c r="C111" s="84"/>
      <c r="D111" s="85" t="s">
        <v>252</v>
      </c>
      <c r="E111" s="84" t="s">
        <v>253</v>
      </c>
      <c r="F111" s="84" t="s">
        <v>254</v>
      </c>
      <c r="G111" s="84" t="s">
        <v>255</v>
      </c>
      <c r="H111" s="84" t="s">
        <v>256</v>
      </c>
      <c r="I111" s="84" t="s">
        <v>257</v>
      </c>
      <c r="J111" s="315" t="s">
        <v>258</v>
      </c>
      <c r="K111" s="298" t="s">
        <v>1825</v>
      </c>
      <c r="L111" s="297" t="s">
        <v>260</v>
      </c>
      <c r="M111" s="165" t="s">
        <v>267</v>
      </c>
      <c r="N111" s="84" t="s">
        <v>268</v>
      </c>
      <c r="O111" s="84" t="s">
        <v>261</v>
      </c>
      <c r="P111" s="378" t="s">
        <v>262</v>
      </c>
      <c r="Q111" s="377"/>
      <c r="R111" s="87"/>
      <c r="S111" s="152"/>
      <c r="T111" s="152"/>
    </row>
    <row r="112" spans="1:34" s="141" customFormat="1" ht="14.25">
      <c r="A112" s="416">
        <v>1</v>
      </c>
      <c r="B112" s="417">
        <v>43522</v>
      </c>
      <c r="C112" s="417"/>
      <c r="D112" s="408" t="s">
        <v>3482</v>
      </c>
      <c r="E112" s="418" t="s">
        <v>263</v>
      </c>
      <c r="F112" s="418">
        <v>1492.5</v>
      </c>
      <c r="G112" s="416">
        <v>1455</v>
      </c>
      <c r="H112" s="416">
        <v>1511</v>
      </c>
      <c r="I112" s="418" t="s">
        <v>3483</v>
      </c>
      <c r="J112" s="419" t="s">
        <v>3484</v>
      </c>
      <c r="K112" s="419">
        <f t="shared" ref="K112:K113" si="49">H112-F112</f>
        <v>18.5</v>
      </c>
      <c r="L112" s="420"/>
      <c r="M112" s="419">
        <f t="shared" ref="M112:M113" si="50">N112*K112</f>
        <v>5550</v>
      </c>
      <c r="N112" s="419">
        <v>300</v>
      </c>
      <c r="O112" s="419" t="s">
        <v>265</v>
      </c>
      <c r="P112" s="417">
        <v>43525</v>
      </c>
      <c r="Q112" s="382"/>
      <c r="R112" s="393" t="s">
        <v>2031</v>
      </c>
      <c r="T112" s="140"/>
      <c r="U112" s="140"/>
      <c r="V112" s="140"/>
      <c r="W112" s="140"/>
      <c r="X112" s="140"/>
      <c r="Y112" s="140"/>
      <c r="Z112" s="140"/>
    </row>
    <row r="113" spans="1:26" s="141" customFormat="1" ht="14.25">
      <c r="A113" s="421">
        <v>2</v>
      </c>
      <c r="B113" s="422">
        <v>43525</v>
      </c>
      <c r="C113" s="422"/>
      <c r="D113" s="423" t="s">
        <v>3457</v>
      </c>
      <c r="E113" s="424" t="s">
        <v>263</v>
      </c>
      <c r="F113" s="425">
        <v>1802.5</v>
      </c>
      <c r="G113" s="421">
        <v>1780</v>
      </c>
      <c r="H113" s="421">
        <v>1780</v>
      </c>
      <c r="I113" s="424">
        <v>1840</v>
      </c>
      <c r="J113" s="426" t="s">
        <v>3496</v>
      </c>
      <c r="K113" s="426">
        <f t="shared" si="49"/>
        <v>-22.5</v>
      </c>
      <c r="L113" s="427"/>
      <c r="M113" s="426">
        <f t="shared" si="50"/>
        <v>-11250</v>
      </c>
      <c r="N113" s="426">
        <v>500</v>
      </c>
      <c r="O113" s="426" t="s">
        <v>3488</v>
      </c>
      <c r="P113" s="422">
        <v>43529</v>
      </c>
      <c r="Q113" s="382"/>
      <c r="R113" s="393" t="s">
        <v>3133</v>
      </c>
      <c r="T113" s="140"/>
      <c r="U113" s="140"/>
      <c r="V113" s="140"/>
      <c r="W113" s="140"/>
      <c r="X113" s="140"/>
      <c r="Y113" s="140"/>
      <c r="Z113" s="140"/>
    </row>
    <row r="114" spans="1:26" s="141" customFormat="1" ht="14.25">
      <c r="A114" s="421">
        <v>3</v>
      </c>
      <c r="B114" s="422">
        <v>43529</v>
      </c>
      <c r="C114" s="422"/>
      <c r="D114" s="423" t="s">
        <v>3486</v>
      </c>
      <c r="E114" s="424" t="s">
        <v>1998</v>
      </c>
      <c r="F114" s="425">
        <v>185.5</v>
      </c>
      <c r="G114" s="421">
        <v>192</v>
      </c>
      <c r="H114" s="421">
        <v>192</v>
      </c>
      <c r="I114" s="424">
        <v>173</v>
      </c>
      <c r="J114" s="426" t="s">
        <v>3487</v>
      </c>
      <c r="K114" s="426">
        <f>F114-H114</f>
        <v>-6.5</v>
      </c>
      <c r="L114" s="427"/>
      <c r="M114" s="426">
        <f t="shared" ref="M114:M117" si="51">N114*K114</f>
        <v>-13000</v>
      </c>
      <c r="N114" s="426">
        <v>2000</v>
      </c>
      <c r="O114" s="426" t="s">
        <v>3488</v>
      </c>
      <c r="P114" s="428">
        <v>43529</v>
      </c>
      <c r="Q114" s="382"/>
      <c r="R114" s="393" t="s">
        <v>2032</v>
      </c>
      <c r="T114" s="140"/>
      <c r="U114" s="140"/>
      <c r="V114" s="140"/>
      <c r="W114" s="140"/>
      <c r="X114" s="140"/>
      <c r="Y114" s="140"/>
      <c r="Z114" s="140"/>
    </row>
    <row r="115" spans="1:26" s="141" customFormat="1" ht="14.25">
      <c r="A115" s="416">
        <v>4</v>
      </c>
      <c r="B115" s="417">
        <v>43529</v>
      </c>
      <c r="C115" s="417"/>
      <c r="D115" s="408" t="s">
        <v>3489</v>
      </c>
      <c r="E115" s="418" t="s">
        <v>263</v>
      </c>
      <c r="F115" s="418">
        <v>1398</v>
      </c>
      <c r="G115" s="416">
        <v>1378</v>
      </c>
      <c r="H115" s="416">
        <v>1409</v>
      </c>
      <c r="I115" s="418">
        <v>1430</v>
      </c>
      <c r="J115" s="419" t="s">
        <v>3490</v>
      </c>
      <c r="K115" s="419">
        <f t="shared" ref="K115:K117" si="52">H115-F115</f>
        <v>11</v>
      </c>
      <c r="L115" s="420"/>
      <c r="M115" s="419">
        <f t="shared" si="51"/>
        <v>6600</v>
      </c>
      <c r="N115" s="419">
        <v>600</v>
      </c>
      <c r="O115" s="419" t="s">
        <v>265</v>
      </c>
      <c r="P115" s="429">
        <v>43529</v>
      </c>
      <c r="Q115" s="382"/>
      <c r="R115" s="393" t="s">
        <v>3133</v>
      </c>
      <c r="T115" s="140"/>
      <c r="U115" s="140"/>
      <c r="V115" s="140"/>
      <c r="W115" s="140"/>
      <c r="X115" s="140"/>
      <c r="Y115" s="140"/>
      <c r="Z115" s="140"/>
    </row>
    <row r="116" spans="1:26" s="141" customFormat="1" ht="14.25">
      <c r="A116" s="416">
        <v>5</v>
      </c>
      <c r="B116" s="417">
        <v>43529</v>
      </c>
      <c r="C116" s="417"/>
      <c r="D116" s="408" t="s">
        <v>3497</v>
      </c>
      <c r="E116" s="418" t="s">
        <v>263</v>
      </c>
      <c r="F116" s="418">
        <v>1249</v>
      </c>
      <c r="G116" s="416">
        <v>1233</v>
      </c>
      <c r="H116" s="416">
        <v>1260</v>
      </c>
      <c r="I116" s="418">
        <v>1275</v>
      </c>
      <c r="J116" s="419" t="s">
        <v>3490</v>
      </c>
      <c r="K116" s="419">
        <f t="shared" si="52"/>
        <v>11</v>
      </c>
      <c r="L116" s="420"/>
      <c r="M116" s="419">
        <f t="shared" si="51"/>
        <v>7700</v>
      </c>
      <c r="N116" s="419">
        <v>700</v>
      </c>
      <c r="O116" s="419" t="s">
        <v>265</v>
      </c>
      <c r="P116" s="417">
        <v>43530</v>
      </c>
      <c r="Q116" s="382"/>
      <c r="R116" s="393" t="s">
        <v>3133</v>
      </c>
      <c r="T116" s="140"/>
      <c r="U116" s="140"/>
      <c r="V116" s="140"/>
      <c r="W116" s="140"/>
      <c r="X116" s="140"/>
      <c r="Y116" s="140"/>
      <c r="Z116" s="140"/>
    </row>
    <row r="117" spans="1:26" s="141" customFormat="1" ht="14.25">
      <c r="A117" s="421">
        <v>6</v>
      </c>
      <c r="B117" s="422">
        <v>43530</v>
      </c>
      <c r="C117" s="422"/>
      <c r="D117" s="423" t="s">
        <v>3507</v>
      </c>
      <c r="E117" s="424" t="s">
        <v>263</v>
      </c>
      <c r="F117" s="425">
        <v>1157</v>
      </c>
      <c r="G117" s="421">
        <v>1135</v>
      </c>
      <c r="H117" s="421">
        <v>1135</v>
      </c>
      <c r="I117" s="424">
        <v>1200</v>
      </c>
      <c r="J117" s="426" t="s">
        <v>3533</v>
      </c>
      <c r="K117" s="426">
        <f t="shared" si="52"/>
        <v>-22</v>
      </c>
      <c r="L117" s="427"/>
      <c r="M117" s="426">
        <f t="shared" si="51"/>
        <v>-11000</v>
      </c>
      <c r="N117" s="426">
        <v>500</v>
      </c>
      <c r="O117" s="426" t="s">
        <v>3488</v>
      </c>
      <c r="P117" s="422">
        <v>43532</v>
      </c>
      <c r="Q117" s="382"/>
      <c r="R117" s="393" t="s">
        <v>3133</v>
      </c>
      <c r="T117" s="140"/>
      <c r="U117" s="140"/>
      <c r="V117" s="140"/>
      <c r="W117" s="140"/>
      <c r="X117" s="140"/>
      <c r="Y117" s="140"/>
      <c r="Z117" s="140"/>
    </row>
    <row r="118" spans="1:26" s="141" customFormat="1" ht="14.25">
      <c r="A118" s="416">
        <v>7</v>
      </c>
      <c r="B118" s="417">
        <v>43530</v>
      </c>
      <c r="C118" s="417"/>
      <c r="D118" s="408" t="s">
        <v>3511</v>
      </c>
      <c r="E118" s="418" t="s">
        <v>263</v>
      </c>
      <c r="F118" s="418">
        <v>460</v>
      </c>
      <c r="G118" s="416">
        <v>448</v>
      </c>
      <c r="H118" s="416">
        <v>469.5</v>
      </c>
      <c r="I118" s="418">
        <v>480</v>
      </c>
      <c r="J118" s="419" t="s">
        <v>3512</v>
      </c>
      <c r="K118" s="419">
        <f t="shared" ref="K118:K119" si="53">H118-F118</f>
        <v>9.5</v>
      </c>
      <c r="L118" s="420"/>
      <c r="M118" s="419">
        <f t="shared" ref="M118:M119" si="54">N118*K118</f>
        <v>11400</v>
      </c>
      <c r="N118" s="419">
        <v>1200</v>
      </c>
      <c r="O118" s="419" t="s">
        <v>265</v>
      </c>
      <c r="P118" s="429">
        <v>43530</v>
      </c>
      <c r="Q118" s="382"/>
      <c r="R118" s="393" t="s">
        <v>2031</v>
      </c>
      <c r="T118" s="140"/>
      <c r="U118" s="140"/>
      <c r="V118" s="140"/>
      <c r="W118" s="140"/>
      <c r="X118" s="140"/>
      <c r="Y118" s="140"/>
      <c r="Z118" s="140"/>
    </row>
    <row r="119" spans="1:26" s="141" customFormat="1" ht="14.25">
      <c r="A119" s="416">
        <v>8</v>
      </c>
      <c r="B119" s="417">
        <v>43530</v>
      </c>
      <c r="C119" s="417"/>
      <c r="D119" s="408" t="s">
        <v>3489</v>
      </c>
      <c r="E119" s="418" t="s">
        <v>263</v>
      </c>
      <c r="F119" s="418">
        <v>1398</v>
      </c>
      <c r="G119" s="416">
        <v>1378</v>
      </c>
      <c r="H119" s="416">
        <v>1412</v>
      </c>
      <c r="I119" s="418">
        <v>1430</v>
      </c>
      <c r="J119" s="419" t="s">
        <v>3521</v>
      </c>
      <c r="K119" s="419">
        <f t="shared" si="53"/>
        <v>14</v>
      </c>
      <c r="L119" s="420"/>
      <c r="M119" s="419">
        <f t="shared" si="54"/>
        <v>8400</v>
      </c>
      <c r="N119" s="419">
        <v>600</v>
      </c>
      <c r="O119" s="419" t="s">
        <v>265</v>
      </c>
      <c r="P119" s="417">
        <v>43531</v>
      </c>
      <c r="Q119" s="382"/>
      <c r="R119" s="393" t="s">
        <v>3133</v>
      </c>
      <c r="T119" s="140"/>
      <c r="U119" s="140"/>
      <c r="V119" s="140"/>
      <c r="W119" s="140"/>
      <c r="X119" s="140"/>
      <c r="Y119" s="140"/>
      <c r="Z119" s="140"/>
    </row>
    <row r="120" spans="1:26" s="141" customFormat="1" ht="14.25">
      <c r="A120" s="458">
        <v>9</v>
      </c>
      <c r="B120" s="454">
        <v>43531</v>
      </c>
      <c r="C120" s="454"/>
      <c r="D120" s="455" t="s">
        <v>3517</v>
      </c>
      <c r="E120" s="456" t="s">
        <v>263</v>
      </c>
      <c r="F120" s="456">
        <v>1720.5</v>
      </c>
      <c r="G120" s="457">
        <v>1695</v>
      </c>
      <c r="H120" s="457">
        <v>1721</v>
      </c>
      <c r="I120" s="456">
        <v>1760</v>
      </c>
      <c r="J120" s="458" t="s">
        <v>3558</v>
      </c>
      <c r="K120" s="458">
        <f t="shared" ref="K120" si="55">H120-F120</f>
        <v>0.5</v>
      </c>
      <c r="L120" s="459"/>
      <c r="M120" s="458">
        <f t="shared" ref="M120" si="56">N120*K120</f>
        <v>300</v>
      </c>
      <c r="N120" s="458">
        <v>600</v>
      </c>
      <c r="O120" s="458" t="s">
        <v>3558</v>
      </c>
      <c r="P120" s="454">
        <v>43535</v>
      </c>
      <c r="Q120" s="382"/>
      <c r="R120" s="393" t="s">
        <v>2031</v>
      </c>
      <c r="T120" s="140"/>
      <c r="U120" s="140"/>
      <c r="V120" s="140"/>
      <c r="W120" s="140"/>
      <c r="X120" s="140"/>
      <c r="Y120" s="140"/>
      <c r="Z120" s="140"/>
    </row>
    <row r="121" spans="1:26" s="141" customFormat="1" ht="14.25">
      <c r="A121" s="421">
        <v>10</v>
      </c>
      <c r="B121" s="422">
        <v>43531</v>
      </c>
      <c r="C121" s="422"/>
      <c r="D121" s="423" t="s">
        <v>3523</v>
      </c>
      <c r="E121" s="424" t="s">
        <v>263</v>
      </c>
      <c r="F121" s="425">
        <v>112.5</v>
      </c>
      <c r="G121" s="421">
        <v>108</v>
      </c>
      <c r="H121" s="421">
        <v>108</v>
      </c>
      <c r="I121" s="424">
        <v>120</v>
      </c>
      <c r="J121" s="426" t="s">
        <v>3536</v>
      </c>
      <c r="K121" s="426">
        <f t="shared" ref="K121:K122" si="57">H121-F121</f>
        <v>-4.5</v>
      </c>
      <c r="L121" s="427"/>
      <c r="M121" s="426">
        <f t="shared" ref="M121" si="58">N121*K121</f>
        <v>-10125</v>
      </c>
      <c r="N121" s="426">
        <v>2250</v>
      </c>
      <c r="O121" s="426" t="s">
        <v>3488</v>
      </c>
      <c r="P121" s="422">
        <v>43532</v>
      </c>
      <c r="Q121" s="382"/>
      <c r="R121" s="393" t="s">
        <v>2031</v>
      </c>
      <c r="T121" s="140"/>
      <c r="U121" s="140"/>
      <c r="V121" s="140"/>
      <c r="W121" s="140"/>
      <c r="X121" s="140"/>
      <c r="Y121" s="140"/>
      <c r="Z121" s="140"/>
    </row>
    <row r="122" spans="1:26" s="141" customFormat="1" ht="14.25">
      <c r="A122" s="416">
        <v>11</v>
      </c>
      <c r="B122" s="417">
        <v>43531</v>
      </c>
      <c r="C122" s="417"/>
      <c r="D122" s="408" t="s">
        <v>142</v>
      </c>
      <c r="E122" s="418" t="s">
        <v>263</v>
      </c>
      <c r="F122" s="418">
        <v>457.5</v>
      </c>
      <c r="G122" s="416">
        <v>445</v>
      </c>
      <c r="H122" s="416">
        <v>467.5</v>
      </c>
      <c r="I122" s="418">
        <v>485</v>
      </c>
      <c r="J122" s="419" t="s">
        <v>3580</v>
      </c>
      <c r="K122" s="419">
        <f t="shared" si="57"/>
        <v>10</v>
      </c>
      <c r="L122" s="420">
        <f t="shared" ref="L122" si="59">K122/F122</f>
        <v>2.185792349726776E-2</v>
      </c>
      <c r="M122" s="419"/>
      <c r="N122" s="419"/>
      <c r="O122" s="419" t="s">
        <v>265</v>
      </c>
      <c r="P122" s="417">
        <v>43536</v>
      </c>
      <c r="Q122" s="382"/>
      <c r="R122" s="393" t="s">
        <v>2031</v>
      </c>
      <c r="T122" s="140"/>
      <c r="U122" s="140"/>
      <c r="V122" s="140"/>
      <c r="W122" s="140"/>
      <c r="X122" s="140"/>
      <c r="Y122" s="140"/>
      <c r="Z122" s="140"/>
    </row>
    <row r="123" spans="1:26" s="141" customFormat="1" ht="14.25">
      <c r="A123" s="416">
        <v>12</v>
      </c>
      <c r="B123" s="417">
        <v>43532</v>
      </c>
      <c r="C123" s="417"/>
      <c r="D123" s="408" t="s">
        <v>3548</v>
      </c>
      <c r="E123" s="418" t="s">
        <v>263</v>
      </c>
      <c r="F123" s="418">
        <v>740</v>
      </c>
      <c r="G123" s="416">
        <v>724</v>
      </c>
      <c r="H123" s="416">
        <v>752.5</v>
      </c>
      <c r="I123" s="418">
        <v>770</v>
      </c>
      <c r="J123" s="419" t="s">
        <v>3554</v>
      </c>
      <c r="K123" s="419">
        <f t="shared" ref="K123:K124" si="60">H123-F123</f>
        <v>12.5</v>
      </c>
      <c r="L123" s="420"/>
      <c r="M123" s="419">
        <f t="shared" ref="M123:M124" si="61">N123*K123</f>
        <v>8750</v>
      </c>
      <c r="N123" s="419">
        <v>700</v>
      </c>
      <c r="O123" s="419" t="s">
        <v>265</v>
      </c>
      <c r="P123" s="417">
        <v>43476</v>
      </c>
      <c r="Q123" s="382"/>
      <c r="R123" s="393" t="s">
        <v>3133</v>
      </c>
      <c r="T123" s="140"/>
      <c r="U123" s="140"/>
      <c r="V123" s="140"/>
      <c r="W123" s="140"/>
      <c r="X123" s="140"/>
      <c r="Y123" s="140"/>
      <c r="Z123" s="140"/>
    </row>
    <row r="124" spans="1:26" s="141" customFormat="1" ht="14.25">
      <c r="A124" s="416">
        <v>13</v>
      </c>
      <c r="B124" s="417">
        <v>43532</v>
      </c>
      <c r="C124" s="417"/>
      <c r="D124" s="408" t="s">
        <v>3489</v>
      </c>
      <c r="E124" s="418" t="s">
        <v>263</v>
      </c>
      <c r="F124" s="418">
        <v>1390</v>
      </c>
      <c r="G124" s="416">
        <v>1370</v>
      </c>
      <c r="H124" s="416">
        <v>1401.5</v>
      </c>
      <c r="I124" s="418">
        <v>1425</v>
      </c>
      <c r="J124" s="419" t="s">
        <v>3560</v>
      </c>
      <c r="K124" s="419">
        <f t="shared" si="60"/>
        <v>11.5</v>
      </c>
      <c r="L124" s="420"/>
      <c r="M124" s="419">
        <f t="shared" si="61"/>
        <v>6900</v>
      </c>
      <c r="N124" s="419">
        <v>600</v>
      </c>
      <c r="O124" s="419" t="s">
        <v>265</v>
      </c>
      <c r="P124" s="417">
        <v>43476</v>
      </c>
      <c r="Q124" s="382"/>
      <c r="R124" s="393" t="s">
        <v>3133</v>
      </c>
      <c r="T124" s="140"/>
      <c r="U124" s="140"/>
      <c r="V124" s="140"/>
      <c r="W124" s="140"/>
      <c r="X124" s="140"/>
      <c r="Y124" s="140"/>
      <c r="Z124" s="140"/>
    </row>
    <row r="125" spans="1:26" s="141" customFormat="1" ht="14.25">
      <c r="A125" s="416">
        <v>14</v>
      </c>
      <c r="B125" s="417">
        <v>43532</v>
      </c>
      <c r="C125" s="417"/>
      <c r="D125" s="408" t="s">
        <v>3551</v>
      </c>
      <c r="E125" s="418" t="s">
        <v>263</v>
      </c>
      <c r="F125" s="418">
        <v>576</v>
      </c>
      <c r="G125" s="416">
        <v>559</v>
      </c>
      <c r="H125" s="416">
        <v>585</v>
      </c>
      <c r="I125" s="418">
        <v>600</v>
      </c>
      <c r="J125" s="419" t="s">
        <v>3495</v>
      </c>
      <c r="K125" s="419">
        <f t="shared" ref="K125" si="62">H125-F125</f>
        <v>9</v>
      </c>
      <c r="L125" s="420"/>
      <c r="M125" s="419">
        <f t="shared" ref="M125:M126" si="63">N125*K125</f>
        <v>6750</v>
      </c>
      <c r="N125" s="419">
        <v>750</v>
      </c>
      <c r="O125" s="419" t="s">
        <v>265</v>
      </c>
      <c r="P125" s="417">
        <v>43476</v>
      </c>
      <c r="Q125" s="382"/>
      <c r="R125" s="393" t="s">
        <v>2031</v>
      </c>
      <c r="T125" s="140"/>
      <c r="U125" s="140"/>
      <c r="V125" s="140"/>
      <c r="W125" s="140"/>
      <c r="X125" s="140"/>
      <c r="Y125" s="140"/>
      <c r="Z125" s="140"/>
    </row>
    <row r="126" spans="1:26" s="141" customFormat="1" ht="14.25">
      <c r="A126" s="421">
        <v>15</v>
      </c>
      <c r="B126" s="422">
        <v>43532</v>
      </c>
      <c r="C126" s="422"/>
      <c r="D126" s="423" t="s">
        <v>3552</v>
      </c>
      <c r="E126" s="424" t="s">
        <v>1998</v>
      </c>
      <c r="F126" s="425">
        <v>227.5</v>
      </c>
      <c r="G126" s="421">
        <v>233.3</v>
      </c>
      <c r="H126" s="421">
        <v>233.3</v>
      </c>
      <c r="I126" s="424" t="s">
        <v>3553</v>
      </c>
      <c r="J126" s="426" t="s">
        <v>3565</v>
      </c>
      <c r="K126" s="426">
        <f>F126-H126</f>
        <v>-5.8000000000000114</v>
      </c>
      <c r="L126" s="427"/>
      <c r="M126" s="426">
        <f t="shared" si="63"/>
        <v>-14500.000000000029</v>
      </c>
      <c r="N126" s="426">
        <v>2500</v>
      </c>
      <c r="O126" s="426" t="s">
        <v>3488</v>
      </c>
      <c r="P126" s="422">
        <v>43476</v>
      </c>
      <c r="Q126" s="382"/>
      <c r="R126" s="393" t="s">
        <v>2032</v>
      </c>
      <c r="T126" s="140"/>
      <c r="U126" s="140"/>
      <c r="V126" s="140"/>
      <c r="W126" s="140"/>
      <c r="X126" s="140"/>
      <c r="Y126" s="140"/>
      <c r="Z126" s="140"/>
    </row>
    <row r="127" spans="1:26" s="141" customFormat="1" ht="14.25">
      <c r="A127" s="416">
        <v>16</v>
      </c>
      <c r="B127" s="417">
        <v>43535</v>
      </c>
      <c r="C127" s="417"/>
      <c r="D127" s="408" t="s">
        <v>3555</v>
      </c>
      <c r="E127" s="418" t="s">
        <v>1998</v>
      </c>
      <c r="F127" s="418">
        <v>720</v>
      </c>
      <c r="G127" s="416">
        <v>732</v>
      </c>
      <c r="H127" s="416">
        <v>713.5</v>
      </c>
      <c r="I127" s="418" t="s">
        <v>3556</v>
      </c>
      <c r="J127" s="419" t="s">
        <v>3557</v>
      </c>
      <c r="K127" s="419">
        <f>F127-H127</f>
        <v>6.5</v>
      </c>
      <c r="L127" s="420"/>
      <c r="M127" s="419">
        <f t="shared" ref="M127:M128" si="64">N127*K127</f>
        <v>7800</v>
      </c>
      <c r="N127" s="419">
        <v>1200</v>
      </c>
      <c r="O127" s="419" t="s">
        <v>265</v>
      </c>
      <c r="P127" s="429">
        <v>43476</v>
      </c>
      <c r="Q127" s="382"/>
      <c r="R127" s="393" t="s">
        <v>2031</v>
      </c>
      <c r="T127" s="140"/>
      <c r="U127" s="140"/>
      <c r="V127" s="140"/>
      <c r="W127" s="140"/>
      <c r="X127" s="140"/>
      <c r="Y127" s="140"/>
      <c r="Z127" s="140"/>
    </row>
    <row r="128" spans="1:26" s="141" customFormat="1" ht="14.25">
      <c r="A128" s="416">
        <v>17</v>
      </c>
      <c r="B128" s="417">
        <v>43535</v>
      </c>
      <c r="C128" s="417"/>
      <c r="D128" s="408" t="s">
        <v>3561</v>
      </c>
      <c r="E128" s="418" t="s">
        <v>263</v>
      </c>
      <c r="F128" s="418">
        <v>1391</v>
      </c>
      <c r="G128" s="416">
        <v>1375</v>
      </c>
      <c r="H128" s="416">
        <v>1398.5</v>
      </c>
      <c r="I128" s="418">
        <v>1425</v>
      </c>
      <c r="J128" s="419" t="s">
        <v>3528</v>
      </c>
      <c r="K128" s="419">
        <f t="shared" ref="K128" si="65">H128-F128</f>
        <v>7.5</v>
      </c>
      <c r="L128" s="420"/>
      <c r="M128" s="419">
        <f t="shared" si="64"/>
        <v>5250</v>
      </c>
      <c r="N128" s="419">
        <v>700</v>
      </c>
      <c r="O128" s="419" t="s">
        <v>265</v>
      </c>
      <c r="P128" s="417">
        <v>43536</v>
      </c>
      <c r="Q128" s="382"/>
      <c r="R128" s="393" t="s">
        <v>3133</v>
      </c>
      <c r="T128" s="140"/>
      <c r="U128" s="140"/>
      <c r="V128" s="140"/>
      <c r="W128" s="140"/>
      <c r="X128" s="140"/>
      <c r="Y128" s="140"/>
      <c r="Z128" s="140"/>
    </row>
    <row r="129" spans="1:26" s="141" customFormat="1" ht="14.25">
      <c r="A129" s="416">
        <v>18</v>
      </c>
      <c r="B129" s="417">
        <v>43536</v>
      </c>
      <c r="C129" s="417"/>
      <c r="D129" s="408" t="s">
        <v>3573</v>
      </c>
      <c r="E129" s="418" t="s">
        <v>263</v>
      </c>
      <c r="F129" s="418">
        <v>1018</v>
      </c>
      <c r="G129" s="416">
        <v>1000</v>
      </c>
      <c r="H129" s="416">
        <v>1029.5</v>
      </c>
      <c r="I129" s="418">
        <v>1050</v>
      </c>
      <c r="J129" s="419" t="s">
        <v>3493</v>
      </c>
      <c r="K129" s="419">
        <f t="shared" ref="K129" si="66">H129-F129</f>
        <v>11.5</v>
      </c>
      <c r="L129" s="420"/>
      <c r="M129" s="419">
        <f t="shared" ref="M129" si="67">N129*K129</f>
        <v>8050</v>
      </c>
      <c r="N129" s="419">
        <v>700</v>
      </c>
      <c r="O129" s="419" t="s">
        <v>265</v>
      </c>
      <c r="P129" s="417">
        <v>43537</v>
      </c>
      <c r="Q129" s="382"/>
      <c r="R129" s="393" t="s">
        <v>3133</v>
      </c>
      <c r="T129" s="140"/>
      <c r="U129" s="140"/>
      <c r="V129" s="140"/>
      <c r="W129" s="140"/>
      <c r="X129" s="140"/>
      <c r="Y129" s="140"/>
      <c r="Z129" s="140"/>
    </row>
    <row r="130" spans="1:26" s="141" customFormat="1" ht="14.25">
      <c r="A130" s="421">
        <v>19</v>
      </c>
      <c r="B130" s="422">
        <v>43536</v>
      </c>
      <c r="C130" s="422"/>
      <c r="D130" s="423" t="s">
        <v>3577</v>
      </c>
      <c r="E130" s="424" t="s">
        <v>263</v>
      </c>
      <c r="F130" s="425">
        <v>1195</v>
      </c>
      <c r="G130" s="421">
        <v>1170</v>
      </c>
      <c r="H130" s="421">
        <v>1170</v>
      </c>
      <c r="I130" s="424">
        <v>1235</v>
      </c>
      <c r="J130" s="426" t="s">
        <v>3578</v>
      </c>
      <c r="K130" s="426">
        <f t="shared" ref="K130:K132" si="68">H130-F130</f>
        <v>-25</v>
      </c>
      <c r="L130" s="427"/>
      <c r="M130" s="426">
        <f t="shared" ref="M130" si="69">N130*K130</f>
        <v>-12500</v>
      </c>
      <c r="N130" s="426">
        <v>500</v>
      </c>
      <c r="O130" s="426" t="s">
        <v>3488</v>
      </c>
      <c r="P130" s="428">
        <v>43536</v>
      </c>
      <c r="Q130" s="382"/>
      <c r="R130" s="393" t="s">
        <v>3133</v>
      </c>
      <c r="T130" s="140"/>
      <c r="U130" s="140"/>
      <c r="V130" s="140"/>
      <c r="W130" s="140"/>
      <c r="X130" s="140"/>
      <c r="Y130" s="140"/>
      <c r="Z130" s="140"/>
    </row>
    <row r="131" spans="1:26" s="141" customFormat="1" ht="14.25">
      <c r="A131" s="416">
        <v>20</v>
      </c>
      <c r="B131" s="417">
        <v>43536</v>
      </c>
      <c r="C131" s="417"/>
      <c r="D131" s="408" t="s">
        <v>165</v>
      </c>
      <c r="E131" s="418" t="s">
        <v>263</v>
      </c>
      <c r="F131" s="418">
        <v>461</v>
      </c>
      <c r="G131" s="416">
        <v>447.7</v>
      </c>
      <c r="H131" s="416">
        <v>470.5</v>
      </c>
      <c r="I131" s="418">
        <v>485</v>
      </c>
      <c r="J131" s="419" t="s">
        <v>3512</v>
      </c>
      <c r="K131" s="419">
        <f t="shared" si="68"/>
        <v>9.5</v>
      </c>
      <c r="L131" s="420">
        <f t="shared" ref="L131" si="70">K131/F131</f>
        <v>2.0607375271149676E-2</v>
      </c>
      <c r="M131" s="419"/>
      <c r="N131" s="419"/>
      <c r="O131" s="419" t="s">
        <v>265</v>
      </c>
      <c r="P131" s="417">
        <v>43536</v>
      </c>
      <c r="Q131" s="382"/>
      <c r="R131" s="393" t="s">
        <v>2032</v>
      </c>
      <c r="T131" s="140"/>
      <c r="U131" s="140"/>
      <c r="V131" s="140"/>
      <c r="W131" s="140"/>
      <c r="X131" s="140"/>
      <c r="Y131" s="140"/>
      <c r="Z131" s="140"/>
    </row>
    <row r="132" spans="1:26" s="141" customFormat="1" ht="14.25">
      <c r="A132" s="416">
        <v>21</v>
      </c>
      <c r="B132" s="417">
        <v>43536</v>
      </c>
      <c r="C132" s="417"/>
      <c r="D132" s="408" t="s">
        <v>3548</v>
      </c>
      <c r="E132" s="418" t="s">
        <v>263</v>
      </c>
      <c r="F132" s="418">
        <v>753</v>
      </c>
      <c r="G132" s="416">
        <v>736</v>
      </c>
      <c r="H132" s="416">
        <v>763</v>
      </c>
      <c r="I132" s="418">
        <v>785</v>
      </c>
      <c r="J132" s="419" t="s">
        <v>3580</v>
      </c>
      <c r="K132" s="419">
        <f t="shared" si="68"/>
        <v>10</v>
      </c>
      <c r="L132" s="420"/>
      <c r="M132" s="419">
        <f t="shared" ref="M132" si="71">N132*K132</f>
        <v>7000</v>
      </c>
      <c r="N132" s="419">
        <v>700</v>
      </c>
      <c r="O132" s="419" t="s">
        <v>265</v>
      </c>
      <c r="P132" s="417">
        <v>43537</v>
      </c>
      <c r="Q132" s="382"/>
      <c r="R132" s="393" t="s">
        <v>3133</v>
      </c>
      <c r="T132" s="140"/>
      <c r="U132" s="140"/>
      <c r="V132" s="140"/>
      <c r="W132" s="140"/>
      <c r="X132" s="140"/>
      <c r="Y132" s="140"/>
      <c r="Z132" s="140"/>
    </row>
    <row r="133" spans="1:26" s="141" customFormat="1" ht="14.25">
      <c r="A133" s="416">
        <v>22</v>
      </c>
      <c r="B133" s="417">
        <v>43537</v>
      </c>
      <c r="C133" s="417"/>
      <c r="D133" s="408" t="s">
        <v>3592</v>
      </c>
      <c r="E133" s="418" t="s">
        <v>263</v>
      </c>
      <c r="F133" s="418">
        <v>925</v>
      </c>
      <c r="G133" s="416">
        <v>905</v>
      </c>
      <c r="H133" s="416">
        <v>937.5</v>
      </c>
      <c r="I133" s="418">
        <v>955</v>
      </c>
      <c r="J133" s="419" t="s">
        <v>3554</v>
      </c>
      <c r="K133" s="419">
        <f t="shared" ref="K133:K134" si="72">H133-F133</f>
        <v>12.5</v>
      </c>
      <c r="L133" s="420"/>
      <c r="M133" s="419">
        <f t="shared" ref="M133:M134" si="73">N133*K133</f>
        <v>7500</v>
      </c>
      <c r="N133" s="419">
        <v>600</v>
      </c>
      <c r="O133" s="419" t="s">
        <v>265</v>
      </c>
      <c r="P133" s="429">
        <v>43537</v>
      </c>
      <c r="Q133" s="382"/>
      <c r="R133" s="393" t="s">
        <v>3133</v>
      </c>
      <c r="T133" s="140"/>
      <c r="U133" s="140"/>
      <c r="V133" s="140"/>
      <c r="W133" s="140"/>
      <c r="X133" s="140"/>
      <c r="Y133" s="140"/>
      <c r="Z133" s="140"/>
    </row>
    <row r="134" spans="1:26" s="141" customFormat="1" ht="14.25">
      <c r="A134" s="416">
        <v>23</v>
      </c>
      <c r="B134" s="417">
        <v>43537</v>
      </c>
      <c r="C134" s="417"/>
      <c r="D134" s="408" t="s">
        <v>3596</v>
      </c>
      <c r="E134" s="418" t="s">
        <v>263</v>
      </c>
      <c r="F134" s="418">
        <v>1147</v>
      </c>
      <c r="G134" s="416">
        <v>1117</v>
      </c>
      <c r="H134" s="416">
        <v>1172</v>
      </c>
      <c r="I134" s="418">
        <v>1195</v>
      </c>
      <c r="J134" s="419" t="s">
        <v>2312</v>
      </c>
      <c r="K134" s="419">
        <f t="shared" si="72"/>
        <v>25</v>
      </c>
      <c r="L134" s="420"/>
      <c r="M134" s="419">
        <f t="shared" si="73"/>
        <v>10000</v>
      </c>
      <c r="N134" s="419">
        <v>400</v>
      </c>
      <c r="O134" s="419" t="s">
        <v>265</v>
      </c>
      <c r="P134" s="417">
        <v>43539</v>
      </c>
      <c r="Q134" s="382"/>
      <c r="R134" s="393" t="s">
        <v>3133</v>
      </c>
      <c r="T134" s="140"/>
      <c r="U134" s="140"/>
      <c r="V134" s="140"/>
      <c r="W134" s="140"/>
      <c r="X134" s="140"/>
      <c r="Y134" s="140"/>
      <c r="Z134" s="140"/>
    </row>
    <row r="135" spans="1:26" s="141" customFormat="1" ht="14.25">
      <c r="A135" s="416">
        <v>24</v>
      </c>
      <c r="B135" s="417">
        <v>43537</v>
      </c>
      <c r="C135" s="417"/>
      <c r="D135" s="408" t="s">
        <v>3598</v>
      </c>
      <c r="E135" s="418" t="s">
        <v>263</v>
      </c>
      <c r="F135" s="418">
        <v>766</v>
      </c>
      <c r="G135" s="416">
        <v>754</v>
      </c>
      <c r="H135" s="416">
        <v>773</v>
      </c>
      <c r="I135" s="418">
        <v>780</v>
      </c>
      <c r="J135" s="419" t="s">
        <v>3599</v>
      </c>
      <c r="K135" s="419">
        <f t="shared" ref="K135" si="74">H135-F135</f>
        <v>7</v>
      </c>
      <c r="L135" s="420"/>
      <c r="M135" s="419">
        <f t="shared" ref="M135" si="75">N135*K135</f>
        <v>7000</v>
      </c>
      <c r="N135" s="419">
        <v>1000</v>
      </c>
      <c r="O135" s="419" t="s">
        <v>265</v>
      </c>
      <c r="P135" s="417">
        <v>43538</v>
      </c>
      <c r="Q135" s="382"/>
      <c r="R135" s="393" t="s">
        <v>3133</v>
      </c>
      <c r="T135" s="140"/>
      <c r="U135" s="140"/>
      <c r="V135" s="140"/>
      <c r="W135" s="140"/>
      <c r="X135" s="140"/>
      <c r="Y135" s="140"/>
      <c r="Z135" s="140"/>
    </row>
    <row r="136" spans="1:26" s="141" customFormat="1" ht="14.25">
      <c r="A136" s="416">
        <v>25</v>
      </c>
      <c r="B136" s="417">
        <v>43538</v>
      </c>
      <c r="C136" s="417"/>
      <c r="D136" s="408" t="s">
        <v>3601</v>
      </c>
      <c r="E136" s="418" t="s">
        <v>263</v>
      </c>
      <c r="F136" s="418">
        <v>1013</v>
      </c>
      <c r="G136" s="416">
        <v>998</v>
      </c>
      <c r="H136" s="416">
        <v>1022.5</v>
      </c>
      <c r="I136" s="418">
        <v>1050</v>
      </c>
      <c r="J136" s="419" t="s">
        <v>3512</v>
      </c>
      <c r="K136" s="419">
        <f t="shared" ref="K136" si="76">H136-F136</f>
        <v>9.5</v>
      </c>
      <c r="L136" s="420"/>
      <c r="M136" s="419">
        <f t="shared" ref="M136:M137" si="77">N136*K136</f>
        <v>6650</v>
      </c>
      <c r="N136" s="419">
        <v>700</v>
      </c>
      <c r="O136" s="419" t="s">
        <v>265</v>
      </c>
      <c r="P136" s="417">
        <v>43539</v>
      </c>
      <c r="Q136" s="382"/>
      <c r="R136" s="393" t="s">
        <v>3133</v>
      </c>
      <c r="T136" s="140"/>
      <c r="U136" s="140"/>
      <c r="V136" s="140"/>
      <c r="W136" s="140"/>
      <c r="X136" s="140"/>
      <c r="Y136" s="140"/>
      <c r="Z136" s="140"/>
    </row>
    <row r="137" spans="1:26" s="141" customFormat="1" ht="14.25">
      <c r="A137" s="421">
        <v>26</v>
      </c>
      <c r="B137" s="422">
        <v>43538</v>
      </c>
      <c r="C137" s="422"/>
      <c r="D137" s="423" t="s">
        <v>3606</v>
      </c>
      <c r="E137" s="424" t="s">
        <v>1998</v>
      </c>
      <c r="F137" s="425">
        <v>1302</v>
      </c>
      <c r="G137" s="421">
        <v>1325</v>
      </c>
      <c r="H137" s="421">
        <v>1325</v>
      </c>
      <c r="I137" s="424">
        <v>1260</v>
      </c>
      <c r="J137" s="426" t="s">
        <v>3632</v>
      </c>
      <c r="K137" s="426">
        <f>F137-H137</f>
        <v>-23</v>
      </c>
      <c r="L137" s="427"/>
      <c r="M137" s="426">
        <f t="shared" si="77"/>
        <v>-13800</v>
      </c>
      <c r="N137" s="426">
        <v>600</v>
      </c>
      <c r="O137" s="426" t="s">
        <v>3488</v>
      </c>
      <c r="P137" s="422">
        <v>43542</v>
      </c>
      <c r="Q137" s="382"/>
      <c r="R137" s="393" t="s">
        <v>2032</v>
      </c>
      <c r="T137" s="140"/>
      <c r="U137" s="140"/>
      <c r="V137" s="140"/>
      <c r="W137" s="140"/>
      <c r="X137" s="140"/>
      <c r="Y137" s="140"/>
      <c r="Z137" s="140"/>
    </row>
    <row r="138" spans="1:26" s="141" customFormat="1" ht="14.25">
      <c r="A138" s="416">
        <v>27</v>
      </c>
      <c r="B138" s="417">
        <v>43538</v>
      </c>
      <c r="C138" s="417"/>
      <c r="D138" s="408" t="s">
        <v>117</v>
      </c>
      <c r="E138" s="418" t="s">
        <v>263</v>
      </c>
      <c r="F138" s="418">
        <v>944</v>
      </c>
      <c r="G138" s="416">
        <v>917</v>
      </c>
      <c r="H138" s="416">
        <v>969</v>
      </c>
      <c r="I138" s="418">
        <v>990</v>
      </c>
      <c r="J138" s="419" t="s">
        <v>2312</v>
      </c>
      <c r="K138" s="419">
        <f t="shared" ref="K138:K139" si="78">H138-F138</f>
        <v>25</v>
      </c>
      <c r="L138" s="420">
        <f t="shared" ref="L138:L139" si="79">K138/F138</f>
        <v>2.6483050847457626E-2</v>
      </c>
      <c r="M138" s="419"/>
      <c r="N138" s="419"/>
      <c r="O138" s="419" t="s">
        <v>265</v>
      </c>
      <c r="P138" s="417">
        <v>43542</v>
      </c>
      <c r="Q138" s="382"/>
      <c r="R138" s="393" t="s">
        <v>2031</v>
      </c>
      <c r="T138" s="140"/>
      <c r="U138" s="140"/>
      <c r="V138" s="140"/>
      <c r="W138" s="140"/>
      <c r="X138" s="140"/>
      <c r="Y138" s="140"/>
      <c r="Z138" s="140"/>
    </row>
    <row r="139" spans="1:26" s="141" customFormat="1" ht="14.25">
      <c r="A139" s="421">
        <v>28</v>
      </c>
      <c r="B139" s="422">
        <v>43539</v>
      </c>
      <c r="C139" s="422"/>
      <c r="D139" s="423" t="s">
        <v>347</v>
      </c>
      <c r="E139" s="424" t="s">
        <v>263</v>
      </c>
      <c r="F139" s="425">
        <v>584.5</v>
      </c>
      <c r="G139" s="421">
        <v>568</v>
      </c>
      <c r="H139" s="421">
        <v>566.5</v>
      </c>
      <c r="I139" s="424" t="s">
        <v>3609</v>
      </c>
      <c r="J139" s="426" t="s">
        <v>3695</v>
      </c>
      <c r="K139" s="426">
        <f t="shared" si="78"/>
        <v>-18</v>
      </c>
      <c r="L139" s="427">
        <f t="shared" si="79"/>
        <v>-3.0795551753635585E-2</v>
      </c>
      <c r="M139" s="426"/>
      <c r="N139" s="426"/>
      <c r="O139" s="426" t="s">
        <v>3488</v>
      </c>
      <c r="P139" s="422">
        <v>43546</v>
      </c>
      <c r="Q139" s="382"/>
      <c r="R139" s="393" t="s">
        <v>2031</v>
      </c>
      <c r="T139" s="140"/>
      <c r="U139" s="140"/>
      <c r="V139" s="140"/>
      <c r="W139" s="140"/>
      <c r="X139" s="140"/>
      <c r="Y139" s="140"/>
      <c r="Z139" s="140"/>
    </row>
    <row r="140" spans="1:26" s="141" customFormat="1" ht="14.25">
      <c r="A140" s="416">
        <v>29</v>
      </c>
      <c r="B140" s="417">
        <v>43539</v>
      </c>
      <c r="C140" s="417"/>
      <c r="D140" s="408" t="s">
        <v>3613</v>
      </c>
      <c r="E140" s="418" t="s">
        <v>263</v>
      </c>
      <c r="F140" s="418">
        <v>627</v>
      </c>
      <c r="G140" s="416">
        <v>615</v>
      </c>
      <c r="H140" s="416">
        <v>634.75</v>
      </c>
      <c r="I140" s="418">
        <v>650</v>
      </c>
      <c r="J140" s="419" t="s">
        <v>3650</v>
      </c>
      <c r="K140" s="419">
        <f t="shared" ref="K140" si="80">H140-F140</f>
        <v>7.75</v>
      </c>
      <c r="L140" s="420"/>
      <c r="M140" s="419">
        <f t="shared" ref="M140:M142" si="81">N140*K140</f>
        <v>6975</v>
      </c>
      <c r="N140" s="419">
        <v>900</v>
      </c>
      <c r="O140" s="419" t="s">
        <v>265</v>
      </c>
      <c r="P140" s="417">
        <v>43543</v>
      </c>
      <c r="Q140" s="382"/>
      <c r="R140" s="393" t="s">
        <v>3133</v>
      </c>
      <c r="T140" s="140"/>
      <c r="U140" s="140"/>
      <c r="V140" s="140"/>
      <c r="W140" s="140"/>
      <c r="X140" s="140"/>
      <c r="Y140" s="140"/>
      <c r="Z140" s="140"/>
    </row>
    <row r="141" spans="1:26" s="141" customFormat="1" ht="14.25">
      <c r="A141" s="416">
        <v>30</v>
      </c>
      <c r="B141" s="417">
        <v>43539</v>
      </c>
      <c r="C141" s="417"/>
      <c r="D141" s="408" t="s">
        <v>3614</v>
      </c>
      <c r="E141" s="418" t="s">
        <v>263</v>
      </c>
      <c r="F141" s="418">
        <v>1534.5</v>
      </c>
      <c r="G141" s="416">
        <v>1502</v>
      </c>
      <c r="H141" s="416">
        <v>1554.5</v>
      </c>
      <c r="I141" s="418">
        <v>1585</v>
      </c>
      <c r="J141" s="419" t="s">
        <v>3518</v>
      </c>
      <c r="K141" s="419">
        <f t="shared" ref="K141:K142" si="82">H141-F141</f>
        <v>20</v>
      </c>
      <c r="L141" s="420"/>
      <c r="M141" s="419">
        <f t="shared" si="81"/>
        <v>8000</v>
      </c>
      <c r="N141" s="419">
        <v>400</v>
      </c>
      <c r="O141" s="419" t="s">
        <v>265</v>
      </c>
      <c r="P141" s="417">
        <v>43542</v>
      </c>
      <c r="Q141" s="382"/>
      <c r="R141" s="393" t="s">
        <v>2032</v>
      </c>
      <c r="T141" s="140"/>
      <c r="U141" s="140"/>
      <c r="V141" s="140"/>
      <c r="W141" s="140"/>
      <c r="X141" s="140"/>
      <c r="Y141" s="140"/>
      <c r="Z141" s="140"/>
    </row>
    <row r="142" spans="1:26" s="141" customFormat="1" ht="14.25">
      <c r="A142" s="421">
        <v>31</v>
      </c>
      <c r="B142" s="422">
        <v>43539</v>
      </c>
      <c r="C142" s="422"/>
      <c r="D142" s="423" t="s">
        <v>3617</v>
      </c>
      <c r="E142" s="424" t="s">
        <v>263</v>
      </c>
      <c r="F142" s="425">
        <v>496</v>
      </c>
      <c r="G142" s="421">
        <v>484</v>
      </c>
      <c r="H142" s="421">
        <v>484</v>
      </c>
      <c r="I142" s="424">
        <v>520</v>
      </c>
      <c r="J142" s="426" t="s">
        <v>3633</v>
      </c>
      <c r="K142" s="426">
        <f t="shared" si="82"/>
        <v>-12</v>
      </c>
      <c r="L142" s="427"/>
      <c r="M142" s="426">
        <f t="shared" si="81"/>
        <v>-12000</v>
      </c>
      <c r="N142" s="426">
        <v>1000</v>
      </c>
      <c r="O142" s="426" t="s">
        <v>3488</v>
      </c>
      <c r="P142" s="422">
        <v>43542</v>
      </c>
      <c r="Q142" s="382"/>
      <c r="R142" s="393" t="s">
        <v>2031</v>
      </c>
      <c r="T142" s="140"/>
      <c r="U142" s="140"/>
      <c r="V142" s="140"/>
      <c r="W142" s="140"/>
      <c r="X142" s="140"/>
      <c r="Y142" s="140"/>
      <c r="Z142" s="140"/>
    </row>
    <row r="143" spans="1:26" s="141" customFormat="1" ht="14.25">
      <c r="A143" s="421">
        <v>32</v>
      </c>
      <c r="B143" s="422">
        <v>43539</v>
      </c>
      <c r="C143" s="422"/>
      <c r="D143" s="423" t="s">
        <v>3548</v>
      </c>
      <c r="E143" s="424" t="s">
        <v>263</v>
      </c>
      <c r="F143" s="425">
        <v>749</v>
      </c>
      <c r="G143" s="421">
        <v>734</v>
      </c>
      <c r="H143" s="421">
        <v>734</v>
      </c>
      <c r="I143" s="424">
        <v>775</v>
      </c>
      <c r="J143" s="426" t="s">
        <v>3644</v>
      </c>
      <c r="K143" s="426">
        <f t="shared" ref="K143" si="83">H143-F143</f>
        <v>-15</v>
      </c>
      <c r="L143" s="427"/>
      <c r="M143" s="426">
        <f t="shared" ref="M143" si="84">N143*K143</f>
        <v>-10500</v>
      </c>
      <c r="N143" s="426">
        <v>700</v>
      </c>
      <c r="O143" s="426" t="s">
        <v>3488</v>
      </c>
      <c r="P143" s="422">
        <v>43543</v>
      </c>
      <c r="Q143" s="382"/>
      <c r="R143" s="393" t="s">
        <v>3133</v>
      </c>
      <c r="T143" s="140"/>
      <c r="U143" s="140"/>
      <c r="V143" s="140"/>
      <c r="W143" s="140"/>
      <c r="X143" s="140"/>
      <c r="Y143" s="140"/>
      <c r="Z143" s="140"/>
    </row>
    <row r="144" spans="1:26" s="141" customFormat="1" ht="14.25">
      <c r="A144" s="416">
        <v>33</v>
      </c>
      <c r="B144" s="417">
        <v>43542</v>
      </c>
      <c r="C144" s="417"/>
      <c r="D144" s="408" t="s">
        <v>3634</v>
      </c>
      <c r="E144" s="418" t="s">
        <v>1998</v>
      </c>
      <c r="F144" s="418">
        <v>1982.5</v>
      </c>
      <c r="G144" s="416"/>
      <c r="H144" s="416">
        <v>1968.5</v>
      </c>
      <c r="I144" s="418">
        <v>1940</v>
      </c>
      <c r="J144" s="419" t="s">
        <v>3521</v>
      </c>
      <c r="K144" s="419">
        <f>F144-H144</f>
        <v>14</v>
      </c>
      <c r="L144" s="420"/>
      <c r="M144" s="419">
        <f t="shared" ref="M144" si="85">N144*K144</f>
        <v>7000</v>
      </c>
      <c r="N144" s="419">
        <v>500</v>
      </c>
      <c r="O144" s="419" t="s">
        <v>265</v>
      </c>
      <c r="P144" s="429">
        <v>43542</v>
      </c>
      <c r="Q144" s="382"/>
      <c r="R144" s="393" t="s">
        <v>2031</v>
      </c>
      <c r="T144" s="140"/>
      <c r="U144" s="140"/>
      <c r="V144" s="140"/>
      <c r="W144" s="140"/>
      <c r="X144" s="140"/>
      <c r="Y144" s="140"/>
      <c r="Z144" s="140"/>
    </row>
    <row r="145" spans="1:26" s="141" customFormat="1" ht="14.25">
      <c r="A145" s="416">
        <v>34</v>
      </c>
      <c r="B145" s="417">
        <v>43543</v>
      </c>
      <c r="C145" s="417"/>
      <c r="D145" s="408" t="s">
        <v>3645</v>
      </c>
      <c r="E145" s="418" t="s">
        <v>1998</v>
      </c>
      <c r="F145" s="418">
        <v>11510</v>
      </c>
      <c r="G145" s="416">
        <v>11610</v>
      </c>
      <c r="H145" s="416">
        <v>11452.5</v>
      </c>
      <c r="I145" s="418">
        <v>11300</v>
      </c>
      <c r="J145" s="419" t="s">
        <v>3694</v>
      </c>
      <c r="K145" s="419">
        <f>F145-H145</f>
        <v>57.5</v>
      </c>
      <c r="L145" s="420"/>
      <c r="M145" s="419">
        <f t="shared" ref="M145" si="86">N145*K145</f>
        <v>4312.5</v>
      </c>
      <c r="N145" s="419">
        <v>75</v>
      </c>
      <c r="O145" s="419" t="s">
        <v>265</v>
      </c>
      <c r="P145" s="417">
        <v>43546</v>
      </c>
      <c r="Q145" s="382"/>
      <c r="R145" s="393" t="s">
        <v>2031</v>
      </c>
      <c r="T145" s="140"/>
      <c r="U145" s="140"/>
      <c r="V145" s="140"/>
      <c r="W145" s="140"/>
      <c r="X145" s="140"/>
      <c r="Y145" s="140"/>
      <c r="Z145" s="140"/>
    </row>
    <row r="146" spans="1:26" s="141" customFormat="1" ht="14.25">
      <c r="A146" s="416">
        <v>35</v>
      </c>
      <c r="B146" s="417">
        <v>43543</v>
      </c>
      <c r="C146" s="417"/>
      <c r="D146" s="408" t="s">
        <v>3646</v>
      </c>
      <c r="E146" s="418" t="s">
        <v>1998</v>
      </c>
      <c r="F146" s="418">
        <v>300.5</v>
      </c>
      <c r="G146" s="416">
        <v>310</v>
      </c>
      <c r="H146" s="416">
        <v>293</v>
      </c>
      <c r="I146" s="418" t="s">
        <v>3647</v>
      </c>
      <c r="J146" s="419" t="s">
        <v>3528</v>
      </c>
      <c r="K146" s="419">
        <f>F146-H146</f>
        <v>7.5</v>
      </c>
      <c r="L146" s="420">
        <f t="shared" ref="L146" si="87">K146/F146</f>
        <v>2.4958402662229616E-2</v>
      </c>
      <c r="M146" s="419"/>
      <c r="N146" s="419"/>
      <c r="O146" s="419" t="s">
        <v>265</v>
      </c>
      <c r="P146" s="417">
        <v>43549</v>
      </c>
      <c r="Q146" s="382"/>
      <c r="R146" s="393" t="s">
        <v>2031</v>
      </c>
      <c r="T146" s="140"/>
      <c r="U146" s="140"/>
      <c r="V146" s="140"/>
      <c r="W146" s="140"/>
      <c r="X146" s="140"/>
      <c r="Y146" s="140"/>
      <c r="Z146" s="140"/>
    </row>
    <row r="147" spans="1:26" s="141" customFormat="1" ht="14.25">
      <c r="A147" s="421">
        <v>36</v>
      </c>
      <c r="B147" s="422">
        <v>43543</v>
      </c>
      <c r="C147" s="422"/>
      <c r="D147" s="423" t="s">
        <v>3517</v>
      </c>
      <c r="E147" s="424" t="s">
        <v>263</v>
      </c>
      <c r="F147" s="425">
        <v>1713.5</v>
      </c>
      <c r="G147" s="421">
        <v>1694</v>
      </c>
      <c r="H147" s="421">
        <v>1694</v>
      </c>
      <c r="I147" s="424">
        <v>1750</v>
      </c>
      <c r="J147" s="426" t="s">
        <v>3676</v>
      </c>
      <c r="K147" s="426">
        <f t="shared" ref="K147:K149" si="88">H147-F147</f>
        <v>-19.5</v>
      </c>
      <c r="L147" s="427"/>
      <c r="M147" s="426">
        <f t="shared" ref="M147" si="89">N147*K147</f>
        <v>-11700</v>
      </c>
      <c r="N147" s="426">
        <v>600</v>
      </c>
      <c r="O147" s="426" t="s">
        <v>3488</v>
      </c>
      <c r="P147" s="422">
        <v>43544</v>
      </c>
      <c r="Q147" s="382"/>
      <c r="R147" s="393" t="s">
        <v>3133</v>
      </c>
      <c r="T147" s="140"/>
      <c r="U147" s="140"/>
      <c r="V147" s="140"/>
      <c r="W147" s="140"/>
      <c r="X147" s="140"/>
      <c r="Y147" s="140"/>
      <c r="Z147" s="140"/>
    </row>
    <row r="148" spans="1:26" s="141" customFormat="1" ht="14.25">
      <c r="A148" s="421">
        <v>37</v>
      </c>
      <c r="B148" s="422">
        <v>43543</v>
      </c>
      <c r="C148" s="422"/>
      <c r="D148" s="423" t="s">
        <v>3656</v>
      </c>
      <c r="E148" s="424" t="s">
        <v>1998</v>
      </c>
      <c r="F148" s="425">
        <v>404.5</v>
      </c>
      <c r="G148" s="421">
        <v>411</v>
      </c>
      <c r="H148" s="421">
        <v>409.5</v>
      </c>
      <c r="I148" s="424">
        <v>394</v>
      </c>
      <c r="J148" s="426" t="s">
        <v>3655</v>
      </c>
      <c r="K148" s="426">
        <f>F148-H148</f>
        <v>-5</v>
      </c>
      <c r="L148" s="427"/>
      <c r="M148" s="426">
        <f t="shared" ref="M148" si="90">N148*K148</f>
        <v>-9000</v>
      </c>
      <c r="N148" s="426">
        <v>1800</v>
      </c>
      <c r="O148" s="426" t="s">
        <v>3488</v>
      </c>
      <c r="P148" s="428">
        <v>43543</v>
      </c>
      <c r="Q148" s="382"/>
      <c r="R148" s="393" t="s">
        <v>2031</v>
      </c>
      <c r="T148" s="140"/>
      <c r="U148" s="140"/>
      <c r="V148" s="140"/>
      <c r="W148" s="140"/>
      <c r="X148" s="140"/>
      <c r="Y148" s="140"/>
      <c r="Z148" s="140"/>
    </row>
    <row r="149" spans="1:26" s="141" customFormat="1" ht="14.25">
      <c r="A149" s="421">
        <v>38</v>
      </c>
      <c r="B149" s="422">
        <v>43544</v>
      </c>
      <c r="C149" s="422"/>
      <c r="D149" s="423" t="s">
        <v>3596</v>
      </c>
      <c r="E149" s="424" t="s">
        <v>263</v>
      </c>
      <c r="F149" s="425">
        <v>1141.5</v>
      </c>
      <c r="G149" s="421">
        <v>1112</v>
      </c>
      <c r="H149" s="421">
        <v>1112</v>
      </c>
      <c r="I149" s="424">
        <v>1190</v>
      </c>
      <c r="J149" s="426" t="s">
        <v>3689</v>
      </c>
      <c r="K149" s="426">
        <f t="shared" si="88"/>
        <v>-29.5</v>
      </c>
      <c r="L149" s="427"/>
      <c r="M149" s="426">
        <f t="shared" ref="M149" si="91">N149*K149</f>
        <v>-11800</v>
      </c>
      <c r="N149" s="426">
        <v>400</v>
      </c>
      <c r="O149" s="426" t="s">
        <v>3488</v>
      </c>
      <c r="P149" s="422">
        <v>43546</v>
      </c>
      <c r="Q149" s="382"/>
      <c r="R149" s="393" t="s">
        <v>3133</v>
      </c>
      <c r="T149" s="140"/>
      <c r="U149" s="140"/>
      <c r="V149" s="140"/>
      <c r="W149" s="140"/>
      <c r="X149" s="140"/>
      <c r="Y149" s="140"/>
      <c r="Z149" s="140"/>
    </row>
    <row r="150" spans="1:26" s="141" customFormat="1" ht="14.25">
      <c r="A150" s="416">
        <v>39</v>
      </c>
      <c r="B150" s="417">
        <v>43544</v>
      </c>
      <c r="C150" s="417"/>
      <c r="D150" s="408" t="s">
        <v>3669</v>
      </c>
      <c r="E150" s="418" t="s">
        <v>263</v>
      </c>
      <c r="F150" s="418">
        <v>716</v>
      </c>
      <c r="G150" s="416">
        <v>695</v>
      </c>
      <c r="H150" s="416">
        <v>728.5</v>
      </c>
      <c r="I150" s="418">
        <v>745</v>
      </c>
      <c r="J150" s="419" t="s">
        <v>3554</v>
      </c>
      <c r="K150" s="419">
        <f t="shared" ref="K150" si="92">H150-F150</f>
        <v>12.5</v>
      </c>
      <c r="L150" s="420"/>
      <c r="M150" s="419">
        <f t="shared" ref="M150" si="93">N150*K150</f>
        <v>6250</v>
      </c>
      <c r="N150" s="419">
        <v>500</v>
      </c>
      <c r="O150" s="419" t="s">
        <v>265</v>
      </c>
      <c r="P150" s="429">
        <v>43544</v>
      </c>
      <c r="Q150" s="382"/>
      <c r="R150" s="393" t="s">
        <v>2031</v>
      </c>
      <c r="T150" s="140"/>
      <c r="U150" s="140"/>
      <c r="V150" s="140"/>
      <c r="W150" s="140"/>
      <c r="X150" s="140"/>
      <c r="Y150" s="140"/>
      <c r="Z150" s="140"/>
    </row>
    <row r="151" spans="1:26" s="141" customFormat="1" ht="14.25">
      <c r="A151" s="416">
        <v>40</v>
      </c>
      <c r="B151" s="417">
        <v>43544</v>
      </c>
      <c r="C151" s="417"/>
      <c r="D151" s="408" t="s">
        <v>3672</v>
      </c>
      <c r="E151" s="418" t="s">
        <v>263</v>
      </c>
      <c r="F151" s="418">
        <v>782</v>
      </c>
      <c r="G151" s="416">
        <v>771</v>
      </c>
      <c r="H151" s="416">
        <v>788.5</v>
      </c>
      <c r="I151" s="418">
        <v>800</v>
      </c>
      <c r="J151" s="419" t="s">
        <v>3557</v>
      </c>
      <c r="K151" s="419">
        <f t="shared" ref="K151" si="94">H151-F151</f>
        <v>6.5</v>
      </c>
      <c r="L151" s="420"/>
      <c r="M151" s="419">
        <f t="shared" ref="M151" si="95">N151*K151</f>
        <v>6500</v>
      </c>
      <c r="N151" s="419">
        <v>1000</v>
      </c>
      <c r="O151" s="419" t="s">
        <v>265</v>
      </c>
      <c r="P151" s="417">
        <v>43546</v>
      </c>
      <c r="Q151" s="382"/>
      <c r="R151" s="393" t="s">
        <v>3133</v>
      </c>
      <c r="T151" s="140"/>
      <c r="U151" s="140"/>
      <c r="V151" s="140"/>
      <c r="W151" s="140"/>
      <c r="X151" s="140"/>
      <c r="Y151" s="140"/>
      <c r="Z151" s="140"/>
    </row>
    <row r="152" spans="1:26" s="141" customFormat="1" ht="14.25">
      <c r="A152" s="416">
        <v>41</v>
      </c>
      <c r="B152" s="417">
        <v>43544</v>
      </c>
      <c r="C152" s="417"/>
      <c r="D152" s="408" t="s">
        <v>3634</v>
      </c>
      <c r="E152" s="418" t="s">
        <v>1998</v>
      </c>
      <c r="F152" s="418">
        <v>2000.5</v>
      </c>
      <c r="G152" s="416">
        <v>2021</v>
      </c>
      <c r="H152" s="416">
        <v>1991</v>
      </c>
      <c r="I152" s="418">
        <v>1950</v>
      </c>
      <c r="J152" s="419" t="s">
        <v>3512</v>
      </c>
      <c r="K152" s="419">
        <f>F152-H152</f>
        <v>9.5</v>
      </c>
      <c r="L152" s="420"/>
      <c r="M152" s="419">
        <f t="shared" ref="M152:M154" si="96">N152*K152</f>
        <v>4750</v>
      </c>
      <c r="N152" s="419">
        <v>500</v>
      </c>
      <c r="O152" s="419" t="s">
        <v>265</v>
      </c>
      <c r="P152" s="429">
        <v>43544</v>
      </c>
      <c r="Q152" s="382"/>
      <c r="R152" s="393" t="s">
        <v>2031</v>
      </c>
      <c r="T152" s="140"/>
      <c r="U152" s="140"/>
      <c r="V152" s="140"/>
      <c r="W152" s="140"/>
      <c r="X152" s="140"/>
      <c r="Y152" s="140"/>
      <c r="Z152" s="140"/>
    </row>
    <row r="153" spans="1:26" s="141" customFormat="1" ht="14.25">
      <c r="A153" s="421">
        <v>42</v>
      </c>
      <c r="B153" s="422">
        <v>43546</v>
      </c>
      <c r="C153" s="422"/>
      <c r="D153" s="423" t="s">
        <v>3601</v>
      </c>
      <c r="E153" s="424" t="s">
        <v>263</v>
      </c>
      <c r="F153" s="425">
        <v>1033</v>
      </c>
      <c r="G153" s="421">
        <v>1017</v>
      </c>
      <c r="H153" s="421">
        <v>1017</v>
      </c>
      <c r="I153" s="424">
        <v>1060</v>
      </c>
      <c r="J153" s="426" t="s">
        <v>3749</v>
      </c>
      <c r="K153" s="426">
        <f t="shared" ref="K153" si="97">H153-F153</f>
        <v>-16</v>
      </c>
      <c r="L153" s="427"/>
      <c r="M153" s="426">
        <f t="shared" si="96"/>
        <v>-11200</v>
      </c>
      <c r="N153" s="426">
        <v>700</v>
      </c>
      <c r="O153" s="426" t="s">
        <v>3488</v>
      </c>
      <c r="P153" s="422">
        <v>43550</v>
      </c>
      <c r="Q153" s="382"/>
      <c r="R153" s="393" t="s">
        <v>3133</v>
      </c>
      <c r="T153" s="140"/>
      <c r="U153" s="140"/>
      <c r="V153" s="140"/>
      <c r="W153" s="140"/>
      <c r="X153" s="140"/>
      <c r="Y153" s="140"/>
      <c r="Z153" s="140"/>
    </row>
    <row r="154" spans="1:26" s="141" customFormat="1" ht="14.25">
      <c r="A154" s="421">
        <v>43</v>
      </c>
      <c r="B154" s="422">
        <v>43549</v>
      </c>
      <c r="C154" s="422"/>
      <c r="D154" s="423" t="s">
        <v>3712</v>
      </c>
      <c r="E154" s="424" t="s">
        <v>1998</v>
      </c>
      <c r="F154" s="425">
        <v>113.2</v>
      </c>
      <c r="G154" s="421">
        <v>116.2</v>
      </c>
      <c r="H154" s="421">
        <v>115.9</v>
      </c>
      <c r="I154" s="424">
        <v>106</v>
      </c>
      <c r="J154" s="426" t="s">
        <v>3756</v>
      </c>
      <c r="K154" s="426">
        <f>F154-H154</f>
        <v>-2.7000000000000028</v>
      </c>
      <c r="L154" s="427"/>
      <c r="M154" s="426">
        <f t="shared" si="96"/>
        <v>-11070.000000000011</v>
      </c>
      <c r="N154" s="426">
        <v>4100</v>
      </c>
      <c r="O154" s="426" t="s">
        <v>3488</v>
      </c>
      <c r="P154" s="428">
        <v>43551</v>
      </c>
      <c r="Q154" s="382"/>
      <c r="R154" s="393" t="s">
        <v>3133</v>
      </c>
      <c r="T154" s="140"/>
      <c r="U154" s="140"/>
      <c r="V154" s="140"/>
      <c r="W154" s="140"/>
      <c r="X154" s="140"/>
      <c r="Y154" s="140"/>
      <c r="Z154" s="140"/>
    </row>
    <row r="155" spans="1:26" s="141" customFormat="1" ht="14.25">
      <c r="A155" s="349">
        <v>44</v>
      </c>
      <c r="B155" s="354">
        <v>43549</v>
      </c>
      <c r="C155" s="354"/>
      <c r="D155" s="381" t="s">
        <v>3613</v>
      </c>
      <c r="E155" s="348" t="s">
        <v>263</v>
      </c>
      <c r="F155" s="381" t="s">
        <v>3718</v>
      </c>
      <c r="G155" s="349">
        <v>600</v>
      </c>
      <c r="H155" s="349"/>
      <c r="I155" s="348">
        <v>635</v>
      </c>
      <c r="J155" s="281" t="s">
        <v>264</v>
      </c>
      <c r="K155" s="281"/>
      <c r="L155" s="352"/>
      <c r="M155" s="281"/>
      <c r="N155" s="281"/>
      <c r="O155" s="281"/>
      <c r="P155" s="354"/>
      <c r="Q155" s="382"/>
      <c r="R155" s="393" t="s">
        <v>3133</v>
      </c>
      <c r="T155" s="140"/>
      <c r="U155" s="140"/>
      <c r="V155" s="140"/>
      <c r="W155" s="140"/>
      <c r="X155" s="140"/>
      <c r="Y155" s="140"/>
      <c r="Z155" s="140"/>
    </row>
    <row r="156" spans="1:26" s="141" customFormat="1" ht="14.25">
      <c r="A156" s="416">
        <v>45</v>
      </c>
      <c r="B156" s="417">
        <v>43550</v>
      </c>
      <c r="C156" s="417"/>
      <c r="D156" s="408" t="s">
        <v>3753</v>
      </c>
      <c r="E156" s="418" t="s">
        <v>263</v>
      </c>
      <c r="F156" s="418">
        <v>1351</v>
      </c>
      <c r="G156" s="416">
        <v>1327</v>
      </c>
      <c r="H156" s="416">
        <v>1363</v>
      </c>
      <c r="I156" s="418">
        <v>1385</v>
      </c>
      <c r="J156" s="419" t="s">
        <v>3543</v>
      </c>
      <c r="K156" s="419">
        <f>H156-F156</f>
        <v>12</v>
      </c>
      <c r="L156" s="420"/>
      <c r="M156" s="419">
        <f t="shared" ref="M156" si="98">N156*K156</f>
        <v>6600</v>
      </c>
      <c r="N156" s="419">
        <v>550</v>
      </c>
      <c r="O156" s="419" t="s">
        <v>265</v>
      </c>
      <c r="P156" s="417">
        <v>43551</v>
      </c>
      <c r="Q156" s="382"/>
      <c r="R156" s="393" t="s">
        <v>3133</v>
      </c>
      <c r="T156" s="140"/>
      <c r="U156" s="140"/>
      <c r="V156" s="140"/>
      <c r="W156" s="140"/>
      <c r="X156" s="140"/>
      <c r="Y156" s="140"/>
      <c r="Z156" s="140"/>
    </row>
    <row r="157" spans="1:26" s="193" customFormat="1">
      <c r="A157" s="349"/>
      <c r="B157" s="349"/>
      <c r="C157" s="349"/>
      <c r="D157" s="349"/>
      <c r="E157" s="349"/>
      <c r="F157" s="349"/>
      <c r="G157" s="349"/>
      <c r="H157" s="349"/>
      <c r="I157" s="349"/>
      <c r="J157" s="349"/>
      <c r="K157" s="349"/>
      <c r="L157" s="349"/>
      <c r="M157" s="349"/>
      <c r="N157" s="349"/>
      <c r="O157" s="349"/>
      <c r="P157" s="349"/>
      <c r="Q157" s="382"/>
      <c r="R157" s="393"/>
      <c r="S157" s="141"/>
      <c r="T157" s="382"/>
      <c r="U157" s="393"/>
      <c r="V157" s="141"/>
    </row>
    <row r="158" spans="1:26" s="141" customFormat="1" ht="14.25">
      <c r="A158" s="349"/>
      <c r="B158" s="354"/>
      <c r="C158" s="354"/>
      <c r="D158" s="381"/>
      <c r="E158" s="348"/>
      <c r="F158" s="381"/>
      <c r="G158" s="349"/>
      <c r="H158" s="349"/>
      <c r="I158" s="348"/>
      <c r="J158" s="281"/>
      <c r="K158" s="281"/>
      <c r="L158" s="352"/>
      <c r="M158" s="281"/>
      <c r="N158" s="281"/>
      <c r="O158" s="281"/>
      <c r="P158" s="354"/>
      <c r="Q158" s="382"/>
      <c r="R158" s="393"/>
      <c r="T158" s="140"/>
      <c r="U158" s="140"/>
      <c r="V158" s="140"/>
      <c r="W158" s="140"/>
      <c r="X158" s="140"/>
      <c r="Y158" s="140"/>
      <c r="Z158" s="140"/>
    </row>
    <row r="159" spans="1:26" s="141" customFormat="1">
      <c r="A159" s="349"/>
      <c r="B159" s="354"/>
      <c r="C159" s="354"/>
      <c r="D159" s="470"/>
      <c r="E159" s="348"/>
      <c r="F159" s="348"/>
      <c r="G159" s="349"/>
      <c r="H159" s="349"/>
      <c r="I159" s="348"/>
      <c r="J159" s="281"/>
      <c r="K159" s="281"/>
      <c r="L159" s="352"/>
      <c r="M159" s="281"/>
      <c r="N159" s="281"/>
      <c r="O159" s="281"/>
      <c r="P159" s="354"/>
      <c r="Q159" s="382"/>
      <c r="R159" s="393"/>
      <c r="T159" s="140"/>
      <c r="U159" s="140"/>
      <c r="V159" s="140"/>
      <c r="W159" s="140"/>
      <c r="X159" s="140"/>
      <c r="Y159" s="140"/>
      <c r="Z159" s="140"/>
    </row>
    <row r="160" spans="1:26" s="141" customFormat="1">
      <c r="A160" s="243" t="s">
        <v>337</v>
      </c>
      <c r="B160" s="321"/>
      <c r="C160" s="321"/>
      <c r="D160" s="322"/>
      <c r="E160" s="101"/>
      <c r="F160" s="101"/>
      <c r="G160" s="320"/>
      <c r="H160" s="320"/>
      <c r="I160" s="101"/>
      <c r="J160" s="87"/>
      <c r="K160" s="328"/>
      <c r="L160" s="329"/>
      <c r="M160" s="328"/>
      <c r="N160" s="330"/>
      <c r="O160" s="328"/>
      <c r="P160" s="330"/>
      <c r="Q160" s="330"/>
      <c r="R160" s="87"/>
      <c r="T160" s="140"/>
      <c r="U160" s="140"/>
      <c r="V160" s="140"/>
      <c r="W160" s="140"/>
      <c r="X160" s="140"/>
      <c r="Y160" s="140"/>
      <c r="Z160" s="140"/>
    </row>
    <row r="161" spans="1:26">
      <c r="A161" s="183" t="s">
        <v>2102</v>
      </c>
      <c r="B161" s="243"/>
      <c r="C161" s="243"/>
      <c r="D161" s="243"/>
      <c r="E161" s="19"/>
      <c r="F161" s="170" t="s">
        <v>359</v>
      </c>
      <c r="G161" s="195"/>
      <c r="H161" s="202"/>
      <c r="I161" s="92"/>
      <c r="J161" s="87"/>
      <c r="K161" s="196"/>
      <c r="L161" s="197"/>
      <c r="M161" s="150"/>
      <c r="N161" s="198"/>
      <c r="O161" s="199"/>
      <c r="P161" s="19"/>
      <c r="Q161" s="376"/>
      <c r="R161" s="87"/>
      <c r="S161" s="18"/>
      <c r="T161" s="18"/>
      <c r="U161" s="18"/>
      <c r="V161" s="18"/>
      <c r="W161" s="18"/>
      <c r="X161" s="18"/>
      <c r="Y161" s="18"/>
      <c r="Z161" s="18"/>
    </row>
    <row r="162" spans="1:26">
      <c r="A162" s="183"/>
      <c r="B162" s="204"/>
      <c r="C162" s="204"/>
      <c r="D162" s="204"/>
      <c r="E162" s="86"/>
      <c r="F162" s="170" t="s">
        <v>2129</v>
      </c>
      <c r="G162" s="195"/>
      <c r="H162" s="202"/>
      <c r="I162" s="92"/>
      <c r="J162" s="87"/>
      <c r="K162" s="196"/>
      <c r="L162" s="197"/>
      <c r="M162" s="150"/>
      <c r="N162" s="198"/>
      <c r="O162" s="199"/>
      <c r="P162" s="19"/>
      <c r="Q162" s="376"/>
      <c r="R162" s="87"/>
      <c r="S162" s="18"/>
      <c r="T162" s="18"/>
      <c r="U162" s="18"/>
      <c r="V162" s="18"/>
      <c r="W162" s="18"/>
      <c r="X162" s="18"/>
    </row>
    <row r="163" spans="1:26" s="251" customFormat="1" ht="15">
      <c r="A163" s="113"/>
      <c r="B163" s="245" t="s">
        <v>2040</v>
      </c>
      <c r="C163" s="245"/>
      <c r="D163" s="245"/>
      <c r="E163" s="245"/>
      <c r="F163" s="170"/>
      <c r="G163" s="170"/>
      <c r="H163" s="170"/>
      <c r="I163" s="170"/>
      <c r="J163" s="145"/>
      <c r="K163" s="166"/>
      <c r="L163" s="167"/>
      <c r="M163" s="168"/>
      <c r="N163" s="91"/>
      <c r="O163" s="144"/>
      <c r="P163" s="113"/>
      <c r="Q163" s="1"/>
      <c r="R163" s="49"/>
      <c r="S163" s="326"/>
      <c r="T163" s="326"/>
      <c r="U163" s="326"/>
      <c r="V163" s="326"/>
      <c r="W163" s="326"/>
      <c r="X163" s="326"/>
      <c r="Y163" s="326"/>
    </row>
    <row r="164" spans="1:26" s="251" customFormat="1" ht="38.25">
      <c r="A164" s="175" t="s">
        <v>13</v>
      </c>
      <c r="B164" s="175" t="s">
        <v>215</v>
      </c>
      <c r="C164" s="180"/>
      <c r="D164" s="176" t="s">
        <v>252</v>
      </c>
      <c r="E164" s="175" t="s">
        <v>253</v>
      </c>
      <c r="F164" s="175" t="s">
        <v>254</v>
      </c>
      <c r="G164" s="175" t="s">
        <v>336</v>
      </c>
      <c r="H164" s="175" t="s">
        <v>256</v>
      </c>
      <c r="I164" s="175" t="s">
        <v>257</v>
      </c>
      <c r="J164" s="316" t="s">
        <v>258</v>
      </c>
      <c r="K164" s="175" t="s">
        <v>259</v>
      </c>
      <c r="L164" s="175" t="s">
        <v>261</v>
      </c>
      <c r="M164" s="176" t="s">
        <v>262</v>
      </c>
      <c r="N164" s="113"/>
      <c r="O164" s="1"/>
      <c r="P164" s="49"/>
      <c r="Q164" s="18"/>
      <c r="R164" s="18"/>
      <c r="S164" s="326"/>
      <c r="T164" s="326"/>
      <c r="U164" s="326"/>
      <c r="V164" s="326"/>
      <c r="W164" s="326"/>
      <c r="X164" s="326"/>
      <c r="Y164" s="326"/>
    </row>
    <row r="165" spans="1:26" s="251" customFormat="1" ht="14.25">
      <c r="A165" s="365"/>
      <c r="B165" s="366"/>
      <c r="C165" s="365"/>
      <c r="D165" s="362"/>
      <c r="E165" s="365"/>
      <c r="F165" s="365"/>
      <c r="G165" s="365"/>
      <c r="H165" s="365"/>
      <c r="I165" s="365"/>
      <c r="J165" s="357"/>
      <c r="K165" s="359"/>
      <c r="L165" s="367"/>
      <c r="M165" s="368"/>
      <c r="N165" s="369"/>
      <c r="O165" s="326"/>
      <c r="Q165" s="370"/>
      <c r="R165" s="371"/>
      <c r="S165" s="326"/>
      <c r="T165" s="326"/>
      <c r="U165" s="326"/>
      <c r="V165" s="326"/>
      <c r="W165" s="326"/>
      <c r="X165" s="326"/>
      <c r="Y165" s="326"/>
    </row>
    <row r="166" spans="1:26" s="251" customFormat="1" ht="14.25">
      <c r="A166" s="365"/>
      <c r="B166" s="366"/>
      <c r="C166" s="365"/>
      <c r="D166" s="362"/>
      <c r="E166" s="365"/>
      <c r="F166" s="365"/>
      <c r="G166" s="365"/>
      <c r="H166" s="365"/>
      <c r="I166" s="365"/>
      <c r="J166" s="357"/>
      <c r="K166" s="359"/>
      <c r="L166" s="367"/>
      <c r="M166" s="368"/>
      <c r="N166" s="369"/>
      <c r="O166" s="326"/>
      <c r="Q166" s="370"/>
      <c r="R166" s="371"/>
      <c r="S166" s="326"/>
      <c r="T166" s="326"/>
      <c r="U166" s="326"/>
      <c r="V166" s="326"/>
      <c r="W166" s="326"/>
      <c r="X166" s="326"/>
      <c r="Y166" s="326"/>
    </row>
    <row r="167" spans="1:26" s="251" customFormat="1" ht="14.25">
      <c r="A167" s="365"/>
      <c r="B167" s="366"/>
      <c r="C167" s="365"/>
      <c r="D167" s="362"/>
      <c r="E167" s="365"/>
      <c r="F167" s="365"/>
      <c r="G167" s="365"/>
      <c r="H167" s="365"/>
      <c r="I167" s="365"/>
      <c r="J167" s="357"/>
      <c r="K167" s="359"/>
      <c r="L167" s="367"/>
      <c r="M167" s="368"/>
      <c r="N167" s="369"/>
      <c r="O167" s="326"/>
      <c r="Q167" s="370"/>
      <c r="R167" s="371"/>
      <c r="S167" s="326"/>
      <c r="T167" s="326"/>
      <c r="U167" s="326"/>
      <c r="V167" s="326"/>
      <c r="W167" s="326"/>
      <c r="X167" s="326"/>
      <c r="Y167" s="326"/>
    </row>
    <row r="168" spans="1:26" s="251" customFormat="1" ht="14.25">
      <c r="A168" s="365"/>
      <c r="B168" s="366"/>
      <c r="C168" s="365"/>
      <c r="D168" s="362"/>
      <c r="E168" s="365"/>
      <c r="F168" s="365"/>
      <c r="G168" s="365"/>
      <c r="H168" s="365"/>
      <c r="I168" s="365"/>
      <c r="J168" s="357"/>
      <c r="K168" s="359"/>
      <c r="L168" s="367"/>
      <c r="M168" s="368"/>
      <c r="N168" s="369"/>
      <c r="O168" s="326"/>
      <c r="Q168" s="370"/>
      <c r="R168" s="371"/>
      <c r="S168" s="326"/>
      <c r="T168" s="326"/>
      <c r="U168" s="326"/>
      <c r="V168" s="326"/>
      <c r="W168" s="326"/>
      <c r="X168" s="326"/>
      <c r="Y168" s="326"/>
    </row>
    <row r="169" spans="1:26" s="251" customFormat="1" ht="14.25">
      <c r="A169" s="365"/>
      <c r="B169" s="366"/>
      <c r="C169" s="365"/>
      <c r="D169" s="362"/>
      <c r="E169" s="365"/>
      <c r="F169" s="365"/>
      <c r="G169" s="365"/>
      <c r="H169" s="365"/>
      <c r="I169" s="365"/>
      <c r="J169" s="357"/>
      <c r="K169" s="359"/>
      <c r="L169" s="367"/>
      <c r="M169" s="368"/>
      <c r="N169" s="369"/>
      <c r="O169" s="326"/>
      <c r="Q169" s="370"/>
      <c r="R169" s="371"/>
      <c r="S169" s="326"/>
      <c r="T169" s="326"/>
      <c r="U169" s="326"/>
      <c r="V169" s="326"/>
      <c r="W169" s="326"/>
      <c r="X169" s="326"/>
      <c r="Y169" s="326"/>
    </row>
    <row r="170" spans="1:26" s="251" customFormat="1" ht="14.25">
      <c r="A170" s="365"/>
      <c r="B170" s="366"/>
      <c r="C170" s="365"/>
      <c r="D170" s="362"/>
      <c r="E170" s="365"/>
      <c r="F170" s="365"/>
      <c r="G170" s="365"/>
      <c r="H170" s="365"/>
      <c r="I170" s="365"/>
      <c r="J170" s="357"/>
      <c r="K170" s="359"/>
      <c r="L170" s="367"/>
      <c r="M170" s="368"/>
      <c r="N170" s="369"/>
      <c r="O170" s="326"/>
      <c r="Q170" s="370"/>
      <c r="R170" s="371"/>
      <c r="S170" s="326"/>
      <c r="T170" s="326"/>
      <c r="U170" s="326"/>
      <c r="V170" s="326"/>
      <c r="W170" s="326"/>
      <c r="X170" s="326"/>
      <c r="Y170" s="326"/>
    </row>
    <row r="171" spans="1:26" s="208" customFormat="1" ht="14.25">
      <c r="A171" s="365"/>
      <c r="B171" s="366"/>
      <c r="C171" s="365"/>
      <c r="D171" s="362"/>
      <c r="E171" s="365"/>
      <c r="F171" s="365"/>
      <c r="G171" s="365"/>
      <c r="H171" s="365"/>
      <c r="I171" s="365"/>
      <c r="J171" s="357"/>
      <c r="K171" s="359"/>
      <c r="L171" s="365"/>
      <c r="M171" s="368"/>
      <c r="N171" s="369"/>
      <c r="O171" s="326"/>
      <c r="P171" s="251"/>
      <c r="Q171" s="370"/>
      <c r="R171" s="371"/>
      <c r="S171" s="207"/>
      <c r="T171" s="207"/>
      <c r="U171" s="207"/>
      <c r="V171" s="207"/>
      <c r="W171" s="207"/>
      <c r="X171" s="207"/>
      <c r="Y171" s="207"/>
    </row>
    <row r="172" spans="1:26" s="208" customFormat="1" ht="14.25">
      <c r="A172" s="365"/>
      <c r="B172" s="366"/>
      <c r="C172" s="365"/>
      <c r="D172" s="362"/>
      <c r="E172" s="365"/>
      <c r="F172" s="365"/>
      <c r="G172" s="365"/>
      <c r="H172" s="365"/>
      <c r="I172" s="363"/>
      <c r="J172" s="358"/>
      <c r="K172" s="358"/>
      <c r="L172" s="365"/>
      <c r="M172" s="368"/>
      <c r="N172" s="369"/>
      <c r="O172" s="326"/>
      <c r="P172" s="251"/>
      <c r="Q172" s="370"/>
      <c r="R172" s="371"/>
      <c r="S172" s="207"/>
      <c r="T172" s="207"/>
      <c r="U172" s="207"/>
      <c r="V172" s="207"/>
      <c r="W172" s="207"/>
      <c r="X172" s="207"/>
      <c r="Y172" s="207"/>
    </row>
    <row r="173" spans="1:26" ht="14.25">
      <c r="A173" s="333"/>
      <c r="B173" s="249"/>
      <c r="C173" s="333"/>
      <c r="D173" s="345"/>
      <c r="E173" s="333"/>
      <c r="F173" s="333"/>
      <c r="G173" s="333"/>
      <c r="H173" s="333"/>
      <c r="I173" s="346"/>
      <c r="J173" s="281"/>
      <c r="K173" s="281"/>
      <c r="L173" s="333"/>
      <c r="M173" s="334"/>
      <c r="N173" s="299"/>
      <c r="O173" s="207"/>
      <c r="P173" s="208"/>
      <c r="Q173" s="209"/>
      <c r="R173" s="280"/>
      <c r="S173" s="18"/>
      <c r="T173" s="18"/>
      <c r="U173" s="18"/>
      <c r="V173" s="18"/>
      <c r="W173" s="18"/>
      <c r="X173" s="18"/>
      <c r="Y173" s="18"/>
    </row>
    <row r="174" spans="1:26">
      <c r="A174" s="333"/>
      <c r="B174" s="249"/>
      <c r="C174" s="333"/>
      <c r="D174" s="319"/>
      <c r="E174" s="333"/>
      <c r="F174" s="333"/>
      <c r="G174" s="333"/>
      <c r="H174" s="333"/>
      <c r="I174" s="333"/>
      <c r="J174" s="336"/>
      <c r="K174" s="281"/>
      <c r="L174" s="333"/>
      <c r="M174" s="334"/>
      <c r="N174" s="299"/>
      <c r="O174" s="207"/>
      <c r="P174" s="208"/>
      <c r="Q174" s="209"/>
      <c r="R174" s="327"/>
      <c r="S174" s="18"/>
      <c r="T174" s="18"/>
      <c r="U174" s="18"/>
      <c r="V174" s="18"/>
      <c r="W174" s="18"/>
      <c r="X174" s="18"/>
      <c r="Y174" s="18"/>
    </row>
    <row r="175" spans="1:26">
      <c r="F175" s="113"/>
      <c r="G175" s="113"/>
      <c r="H175" s="113"/>
      <c r="I175" s="113"/>
      <c r="J175" s="113"/>
      <c r="K175" s="113"/>
      <c r="L175" s="113"/>
      <c r="M175" s="113"/>
      <c r="O175" s="113"/>
      <c r="Q175" s="1"/>
      <c r="R175" s="87"/>
      <c r="S175" s="18"/>
      <c r="T175" s="18"/>
      <c r="U175" s="18"/>
      <c r="V175" s="18"/>
      <c r="W175" s="18"/>
      <c r="X175" s="18"/>
      <c r="Y175" s="18"/>
    </row>
    <row r="176" spans="1:26">
      <c r="F176" s="113"/>
      <c r="G176" s="113"/>
      <c r="H176" s="113"/>
      <c r="I176" s="113"/>
      <c r="J176" s="113"/>
      <c r="K176" s="113"/>
      <c r="L176" s="113"/>
      <c r="M176" s="113"/>
      <c r="O176" s="113"/>
      <c r="Q176" s="1"/>
      <c r="R176" s="87"/>
      <c r="S176" s="18"/>
      <c r="T176" s="18"/>
      <c r="U176" s="18"/>
      <c r="V176" s="18"/>
      <c r="W176" s="18"/>
      <c r="X176" s="18"/>
      <c r="Y176" s="18"/>
    </row>
    <row r="177" spans="1:37">
      <c r="F177" s="113"/>
      <c r="G177" s="113"/>
      <c r="H177" s="113"/>
      <c r="I177" s="113"/>
      <c r="J177" s="113"/>
      <c r="K177" s="113"/>
      <c r="L177" s="113"/>
      <c r="M177" s="113"/>
      <c r="O177" s="113"/>
      <c r="Q177" s="1"/>
      <c r="R177" s="87"/>
      <c r="S177" s="18"/>
      <c r="T177" s="18"/>
      <c r="U177" s="18"/>
      <c r="V177" s="18"/>
      <c r="W177" s="18"/>
      <c r="X177" s="18"/>
      <c r="Y177" s="18"/>
    </row>
    <row r="178" spans="1:37" s="251" customFormat="1" ht="15">
      <c r="A178" s="102" t="s">
        <v>334</v>
      </c>
      <c r="B178" s="94"/>
      <c r="C178" s="94"/>
      <c r="D178" s="95"/>
      <c r="E178" s="96"/>
      <c r="F178" s="86"/>
      <c r="G178" s="86"/>
      <c r="H178" s="157"/>
      <c r="I178" s="173"/>
      <c r="J178" s="146"/>
      <c r="K178" s="87"/>
      <c r="L178" s="87"/>
      <c r="M178" s="87"/>
      <c r="N178" s="1"/>
      <c r="O178" s="9"/>
      <c r="P178" s="113"/>
      <c r="Q178" s="1"/>
      <c r="R178" s="87"/>
      <c r="S178" s="326"/>
      <c r="T178" s="250"/>
      <c r="U178" s="250"/>
      <c r="V178" s="250"/>
      <c r="W178" s="250"/>
      <c r="X178" s="250"/>
      <c r="Y178" s="250"/>
    </row>
    <row r="179" spans="1:37" s="141" customFormat="1" ht="38.25">
      <c r="A179" s="155" t="s">
        <v>13</v>
      </c>
      <c r="B179" s="84" t="s">
        <v>215</v>
      </c>
      <c r="C179" s="84"/>
      <c r="D179" s="85" t="s">
        <v>252</v>
      </c>
      <c r="E179" s="84" t="s">
        <v>253</v>
      </c>
      <c r="F179" s="84" t="s">
        <v>254</v>
      </c>
      <c r="G179" s="84" t="s">
        <v>336</v>
      </c>
      <c r="H179" s="84" t="s">
        <v>256</v>
      </c>
      <c r="I179" s="84" t="s">
        <v>257</v>
      </c>
      <c r="J179" s="310" t="s">
        <v>258</v>
      </c>
      <c r="K179" s="84" t="s">
        <v>259</v>
      </c>
      <c r="L179" s="84" t="s">
        <v>260</v>
      </c>
      <c r="M179" s="84" t="s">
        <v>261</v>
      </c>
      <c r="N179" s="85" t="s">
        <v>262</v>
      </c>
      <c r="O179" s="84" t="s">
        <v>381</v>
      </c>
      <c r="P179" s="186"/>
      <c r="Q179" s="186"/>
      <c r="R179" s="87"/>
      <c r="S179" s="202"/>
      <c r="T179" s="186"/>
      <c r="U179" s="186"/>
      <c r="V179" s="186"/>
      <c r="W179" s="186"/>
      <c r="X179" s="186"/>
      <c r="Y179" s="186"/>
    </row>
    <row r="180" spans="1:37">
      <c r="A180" s="355"/>
      <c r="B180" s="356"/>
      <c r="C180" s="356"/>
      <c r="D180" s="372"/>
      <c r="E180" s="357"/>
      <c r="F180" s="357"/>
      <c r="G180" s="355"/>
      <c r="H180" s="355"/>
      <c r="I180" s="357"/>
      <c r="J180" s="358"/>
      <c r="K180" s="358"/>
      <c r="L180" s="373"/>
      <c r="M180" s="367"/>
      <c r="N180" s="374"/>
      <c r="O180" s="364"/>
      <c r="P180" s="375"/>
      <c r="Q180" s="360"/>
      <c r="R180" s="361"/>
      <c r="S180" s="18"/>
      <c r="T180" s="18"/>
      <c r="U180" s="18"/>
      <c r="V180" s="18"/>
      <c r="W180" s="18"/>
      <c r="Y180" s="18"/>
      <c r="AK180" s="18"/>
    </row>
    <row r="181" spans="1:37">
      <c r="A181" s="278"/>
      <c r="B181" s="277"/>
      <c r="C181" s="279"/>
      <c r="D181" s="282"/>
      <c r="E181" s="191"/>
      <c r="F181" s="187"/>
      <c r="G181" s="184"/>
      <c r="H181" s="184"/>
      <c r="I181" s="191"/>
      <c r="J181" s="303"/>
      <c r="K181" s="301"/>
      <c r="L181" s="192"/>
      <c r="M181" s="190"/>
      <c r="N181" s="248"/>
      <c r="O181" s="203"/>
      <c r="P181" s="201"/>
      <c r="Q181" s="200"/>
      <c r="R181" s="188"/>
      <c r="S181" s="18"/>
      <c r="T181" s="18"/>
      <c r="U181" s="18"/>
      <c r="V181" s="18"/>
      <c r="W181" s="18"/>
      <c r="X181" s="18"/>
      <c r="Y181" s="18"/>
      <c r="Z181" s="18"/>
    </row>
    <row r="182" spans="1:37">
      <c r="A182" s="243" t="s">
        <v>337</v>
      </c>
      <c r="B182" s="243"/>
      <c r="C182" s="243"/>
      <c r="D182" s="243"/>
      <c r="E182" s="19"/>
      <c r="F182" s="170" t="s">
        <v>359</v>
      </c>
      <c r="G182" s="92"/>
      <c r="H182" s="92"/>
      <c r="I182" s="152"/>
      <c r="J182" s="150"/>
      <c r="K182" s="196"/>
      <c r="L182" s="197"/>
      <c r="M182" s="150"/>
      <c r="N182" s="198"/>
      <c r="O182" s="205"/>
      <c r="P182" s="1"/>
      <c r="Q182" s="1"/>
      <c r="R182" s="87"/>
      <c r="S182" s="18"/>
      <c r="T182" s="18"/>
      <c r="U182" s="18"/>
      <c r="V182" s="18"/>
      <c r="W182" s="18"/>
      <c r="X182" s="18"/>
      <c r="Y182" s="18"/>
      <c r="Z182" s="18"/>
    </row>
    <row r="183" spans="1:37">
      <c r="A183" s="183" t="s">
        <v>2102</v>
      </c>
      <c r="B183" s="204"/>
      <c r="C183" s="204"/>
      <c r="D183" s="204"/>
      <c r="E183" s="86"/>
      <c r="F183" s="170" t="s">
        <v>2129</v>
      </c>
      <c r="G183" s="49"/>
      <c r="H183" s="49"/>
      <c r="I183" s="49"/>
      <c r="J183" s="9"/>
      <c r="K183" s="49"/>
      <c r="L183" s="49"/>
      <c r="M183" s="49"/>
      <c r="N183" s="1"/>
      <c r="O183" s="9"/>
      <c r="R183" s="92"/>
      <c r="S183" s="18"/>
      <c r="T183" s="18"/>
      <c r="U183" s="18"/>
      <c r="V183" s="18"/>
      <c r="W183" s="18"/>
      <c r="X183" s="18"/>
      <c r="Y183" s="18"/>
      <c r="Z183" s="18"/>
    </row>
    <row r="184" spans="1:37" s="141" customFormat="1">
      <c r="A184" s="183"/>
      <c r="B184" s="206"/>
      <c r="C184" s="206"/>
      <c r="D184" s="206"/>
      <c r="E184" s="86"/>
      <c r="F184" s="170"/>
      <c r="G184" s="49"/>
      <c r="H184" s="49"/>
      <c r="I184" s="49"/>
      <c r="J184" s="9"/>
      <c r="K184" s="49"/>
      <c r="L184" s="49"/>
      <c r="M184" s="49"/>
      <c r="N184" s="1"/>
      <c r="O184" s="9"/>
      <c r="P184" s="113"/>
      <c r="Q184" s="113"/>
      <c r="R184" s="92"/>
      <c r="T184" s="140"/>
      <c r="U184" s="140"/>
      <c r="V184" s="140"/>
      <c r="W184" s="140"/>
      <c r="X184" s="140"/>
      <c r="Y184" s="140"/>
      <c r="Z184" s="140"/>
    </row>
    <row r="185" spans="1:37" s="141" customFormat="1">
      <c r="A185" s="183"/>
      <c r="B185" s="206"/>
      <c r="C185" s="206"/>
      <c r="D185" s="206"/>
      <c r="E185" s="86"/>
      <c r="F185" s="170"/>
      <c r="G185" s="49"/>
      <c r="H185" s="49"/>
      <c r="I185" s="49"/>
      <c r="J185" s="9"/>
      <c r="K185" s="49"/>
      <c r="L185" s="49"/>
      <c r="M185" s="49"/>
      <c r="N185" s="1"/>
      <c r="O185" s="9"/>
      <c r="P185" s="113"/>
      <c r="Q185" s="113"/>
      <c r="R185" s="92"/>
      <c r="T185" s="140"/>
      <c r="U185" s="140"/>
      <c r="V185" s="140"/>
      <c r="W185" s="140"/>
      <c r="X185" s="140"/>
      <c r="Y185" s="140"/>
      <c r="Z185" s="140"/>
    </row>
    <row r="186" spans="1:37">
      <c r="A186" s="183"/>
      <c r="B186" s="243"/>
      <c r="C186" s="243"/>
      <c r="D186" s="243"/>
      <c r="E186" s="86"/>
      <c r="F186" s="170"/>
      <c r="G186" s="195"/>
      <c r="H186" s="202"/>
      <c r="I186" s="92"/>
      <c r="J186" s="87"/>
      <c r="K186" s="196"/>
      <c r="L186" s="197"/>
      <c r="M186" s="150"/>
      <c r="N186" s="198"/>
      <c r="O186" s="199"/>
      <c r="P186" s="19"/>
      <c r="Q186" s="18"/>
      <c r="R186" s="87"/>
      <c r="S186" s="18"/>
      <c r="T186" s="18"/>
      <c r="U186" s="18"/>
      <c r="V186" s="18"/>
      <c r="W186" s="18"/>
      <c r="X186" s="18"/>
      <c r="Y186" s="18"/>
    </row>
    <row r="187" spans="1:37">
      <c r="A187" s="193"/>
      <c r="B187" s="189"/>
      <c r="C187" s="194"/>
      <c r="D187" s="109"/>
      <c r="E187" s="152"/>
      <c r="F187" s="92"/>
      <c r="G187" s="195"/>
      <c r="H187" s="202"/>
      <c r="I187" s="92"/>
      <c r="J187" s="87"/>
      <c r="K187" s="196"/>
      <c r="L187" s="197"/>
      <c r="M187" s="150"/>
      <c r="N187" s="198"/>
      <c r="O187" s="199"/>
      <c r="P187" s="19"/>
      <c r="Q187" s="18"/>
      <c r="R187" s="87"/>
      <c r="S187" s="18"/>
      <c r="T187" s="18"/>
      <c r="U187" s="18"/>
      <c r="V187" s="18"/>
      <c r="W187" s="18"/>
      <c r="X187" s="18"/>
      <c r="Y187" s="18"/>
    </row>
    <row r="188" spans="1:37" s="141" customFormat="1" ht="15">
      <c r="A188" s="19"/>
      <c r="B188" s="246" t="s">
        <v>271</v>
      </c>
      <c r="C188" s="246"/>
      <c r="D188" s="246"/>
      <c r="E188" s="246"/>
      <c r="F188" s="87"/>
      <c r="G188" s="87"/>
      <c r="H188" s="174"/>
      <c r="I188" s="87"/>
      <c r="J188" s="147"/>
      <c r="K188" s="169"/>
      <c r="L188" s="87"/>
      <c r="M188" s="87"/>
      <c r="N188" s="18"/>
      <c r="O188" s="140"/>
      <c r="P188" s="1"/>
      <c r="Q188" s="18"/>
      <c r="R188" s="87"/>
      <c r="S188" s="186"/>
      <c r="T188" s="186"/>
      <c r="U188" s="186"/>
      <c r="V188" s="186"/>
      <c r="W188" s="186"/>
      <c r="X188" s="186"/>
      <c r="Y188" s="186"/>
    </row>
    <row r="189" spans="1:37" s="141" customFormat="1" ht="38.25">
      <c r="A189" s="155" t="s">
        <v>13</v>
      </c>
      <c r="B189" s="84" t="s">
        <v>215</v>
      </c>
      <c r="C189" s="84"/>
      <c r="D189" s="85" t="s">
        <v>252</v>
      </c>
      <c r="E189" s="84" t="s">
        <v>253</v>
      </c>
      <c r="F189" s="84" t="s">
        <v>254</v>
      </c>
      <c r="G189" s="84" t="s">
        <v>272</v>
      </c>
      <c r="H189" s="84" t="s">
        <v>273</v>
      </c>
      <c r="I189" s="84" t="s">
        <v>257</v>
      </c>
      <c r="J189" s="314" t="s">
        <v>258</v>
      </c>
      <c r="K189" s="84" t="s">
        <v>259</v>
      </c>
      <c r="L189" s="84" t="s">
        <v>260</v>
      </c>
      <c r="M189" s="84" t="s">
        <v>261</v>
      </c>
      <c r="N189" s="85" t="s">
        <v>262</v>
      </c>
      <c r="O189" s="9"/>
      <c r="P189" s="1"/>
      <c r="Q189" s="18"/>
      <c r="R189" s="87"/>
      <c r="S189" s="186"/>
      <c r="T189" s="186"/>
      <c r="U189" s="186"/>
      <c r="V189" s="186"/>
      <c r="W189" s="186"/>
      <c r="X189" s="186"/>
      <c r="Y189" s="186"/>
    </row>
    <row r="190" spans="1:37" s="141" customFormat="1">
      <c r="A190" s="210">
        <v>1</v>
      </c>
      <c r="B190" s="211">
        <v>41579</v>
      </c>
      <c r="C190" s="211"/>
      <c r="D190" s="212" t="s">
        <v>274</v>
      </c>
      <c r="E190" s="210" t="s">
        <v>275</v>
      </c>
      <c r="F190" s="213">
        <v>82</v>
      </c>
      <c r="G190" s="210" t="s">
        <v>216</v>
      </c>
      <c r="H190" s="210">
        <v>100</v>
      </c>
      <c r="I190" s="214">
        <v>100</v>
      </c>
      <c r="J190" s="307" t="s">
        <v>277</v>
      </c>
      <c r="K190" s="215">
        <f>H190-F190</f>
        <v>18</v>
      </c>
      <c r="L190" s="216">
        <f t="shared" ref="L190:L213" si="99">K190/F190</f>
        <v>0.21951219512195122</v>
      </c>
      <c r="M190" s="217" t="s">
        <v>265</v>
      </c>
      <c r="N190" s="218">
        <v>42657</v>
      </c>
      <c r="O190" s="186"/>
      <c r="P190" s="186"/>
      <c r="Q190" s="186"/>
      <c r="R190" s="185"/>
      <c r="S190" s="186"/>
      <c r="T190" s="186"/>
      <c r="U190" s="186"/>
      <c r="V190" s="186"/>
      <c r="W190" s="186"/>
      <c r="X190" s="186"/>
      <c r="Y190" s="186"/>
    </row>
    <row r="191" spans="1:37" s="141" customFormat="1">
      <c r="A191" s="210">
        <v>2</v>
      </c>
      <c r="B191" s="211">
        <v>41794</v>
      </c>
      <c r="C191" s="211"/>
      <c r="D191" s="212" t="s">
        <v>276</v>
      </c>
      <c r="E191" s="210" t="s">
        <v>263</v>
      </c>
      <c r="F191" s="213">
        <v>257</v>
      </c>
      <c r="G191" s="210" t="s">
        <v>216</v>
      </c>
      <c r="H191" s="210">
        <v>300</v>
      </c>
      <c r="I191" s="214">
        <v>300</v>
      </c>
      <c r="J191" s="307" t="s">
        <v>277</v>
      </c>
      <c r="K191" s="215">
        <f>H191-F191</f>
        <v>43</v>
      </c>
      <c r="L191" s="216">
        <f t="shared" si="99"/>
        <v>0.16731517509727625</v>
      </c>
      <c r="M191" s="217" t="s">
        <v>265</v>
      </c>
      <c r="N191" s="218">
        <v>41822</v>
      </c>
      <c r="O191" s="186"/>
      <c r="P191" s="186"/>
      <c r="Q191" s="186"/>
      <c r="R191" s="185"/>
      <c r="S191" s="186"/>
      <c r="T191" s="186"/>
      <c r="U191" s="186"/>
      <c r="V191" s="186"/>
      <c r="W191" s="186"/>
      <c r="X191" s="186"/>
      <c r="Y191" s="186"/>
    </row>
    <row r="192" spans="1:37" s="141" customFormat="1">
      <c r="A192" s="210">
        <f t="shared" ref="A192:A200" si="100">1+A191</f>
        <v>3</v>
      </c>
      <c r="B192" s="211">
        <v>41828</v>
      </c>
      <c r="C192" s="211"/>
      <c r="D192" s="212" t="s">
        <v>278</v>
      </c>
      <c r="E192" s="210" t="s">
        <v>263</v>
      </c>
      <c r="F192" s="213">
        <v>393</v>
      </c>
      <c r="G192" s="210" t="s">
        <v>216</v>
      </c>
      <c r="H192" s="210">
        <v>468</v>
      </c>
      <c r="I192" s="214">
        <v>468</v>
      </c>
      <c r="J192" s="307" t="s">
        <v>277</v>
      </c>
      <c r="K192" s="215">
        <f t="shared" ref="K192:K253" si="101">H192-F192</f>
        <v>75</v>
      </c>
      <c r="L192" s="216">
        <f t="shared" si="99"/>
        <v>0.19083969465648856</v>
      </c>
      <c r="M192" s="217" t="s">
        <v>265</v>
      </c>
      <c r="N192" s="218">
        <v>41863</v>
      </c>
      <c r="O192" s="186"/>
      <c r="P192" s="186"/>
      <c r="Q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10">
        <f t="shared" si="100"/>
        <v>4</v>
      </c>
      <c r="B193" s="211">
        <v>41857</v>
      </c>
      <c r="C193" s="211"/>
      <c r="D193" s="212" t="s">
        <v>279</v>
      </c>
      <c r="E193" s="210" t="s">
        <v>263</v>
      </c>
      <c r="F193" s="213">
        <v>205</v>
      </c>
      <c r="G193" s="210" t="s">
        <v>216</v>
      </c>
      <c r="H193" s="210">
        <v>275</v>
      </c>
      <c r="I193" s="214">
        <v>250</v>
      </c>
      <c r="J193" s="307" t="s">
        <v>277</v>
      </c>
      <c r="K193" s="215">
        <f t="shared" si="101"/>
        <v>70</v>
      </c>
      <c r="L193" s="216">
        <f t="shared" si="99"/>
        <v>0.34146341463414637</v>
      </c>
      <c r="M193" s="217" t="s">
        <v>265</v>
      </c>
      <c r="N193" s="218">
        <v>41962</v>
      </c>
      <c r="O193" s="186"/>
      <c r="P193" s="186"/>
      <c r="Q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10">
        <f t="shared" si="100"/>
        <v>5</v>
      </c>
      <c r="B194" s="211">
        <v>41886</v>
      </c>
      <c r="C194" s="211"/>
      <c r="D194" s="212" t="s">
        <v>280</v>
      </c>
      <c r="E194" s="210" t="s">
        <v>263</v>
      </c>
      <c r="F194" s="213">
        <v>162</v>
      </c>
      <c r="G194" s="210" t="s">
        <v>216</v>
      </c>
      <c r="H194" s="210">
        <v>190</v>
      </c>
      <c r="I194" s="214">
        <v>190</v>
      </c>
      <c r="J194" s="307" t="s">
        <v>277</v>
      </c>
      <c r="K194" s="215">
        <f t="shared" si="101"/>
        <v>28</v>
      </c>
      <c r="L194" s="216">
        <f t="shared" si="99"/>
        <v>0.1728395061728395</v>
      </c>
      <c r="M194" s="217" t="s">
        <v>265</v>
      </c>
      <c r="N194" s="218">
        <v>42006</v>
      </c>
      <c r="O194" s="186"/>
      <c r="P194" s="186"/>
      <c r="Q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0">
        <f t="shared" si="100"/>
        <v>6</v>
      </c>
      <c r="B195" s="211">
        <v>41886</v>
      </c>
      <c r="C195" s="211"/>
      <c r="D195" s="212" t="s">
        <v>281</v>
      </c>
      <c r="E195" s="210" t="s">
        <v>263</v>
      </c>
      <c r="F195" s="213">
        <v>75</v>
      </c>
      <c r="G195" s="210" t="s">
        <v>216</v>
      </c>
      <c r="H195" s="210">
        <v>91.5</v>
      </c>
      <c r="I195" s="214" t="s">
        <v>282</v>
      </c>
      <c r="J195" s="307" t="s">
        <v>283</v>
      </c>
      <c r="K195" s="215">
        <f t="shared" si="101"/>
        <v>16.5</v>
      </c>
      <c r="L195" s="216">
        <f t="shared" si="99"/>
        <v>0.22</v>
      </c>
      <c r="M195" s="217" t="s">
        <v>265</v>
      </c>
      <c r="N195" s="218">
        <v>41954</v>
      </c>
      <c r="O195" s="186"/>
      <c r="P195" s="186"/>
      <c r="Q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10">
        <f t="shared" si="100"/>
        <v>7</v>
      </c>
      <c r="B196" s="211">
        <v>41913</v>
      </c>
      <c r="C196" s="211"/>
      <c r="D196" s="212" t="s">
        <v>284</v>
      </c>
      <c r="E196" s="210" t="s">
        <v>263</v>
      </c>
      <c r="F196" s="213">
        <v>850</v>
      </c>
      <c r="G196" s="210" t="s">
        <v>216</v>
      </c>
      <c r="H196" s="210">
        <v>982.5</v>
      </c>
      <c r="I196" s="214">
        <v>1050</v>
      </c>
      <c r="J196" s="307" t="s">
        <v>285</v>
      </c>
      <c r="K196" s="215">
        <f t="shared" si="101"/>
        <v>132.5</v>
      </c>
      <c r="L196" s="216">
        <f t="shared" si="99"/>
        <v>0.15588235294117647</v>
      </c>
      <c r="M196" s="217" t="s">
        <v>265</v>
      </c>
      <c r="N196" s="218">
        <v>42039</v>
      </c>
      <c r="O196" s="186"/>
      <c r="P196" s="186"/>
      <c r="Q196" s="186"/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10">
        <f t="shared" si="100"/>
        <v>8</v>
      </c>
      <c r="B197" s="211">
        <v>41913</v>
      </c>
      <c r="C197" s="211"/>
      <c r="D197" s="212" t="s">
        <v>286</v>
      </c>
      <c r="E197" s="210" t="s">
        <v>263</v>
      </c>
      <c r="F197" s="213">
        <v>475</v>
      </c>
      <c r="G197" s="210" t="s">
        <v>216</v>
      </c>
      <c r="H197" s="210">
        <v>515</v>
      </c>
      <c r="I197" s="214">
        <v>600</v>
      </c>
      <c r="J197" s="307" t="s">
        <v>287</v>
      </c>
      <c r="K197" s="215">
        <f t="shared" si="101"/>
        <v>40</v>
      </c>
      <c r="L197" s="216">
        <f t="shared" si="99"/>
        <v>8.4210526315789472E-2</v>
      </c>
      <c r="M197" s="217" t="s">
        <v>265</v>
      </c>
      <c r="N197" s="218">
        <v>41939</v>
      </c>
      <c r="O197" s="186"/>
      <c r="P197" s="186"/>
      <c r="Q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0">
        <f t="shared" si="100"/>
        <v>9</v>
      </c>
      <c r="B198" s="211">
        <v>41913</v>
      </c>
      <c r="C198" s="211"/>
      <c r="D198" s="212" t="s">
        <v>288</v>
      </c>
      <c r="E198" s="210" t="s">
        <v>263</v>
      </c>
      <c r="F198" s="213">
        <v>86</v>
      </c>
      <c r="G198" s="210" t="s">
        <v>216</v>
      </c>
      <c r="H198" s="210">
        <v>99</v>
      </c>
      <c r="I198" s="214">
        <v>140</v>
      </c>
      <c r="J198" s="307" t="s">
        <v>289</v>
      </c>
      <c r="K198" s="215">
        <f t="shared" si="101"/>
        <v>13</v>
      </c>
      <c r="L198" s="216">
        <f t="shared" si="99"/>
        <v>0.15116279069767441</v>
      </c>
      <c r="M198" s="217" t="s">
        <v>265</v>
      </c>
      <c r="N198" s="218">
        <v>41939</v>
      </c>
      <c r="O198" s="186"/>
      <c r="P198" s="186"/>
      <c r="Q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0">
        <f t="shared" si="100"/>
        <v>10</v>
      </c>
      <c r="B199" s="211">
        <v>41926</v>
      </c>
      <c r="C199" s="211"/>
      <c r="D199" s="212" t="s">
        <v>290</v>
      </c>
      <c r="E199" s="210" t="s">
        <v>263</v>
      </c>
      <c r="F199" s="213">
        <v>496.6</v>
      </c>
      <c r="G199" s="210" t="s">
        <v>216</v>
      </c>
      <c r="H199" s="210">
        <v>621</v>
      </c>
      <c r="I199" s="214">
        <v>580</v>
      </c>
      <c r="J199" s="307" t="s">
        <v>277</v>
      </c>
      <c r="K199" s="215">
        <f t="shared" si="101"/>
        <v>124.39999999999998</v>
      </c>
      <c r="L199" s="216">
        <f t="shared" si="99"/>
        <v>0.25050342327829234</v>
      </c>
      <c r="M199" s="217" t="s">
        <v>265</v>
      </c>
      <c r="N199" s="218">
        <v>42605</v>
      </c>
      <c r="O199" s="186"/>
      <c r="P199" s="186"/>
      <c r="Q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10">
        <f t="shared" si="100"/>
        <v>11</v>
      </c>
      <c r="B200" s="211">
        <v>41926</v>
      </c>
      <c r="C200" s="211"/>
      <c r="D200" s="212" t="s">
        <v>291</v>
      </c>
      <c r="E200" s="210" t="s">
        <v>263</v>
      </c>
      <c r="F200" s="213">
        <v>2481.9</v>
      </c>
      <c r="G200" s="210" t="s">
        <v>216</v>
      </c>
      <c r="H200" s="210">
        <v>2840</v>
      </c>
      <c r="I200" s="214">
        <v>2870</v>
      </c>
      <c r="J200" s="307" t="s">
        <v>292</v>
      </c>
      <c r="K200" s="215">
        <f t="shared" si="101"/>
        <v>358.09999999999991</v>
      </c>
      <c r="L200" s="216">
        <f t="shared" si="99"/>
        <v>0.14428462065353154</v>
      </c>
      <c r="M200" s="217" t="s">
        <v>265</v>
      </c>
      <c r="N200" s="218">
        <v>42017</v>
      </c>
      <c r="O200" s="186"/>
      <c r="P200" s="186"/>
      <c r="Q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10">
        <f>1+A198</f>
        <v>10</v>
      </c>
      <c r="B201" s="211">
        <v>41928</v>
      </c>
      <c r="C201" s="211"/>
      <c r="D201" s="212" t="s">
        <v>293</v>
      </c>
      <c r="E201" s="210" t="s">
        <v>263</v>
      </c>
      <c r="F201" s="213">
        <v>84.5</v>
      </c>
      <c r="G201" s="210" t="s">
        <v>216</v>
      </c>
      <c r="H201" s="210">
        <v>93</v>
      </c>
      <c r="I201" s="214">
        <v>110</v>
      </c>
      <c r="J201" s="307" t="s">
        <v>294</v>
      </c>
      <c r="K201" s="215">
        <f t="shared" si="101"/>
        <v>8.5</v>
      </c>
      <c r="L201" s="216">
        <f t="shared" si="99"/>
        <v>0.10059171597633136</v>
      </c>
      <c r="M201" s="217" t="s">
        <v>265</v>
      </c>
      <c r="N201" s="218">
        <v>41939</v>
      </c>
      <c r="O201" s="186"/>
      <c r="P201" s="186"/>
      <c r="Q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10">
        <f t="shared" ref="A202:A220" si="102">1+A201</f>
        <v>11</v>
      </c>
      <c r="B202" s="211">
        <v>41928</v>
      </c>
      <c r="C202" s="211"/>
      <c r="D202" s="212" t="s">
        <v>295</v>
      </c>
      <c r="E202" s="210" t="s">
        <v>263</v>
      </c>
      <c r="F202" s="213">
        <v>401</v>
      </c>
      <c r="G202" s="210" t="s">
        <v>216</v>
      </c>
      <c r="H202" s="210">
        <v>428</v>
      </c>
      <c r="I202" s="214">
        <v>450</v>
      </c>
      <c r="J202" s="307" t="s">
        <v>296</v>
      </c>
      <c r="K202" s="215">
        <f t="shared" si="101"/>
        <v>27</v>
      </c>
      <c r="L202" s="216">
        <f t="shared" si="99"/>
        <v>6.7331670822942641E-2</v>
      </c>
      <c r="M202" s="217" t="s">
        <v>265</v>
      </c>
      <c r="N202" s="218">
        <v>42020</v>
      </c>
      <c r="O202" s="186"/>
      <c r="P202" s="186"/>
      <c r="Q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10">
        <f t="shared" si="102"/>
        <v>12</v>
      </c>
      <c r="B203" s="211">
        <v>41928</v>
      </c>
      <c r="C203" s="211"/>
      <c r="D203" s="212" t="s">
        <v>297</v>
      </c>
      <c r="E203" s="210" t="s">
        <v>263</v>
      </c>
      <c r="F203" s="213">
        <v>101</v>
      </c>
      <c r="G203" s="210" t="s">
        <v>216</v>
      </c>
      <c r="H203" s="210">
        <v>112</v>
      </c>
      <c r="I203" s="214">
        <v>120</v>
      </c>
      <c r="J203" s="307" t="s">
        <v>298</v>
      </c>
      <c r="K203" s="215">
        <f t="shared" si="101"/>
        <v>11</v>
      </c>
      <c r="L203" s="216">
        <f t="shared" si="99"/>
        <v>0.10891089108910891</v>
      </c>
      <c r="M203" s="217" t="s">
        <v>265</v>
      </c>
      <c r="N203" s="218">
        <v>41939</v>
      </c>
      <c r="O203" s="186"/>
      <c r="P203" s="186"/>
      <c r="Q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10">
        <f t="shared" si="102"/>
        <v>13</v>
      </c>
      <c r="B204" s="211">
        <v>41954</v>
      </c>
      <c r="C204" s="211"/>
      <c r="D204" s="212" t="s">
        <v>299</v>
      </c>
      <c r="E204" s="210" t="s">
        <v>263</v>
      </c>
      <c r="F204" s="213">
        <v>59</v>
      </c>
      <c r="G204" s="210" t="s">
        <v>216</v>
      </c>
      <c r="H204" s="210">
        <v>76</v>
      </c>
      <c r="I204" s="214">
        <v>76</v>
      </c>
      <c r="J204" s="307" t="s">
        <v>277</v>
      </c>
      <c r="K204" s="215">
        <f t="shared" si="101"/>
        <v>17</v>
      </c>
      <c r="L204" s="216">
        <f t="shared" si="99"/>
        <v>0.28813559322033899</v>
      </c>
      <c r="M204" s="217" t="s">
        <v>265</v>
      </c>
      <c r="N204" s="218">
        <v>43032</v>
      </c>
      <c r="O204" s="186"/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10">
        <f t="shared" si="102"/>
        <v>14</v>
      </c>
      <c r="B205" s="211">
        <v>41954</v>
      </c>
      <c r="C205" s="211"/>
      <c r="D205" s="212" t="s">
        <v>288</v>
      </c>
      <c r="E205" s="210" t="s">
        <v>263</v>
      </c>
      <c r="F205" s="213">
        <v>99</v>
      </c>
      <c r="G205" s="210" t="s">
        <v>216</v>
      </c>
      <c r="H205" s="210">
        <v>120</v>
      </c>
      <c r="I205" s="214">
        <v>120</v>
      </c>
      <c r="J205" s="307" t="s">
        <v>300</v>
      </c>
      <c r="K205" s="215">
        <f t="shared" si="101"/>
        <v>21</v>
      </c>
      <c r="L205" s="216">
        <f t="shared" si="99"/>
        <v>0.21212121212121213</v>
      </c>
      <c r="M205" s="217" t="s">
        <v>265</v>
      </c>
      <c r="N205" s="218">
        <v>41960</v>
      </c>
      <c r="O205" s="186"/>
      <c r="P205" s="186"/>
      <c r="Q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10">
        <f t="shared" si="102"/>
        <v>15</v>
      </c>
      <c r="B206" s="211">
        <v>41956</v>
      </c>
      <c r="C206" s="211"/>
      <c r="D206" s="212" t="s">
        <v>301</v>
      </c>
      <c r="E206" s="210" t="s">
        <v>263</v>
      </c>
      <c r="F206" s="213">
        <v>22</v>
      </c>
      <c r="G206" s="210" t="s">
        <v>216</v>
      </c>
      <c r="H206" s="210">
        <v>33.549999999999997</v>
      </c>
      <c r="I206" s="214">
        <v>32</v>
      </c>
      <c r="J206" s="307" t="s">
        <v>302</v>
      </c>
      <c r="K206" s="215">
        <f t="shared" si="101"/>
        <v>11.549999999999997</v>
      </c>
      <c r="L206" s="216">
        <f t="shared" si="99"/>
        <v>0.52499999999999991</v>
      </c>
      <c r="M206" s="217" t="s">
        <v>265</v>
      </c>
      <c r="N206" s="218">
        <v>42188</v>
      </c>
      <c r="O206" s="186"/>
      <c r="P206" s="186"/>
      <c r="Q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10">
        <f t="shared" si="102"/>
        <v>16</v>
      </c>
      <c r="B207" s="211">
        <v>41976</v>
      </c>
      <c r="C207" s="211"/>
      <c r="D207" s="212" t="s">
        <v>303</v>
      </c>
      <c r="E207" s="210" t="s">
        <v>263</v>
      </c>
      <c r="F207" s="213">
        <v>440</v>
      </c>
      <c r="G207" s="210" t="s">
        <v>216</v>
      </c>
      <c r="H207" s="210">
        <v>520</v>
      </c>
      <c r="I207" s="214">
        <v>520</v>
      </c>
      <c r="J207" s="307" t="s">
        <v>304</v>
      </c>
      <c r="K207" s="215">
        <f t="shared" si="101"/>
        <v>80</v>
      </c>
      <c r="L207" s="216">
        <f t="shared" si="99"/>
        <v>0.18181818181818182</v>
      </c>
      <c r="M207" s="217" t="s">
        <v>265</v>
      </c>
      <c r="N207" s="218">
        <v>42208</v>
      </c>
      <c r="O207" s="186"/>
      <c r="P207" s="186"/>
      <c r="Q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10">
        <f t="shared" si="102"/>
        <v>17</v>
      </c>
      <c r="B208" s="211">
        <v>41976</v>
      </c>
      <c r="C208" s="211"/>
      <c r="D208" s="212" t="s">
        <v>305</v>
      </c>
      <c r="E208" s="210" t="s">
        <v>263</v>
      </c>
      <c r="F208" s="213">
        <v>360</v>
      </c>
      <c r="G208" s="210" t="s">
        <v>216</v>
      </c>
      <c r="H208" s="210">
        <v>427</v>
      </c>
      <c r="I208" s="214">
        <v>425</v>
      </c>
      <c r="J208" s="307" t="s">
        <v>306</v>
      </c>
      <c r="K208" s="215">
        <f t="shared" si="101"/>
        <v>67</v>
      </c>
      <c r="L208" s="216">
        <f t="shared" si="99"/>
        <v>0.18611111111111112</v>
      </c>
      <c r="M208" s="217" t="s">
        <v>265</v>
      </c>
      <c r="N208" s="218">
        <v>42058</v>
      </c>
      <c r="O208" s="186"/>
      <c r="P208" s="186"/>
      <c r="Q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0">
        <f t="shared" si="102"/>
        <v>18</v>
      </c>
      <c r="B209" s="211">
        <v>42012</v>
      </c>
      <c r="C209" s="211"/>
      <c r="D209" s="212" t="s">
        <v>377</v>
      </c>
      <c r="E209" s="210" t="s">
        <v>263</v>
      </c>
      <c r="F209" s="213">
        <v>360</v>
      </c>
      <c r="G209" s="210" t="s">
        <v>216</v>
      </c>
      <c r="H209" s="210">
        <v>455</v>
      </c>
      <c r="I209" s="214">
        <v>420</v>
      </c>
      <c r="J209" s="307" t="s">
        <v>307</v>
      </c>
      <c r="K209" s="215">
        <f t="shared" si="101"/>
        <v>95</v>
      </c>
      <c r="L209" s="216">
        <f t="shared" si="99"/>
        <v>0.2638888888888889</v>
      </c>
      <c r="M209" s="217" t="s">
        <v>265</v>
      </c>
      <c r="N209" s="218">
        <v>42024</v>
      </c>
      <c r="O209" s="186"/>
      <c r="P209" s="186"/>
      <c r="Q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0">
        <f t="shared" si="102"/>
        <v>19</v>
      </c>
      <c r="B210" s="211">
        <v>42012</v>
      </c>
      <c r="C210" s="211"/>
      <c r="D210" s="212" t="s">
        <v>2033</v>
      </c>
      <c r="E210" s="210" t="s">
        <v>263</v>
      </c>
      <c r="F210" s="213">
        <v>130</v>
      </c>
      <c r="G210" s="210"/>
      <c r="H210" s="210">
        <v>175.5</v>
      </c>
      <c r="I210" s="214">
        <v>165</v>
      </c>
      <c r="J210" s="307" t="s">
        <v>2319</v>
      </c>
      <c r="K210" s="215">
        <f t="shared" si="101"/>
        <v>45.5</v>
      </c>
      <c r="L210" s="216">
        <f t="shared" si="99"/>
        <v>0.35</v>
      </c>
      <c r="M210" s="217" t="s">
        <v>265</v>
      </c>
      <c r="N210" s="218">
        <v>43088</v>
      </c>
      <c r="O210" s="186"/>
      <c r="P210" s="186"/>
      <c r="Q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10">
        <f t="shared" si="102"/>
        <v>20</v>
      </c>
      <c r="B211" s="211">
        <v>42040</v>
      </c>
      <c r="C211" s="211"/>
      <c r="D211" s="212" t="s">
        <v>308</v>
      </c>
      <c r="E211" s="210" t="s">
        <v>275</v>
      </c>
      <c r="F211" s="213">
        <v>98</v>
      </c>
      <c r="G211" s="210"/>
      <c r="H211" s="210">
        <v>120</v>
      </c>
      <c r="I211" s="214">
        <v>120</v>
      </c>
      <c r="J211" s="307" t="s">
        <v>277</v>
      </c>
      <c r="K211" s="215">
        <f t="shared" si="101"/>
        <v>22</v>
      </c>
      <c r="L211" s="216">
        <f t="shared" si="99"/>
        <v>0.22448979591836735</v>
      </c>
      <c r="M211" s="217" t="s">
        <v>265</v>
      </c>
      <c r="N211" s="218">
        <v>42753</v>
      </c>
      <c r="O211" s="186"/>
      <c r="P211" s="186"/>
      <c r="Q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f t="shared" si="102"/>
        <v>21</v>
      </c>
      <c r="B212" s="211">
        <v>42040</v>
      </c>
      <c r="C212" s="211"/>
      <c r="D212" s="212" t="s">
        <v>309</v>
      </c>
      <c r="E212" s="210" t="s">
        <v>275</v>
      </c>
      <c r="F212" s="213">
        <v>196</v>
      </c>
      <c r="G212" s="210"/>
      <c r="H212" s="210">
        <v>262</v>
      </c>
      <c r="I212" s="214">
        <v>255</v>
      </c>
      <c r="J212" s="307" t="s">
        <v>277</v>
      </c>
      <c r="K212" s="215">
        <f t="shared" si="101"/>
        <v>66</v>
      </c>
      <c r="L212" s="216">
        <f t="shared" si="99"/>
        <v>0.33673469387755101</v>
      </c>
      <c r="M212" s="217" t="s">
        <v>265</v>
      </c>
      <c r="N212" s="218">
        <v>42599</v>
      </c>
      <c r="O212" s="186"/>
      <c r="P212" s="186"/>
      <c r="Q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33">
        <f t="shared" si="102"/>
        <v>22</v>
      </c>
      <c r="B213" s="234">
        <v>42067</v>
      </c>
      <c r="C213" s="234"/>
      <c r="D213" s="235" t="s">
        <v>310</v>
      </c>
      <c r="E213" s="236" t="s">
        <v>275</v>
      </c>
      <c r="F213" s="233">
        <v>235</v>
      </c>
      <c r="G213" s="233"/>
      <c r="H213" s="237">
        <v>77</v>
      </c>
      <c r="I213" s="238" t="s">
        <v>312</v>
      </c>
      <c r="J213" s="239" t="s">
        <v>3449</v>
      </c>
      <c r="K213" s="318">
        <f t="shared" ref="K213" si="103">H213-F213</f>
        <v>-158</v>
      </c>
      <c r="L213" s="240">
        <f t="shared" si="99"/>
        <v>-0.67234042553191486</v>
      </c>
      <c r="M213" s="241" t="s">
        <v>1835</v>
      </c>
      <c r="N213" s="242">
        <v>43522</v>
      </c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10">
        <f t="shared" si="102"/>
        <v>23</v>
      </c>
      <c r="B214" s="211">
        <v>42067</v>
      </c>
      <c r="C214" s="211"/>
      <c r="D214" s="212" t="s">
        <v>313</v>
      </c>
      <c r="E214" s="210" t="s">
        <v>275</v>
      </c>
      <c r="F214" s="213">
        <v>185</v>
      </c>
      <c r="G214" s="210"/>
      <c r="H214" s="210">
        <v>224</v>
      </c>
      <c r="I214" s="214" t="s">
        <v>314</v>
      </c>
      <c r="J214" s="307" t="s">
        <v>277</v>
      </c>
      <c r="K214" s="215">
        <f t="shared" si="101"/>
        <v>39</v>
      </c>
      <c r="L214" s="216">
        <f>K214/F214</f>
        <v>0.21081081081081082</v>
      </c>
      <c r="M214" s="217" t="s">
        <v>265</v>
      </c>
      <c r="N214" s="218">
        <v>42647</v>
      </c>
      <c r="O214" s="186"/>
      <c r="P214" s="186"/>
      <c r="Q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26">
        <f t="shared" si="102"/>
        <v>24</v>
      </c>
      <c r="B215" s="227">
        <v>42090</v>
      </c>
      <c r="C215" s="227"/>
      <c r="D215" s="228" t="s">
        <v>315</v>
      </c>
      <c r="E215" s="226" t="s">
        <v>275</v>
      </c>
      <c r="F215" s="229" t="s">
        <v>316</v>
      </c>
      <c r="G215" s="230"/>
      <c r="H215" s="230"/>
      <c r="I215" s="230">
        <v>67</v>
      </c>
      <c r="J215" s="308" t="s">
        <v>264</v>
      </c>
      <c r="K215" s="230"/>
      <c r="L215" s="226"/>
      <c r="M215" s="231"/>
      <c r="N215" s="232"/>
      <c r="O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0">
        <f t="shared" si="102"/>
        <v>25</v>
      </c>
      <c r="B216" s="211">
        <v>42093</v>
      </c>
      <c r="C216" s="211"/>
      <c r="D216" s="212" t="s">
        <v>317</v>
      </c>
      <c r="E216" s="210" t="s">
        <v>275</v>
      </c>
      <c r="F216" s="213">
        <v>183.5</v>
      </c>
      <c r="G216" s="210"/>
      <c r="H216" s="210">
        <v>219</v>
      </c>
      <c r="I216" s="214">
        <v>218</v>
      </c>
      <c r="J216" s="307" t="s">
        <v>318</v>
      </c>
      <c r="K216" s="215">
        <f t="shared" si="101"/>
        <v>35.5</v>
      </c>
      <c r="L216" s="216">
        <f t="shared" ref="L216:L223" si="104">K216/F216</f>
        <v>0.19346049046321526</v>
      </c>
      <c r="M216" s="217" t="s">
        <v>265</v>
      </c>
      <c r="N216" s="218">
        <v>42103</v>
      </c>
      <c r="O216" s="186"/>
      <c r="P216" s="186"/>
      <c r="Q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10">
        <f t="shared" si="102"/>
        <v>26</v>
      </c>
      <c r="B217" s="211">
        <v>42114</v>
      </c>
      <c r="C217" s="211"/>
      <c r="D217" s="212" t="s">
        <v>319</v>
      </c>
      <c r="E217" s="210" t="s">
        <v>275</v>
      </c>
      <c r="F217" s="213">
        <f>(227+237)/2</f>
        <v>232</v>
      </c>
      <c r="G217" s="210"/>
      <c r="H217" s="210">
        <v>298</v>
      </c>
      <c r="I217" s="214">
        <v>298</v>
      </c>
      <c r="J217" s="307" t="s">
        <v>277</v>
      </c>
      <c r="K217" s="215">
        <f t="shared" si="101"/>
        <v>66</v>
      </c>
      <c r="L217" s="216">
        <f t="shared" si="104"/>
        <v>0.28448275862068967</v>
      </c>
      <c r="M217" s="217" t="s">
        <v>265</v>
      </c>
      <c r="N217" s="218">
        <v>42823</v>
      </c>
      <c r="O217" s="186"/>
      <c r="P217" s="186"/>
      <c r="Q217" s="186"/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10">
        <f t="shared" si="102"/>
        <v>27</v>
      </c>
      <c r="B218" s="211">
        <v>42128</v>
      </c>
      <c r="C218" s="211"/>
      <c r="D218" s="212" t="s">
        <v>320</v>
      </c>
      <c r="E218" s="210" t="s">
        <v>263</v>
      </c>
      <c r="F218" s="213">
        <v>385</v>
      </c>
      <c r="G218" s="210"/>
      <c r="H218" s="210">
        <f>212.5+331</f>
        <v>543.5</v>
      </c>
      <c r="I218" s="214">
        <v>510</v>
      </c>
      <c r="J218" s="307" t="s">
        <v>321</v>
      </c>
      <c r="K218" s="215">
        <f t="shared" si="101"/>
        <v>158.5</v>
      </c>
      <c r="L218" s="216">
        <f t="shared" si="104"/>
        <v>0.41168831168831171</v>
      </c>
      <c r="M218" s="217" t="s">
        <v>265</v>
      </c>
      <c r="N218" s="218">
        <v>42235</v>
      </c>
      <c r="O218" s="186"/>
      <c r="P218" s="186"/>
      <c r="Q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f t="shared" si="102"/>
        <v>28</v>
      </c>
      <c r="B219" s="211">
        <v>42128</v>
      </c>
      <c r="C219" s="211"/>
      <c r="D219" s="212" t="s">
        <v>322</v>
      </c>
      <c r="E219" s="210" t="s">
        <v>263</v>
      </c>
      <c r="F219" s="213">
        <v>115.5</v>
      </c>
      <c r="G219" s="210"/>
      <c r="H219" s="210">
        <v>146</v>
      </c>
      <c r="I219" s="214">
        <v>142</v>
      </c>
      <c r="J219" s="307" t="s">
        <v>323</v>
      </c>
      <c r="K219" s="215">
        <f t="shared" si="101"/>
        <v>30.5</v>
      </c>
      <c r="L219" s="216">
        <f t="shared" si="104"/>
        <v>0.26406926406926406</v>
      </c>
      <c r="M219" s="217" t="s">
        <v>265</v>
      </c>
      <c r="N219" s="218">
        <v>42202</v>
      </c>
      <c r="O219" s="186"/>
      <c r="P219" s="186"/>
      <c r="Q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10">
        <f t="shared" si="102"/>
        <v>29</v>
      </c>
      <c r="B220" s="211">
        <v>42151</v>
      </c>
      <c r="C220" s="211"/>
      <c r="D220" s="212" t="s">
        <v>324</v>
      </c>
      <c r="E220" s="210" t="s">
        <v>263</v>
      </c>
      <c r="F220" s="213">
        <v>237.5</v>
      </c>
      <c r="G220" s="210"/>
      <c r="H220" s="210">
        <v>279.5</v>
      </c>
      <c r="I220" s="214">
        <v>278</v>
      </c>
      <c r="J220" s="307" t="s">
        <v>277</v>
      </c>
      <c r="K220" s="215">
        <f t="shared" si="101"/>
        <v>42</v>
      </c>
      <c r="L220" s="216">
        <f t="shared" si="104"/>
        <v>0.17684210526315788</v>
      </c>
      <c r="M220" s="217" t="s">
        <v>265</v>
      </c>
      <c r="N220" s="218">
        <v>42222</v>
      </c>
      <c r="O220" s="186"/>
      <c r="P220" s="186"/>
      <c r="Q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10">
        <v>30</v>
      </c>
      <c r="B221" s="211">
        <v>42174</v>
      </c>
      <c r="C221" s="211"/>
      <c r="D221" s="212" t="s">
        <v>295</v>
      </c>
      <c r="E221" s="210" t="s">
        <v>275</v>
      </c>
      <c r="F221" s="213">
        <v>340</v>
      </c>
      <c r="G221" s="210"/>
      <c r="H221" s="210">
        <v>448</v>
      </c>
      <c r="I221" s="214">
        <v>448</v>
      </c>
      <c r="J221" s="307" t="s">
        <v>277</v>
      </c>
      <c r="K221" s="215">
        <f t="shared" si="101"/>
        <v>108</v>
      </c>
      <c r="L221" s="216">
        <f t="shared" si="104"/>
        <v>0.31764705882352939</v>
      </c>
      <c r="M221" s="217" t="s">
        <v>265</v>
      </c>
      <c r="N221" s="218">
        <v>43018</v>
      </c>
      <c r="O221" s="186"/>
      <c r="P221" s="186"/>
      <c r="Q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v>31</v>
      </c>
      <c r="B222" s="211">
        <v>42191</v>
      </c>
      <c r="C222" s="211"/>
      <c r="D222" s="212" t="s">
        <v>325</v>
      </c>
      <c r="E222" s="210" t="s">
        <v>275</v>
      </c>
      <c r="F222" s="213">
        <v>390</v>
      </c>
      <c r="G222" s="210"/>
      <c r="H222" s="210">
        <v>460</v>
      </c>
      <c r="I222" s="214">
        <v>460</v>
      </c>
      <c r="J222" s="307" t="s">
        <v>277</v>
      </c>
      <c r="K222" s="215">
        <f t="shared" si="101"/>
        <v>70</v>
      </c>
      <c r="L222" s="216">
        <f t="shared" si="104"/>
        <v>0.17948717948717949</v>
      </c>
      <c r="M222" s="217" t="s">
        <v>265</v>
      </c>
      <c r="N222" s="218">
        <v>42478</v>
      </c>
      <c r="O222" s="186"/>
      <c r="P222" s="186"/>
      <c r="Q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33">
        <v>32</v>
      </c>
      <c r="B223" s="234">
        <v>42195</v>
      </c>
      <c r="C223" s="234"/>
      <c r="D223" s="235" t="s">
        <v>326</v>
      </c>
      <c r="E223" s="236" t="s">
        <v>275</v>
      </c>
      <c r="F223" s="233">
        <v>122.5</v>
      </c>
      <c r="G223" s="233"/>
      <c r="H223" s="237">
        <v>61</v>
      </c>
      <c r="I223" s="238">
        <v>172</v>
      </c>
      <c r="J223" s="239" t="s">
        <v>2762</v>
      </c>
      <c r="K223" s="318">
        <f t="shared" si="101"/>
        <v>-61.5</v>
      </c>
      <c r="L223" s="240">
        <f t="shared" si="104"/>
        <v>-0.50204081632653064</v>
      </c>
      <c r="M223" s="241" t="s">
        <v>1835</v>
      </c>
      <c r="N223" s="242">
        <v>43333</v>
      </c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10">
        <v>33</v>
      </c>
      <c r="B224" s="211">
        <v>42219</v>
      </c>
      <c r="C224" s="211"/>
      <c r="D224" s="212" t="s">
        <v>327</v>
      </c>
      <c r="E224" s="210" t="s">
        <v>275</v>
      </c>
      <c r="F224" s="213">
        <v>297.5</v>
      </c>
      <c r="G224" s="210"/>
      <c r="H224" s="210">
        <v>350</v>
      </c>
      <c r="I224" s="214">
        <v>360</v>
      </c>
      <c r="J224" s="307" t="s">
        <v>2019</v>
      </c>
      <c r="K224" s="215">
        <f t="shared" si="101"/>
        <v>52.5</v>
      </c>
      <c r="L224" s="216">
        <f t="shared" ref="L224:L233" si="105">K224/F224</f>
        <v>0.17647058823529413</v>
      </c>
      <c r="M224" s="217" t="s">
        <v>265</v>
      </c>
      <c r="N224" s="218">
        <v>42232</v>
      </c>
      <c r="O224" s="186"/>
      <c r="P224" s="186"/>
      <c r="Q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10">
        <v>34</v>
      </c>
      <c r="B225" s="211">
        <v>42219</v>
      </c>
      <c r="C225" s="211"/>
      <c r="D225" s="212" t="s">
        <v>328</v>
      </c>
      <c r="E225" s="210" t="s">
        <v>275</v>
      </c>
      <c r="F225" s="213">
        <v>115.5</v>
      </c>
      <c r="G225" s="210"/>
      <c r="H225" s="210">
        <v>149</v>
      </c>
      <c r="I225" s="214">
        <v>140</v>
      </c>
      <c r="J225" s="305" t="s">
        <v>2329</v>
      </c>
      <c r="K225" s="215">
        <f t="shared" si="101"/>
        <v>33.5</v>
      </c>
      <c r="L225" s="216">
        <f t="shared" si="105"/>
        <v>0.29004329004329005</v>
      </c>
      <c r="M225" s="217" t="s">
        <v>265</v>
      </c>
      <c r="N225" s="218">
        <v>42740</v>
      </c>
      <c r="O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10">
        <v>35</v>
      </c>
      <c r="B226" s="211">
        <v>42251</v>
      </c>
      <c r="C226" s="211"/>
      <c r="D226" s="212" t="s">
        <v>324</v>
      </c>
      <c r="E226" s="210" t="s">
        <v>275</v>
      </c>
      <c r="F226" s="213">
        <v>226</v>
      </c>
      <c r="G226" s="210"/>
      <c r="H226" s="210">
        <v>292</v>
      </c>
      <c r="I226" s="214">
        <v>292</v>
      </c>
      <c r="J226" s="307" t="s">
        <v>329</v>
      </c>
      <c r="K226" s="215">
        <f t="shared" si="101"/>
        <v>66</v>
      </c>
      <c r="L226" s="216">
        <f t="shared" si="105"/>
        <v>0.29203539823008851</v>
      </c>
      <c r="M226" s="217" t="s">
        <v>265</v>
      </c>
      <c r="N226" s="218">
        <v>42286</v>
      </c>
      <c r="O226" s="186"/>
      <c r="P226" s="186"/>
      <c r="Q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10">
        <v>36</v>
      </c>
      <c r="B227" s="211">
        <v>42254</v>
      </c>
      <c r="C227" s="211"/>
      <c r="D227" s="212" t="s">
        <v>319</v>
      </c>
      <c r="E227" s="210" t="s">
        <v>275</v>
      </c>
      <c r="F227" s="213">
        <v>232.5</v>
      </c>
      <c r="G227" s="210"/>
      <c r="H227" s="210">
        <v>312.5</v>
      </c>
      <c r="I227" s="214">
        <v>310</v>
      </c>
      <c r="J227" s="307" t="s">
        <v>277</v>
      </c>
      <c r="K227" s="215">
        <f t="shared" si="101"/>
        <v>80</v>
      </c>
      <c r="L227" s="216">
        <f t="shared" si="105"/>
        <v>0.34408602150537637</v>
      </c>
      <c r="M227" s="217" t="s">
        <v>265</v>
      </c>
      <c r="N227" s="218">
        <v>42823</v>
      </c>
      <c r="O227" s="186"/>
      <c r="P227" s="186"/>
      <c r="Q227" s="186"/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10">
        <v>37</v>
      </c>
      <c r="B228" s="211">
        <v>42268</v>
      </c>
      <c r="C228" s="211"/>
      <c r="D228" s="212" t="s">
        <v>330</v>
      </c>
      <c r="E228" s="210" t="s">
        <v>275</v>
      </c>
      <c r="F228" s="213">
        <v>196.5</v>
      </c>
      <c r="G228" s="210"/>
      <c r="H228" s="210">
        <v>238</v>
      </c>
      <c r="I228" s="214">
        <v>238</v>
      </c>
      <c r="J228" s="307" t="s">
        <v>329</v>
      </c>
      <c r="K228" s="215">
        <f t="shared" si="101"/>
        <v>41.5</v>
      </c>
      <c r="L228" s="216">
        <f t="shared" si="105"/>
        <v>0.21119592875318066</v>
      </c>
      <c r="M228" s="217" t="s">
        <v>265</v>
      </c>
      <c r="N228" s="218">
        <v>42291</v>
      </c>
      <c r="O228" s="186"/>
      <c r="P228" s="186"/>
      <c r="Q228" s="186"/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10">
        <v>38</v>
      </c>
      <c r="B229" s="211">
        <v>42271</v>
      </c>
      <c r="C229" s="211"/>
      <c r="D229" s="212" t="s">
        <v>274</v>
      </c>
      <c r="E229" s="210" t="s">
        <v>275</v>
      </c>
      <c r="F229" s="213">
        <v>65</v>
      </c>
      <c r="G229" s="210"/>
      <c r="H229" s="210">
        <v>82</v>
      </c>
      <c r="I229" s="214">
        <v>82</v>
      </c>
      <c r="J229" s="307" t="s">
        <v>329</v>
      </c>
      <c r="K229" s="215">
        <f t="shared" si="101"/>
        <v>17</v>
      </c>
      <c r="L229" s="216">
        <f t="shared" si="105"/>
        <v>0.26153846153846155</v>
      </c>
      <c r="M229" s="217" t="s">
        <v>265</v>
      </c>
      <c r="N229" s="218">
        <v>42578</v>
      </c>
      <c r="O229" s="186"/>
      <c r="P229" s="186"/>
      <c r="Q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10">
        <v>39</v>
      </c>
      <c r="B230" s="211">
        <v>42291</v>
      </c>
      <c r="C230" s="211"/>
      <c r="D230" s="212" t="s">
        <v>331</v>
      </c>
      <c r="E230" s="210" t="s">
        <v>275</v>
      </c>
      <c r="F230" s="213">
        <v>144</v>
      </c>
      <c r="G230" s="210"/>
      <c r="H230" s="210">
        <v>182.5</v>
      </c>
      <c r="I230" s="214">
        <v>181</v>
      </c>
      <c r="J230" s="307" t="s">
        <v>329</v>
      </c>
      <c r="K230" s="215">
        <f t="shared" si="101"/>
        <v>38.5</v>
      </c>
      <c r="L230" s="216">
        <f t="shared" si="105"/>
        <v>0.2673611111111111</v>
      </c>
      <c r="M230" s="217" t="s">
        <v>265</v>
      </c>
      <c r="N230" s="218">
        <v>42817</v>
      </c>
      <c r="O230" s="186"/>
      <c r="P230" s="186"/>
      <c r="Q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141" customFormat="1">
      <c r="A231" s="210">
        <v>40</v>
      </c>
      <c r="B231" s="211">
        <v>42291</v>
      </c>
      <c r="C231" s="211"/>
      <c r="D231" s="212" t="s">
        <v>332</v>
      </c>
      <c r="E231" s="210" t="s">
        <v>275</v>
      </c>
      <c r="F231" s="213">
        <v>264</v>
      </c>
      <c r="G231" s="210"/>
      <c r="H231" s="210">
        <v>311</v>
      </c>
      <c r="I231" s="214">
        <v>311</v>
      </c>
      <c r="J231" s="307" t="s">
        <v>329</v>
      </c>
      <c r="K231" s="215">
        <f t="shared" si="101"/>
        <v>47</v>
      </c>
      <c r="L231" s="216">
        <f t="shared" si="105"/>
        <v>0.17803030303030304</v>
      </c>
      <c r="M231" s="217" t="s">
        <v>265</v>
      </c>
      <c r="N231" s="218">
        <v>42604</v>
      </c>
      <c r="O231" s="186"/>
      <c r="P231" s="186"/>
      <c r="Q231" s="186"/>
      <c r="R231" s="185"/>
      <c r="S231" s="186"/>
      <c r="T231" s="186"/>
      <c r="U231" s="186"/>
      <c r="V231" s="186"/>
      <c r="W231" s="186"/>
      <c r="X231" s="186"/>
      <c r="Y231" s="186"/>
    </row>
    <row r="232" spans="1:25" s="141" customFormat="1">
      <c r="A232" s="210">
        <v>41</v>
      </c>
      <c r="B232" s="211">
        <v>42318</v>
      </c>
      <c r="C232" s="211"/>
      <c r="D232" s="212" t="s">
        <v>343</v>
      </c>
      <c r="E232" s="210" t="s">
        <v>263</v>
      </c>
      <c r="F232" s="213">
        <v>549.5</v>
      </c>
      <c r="G232" s="210"/>
      <c r="H232" s="210">
        <v>630</v>
      </c>
      <c r="I232" s="214">
        <v>630</v>
      </c>
      <c r="J232" s="307" t="s">
        <v>329</v>
      </c>
      <c r="K232" s="215">
        <f t="shared" si="101"/>
        <v>80.5</v>
      </c>
      <c r="L232" s="216">
        <f t="shared" si="105"/>
        <v>0.1464968152866242</v>
      </c>
      <c r="M232" s="217" t="s">
        <v>265</v>
      </c>
      <c r="N232" s="218">
        <v>42419</v>
      </c>
      <c r="O232" s="186"/>
      <c r="P232" s="186"/>
      <c r="Q232" s="186"/>
      <c r="R232" s="185"/>
      <c r="S232" s="186"/>
      <c r="T232" s="186"/>
      <c r="U232" s="186"/>
      <c r="V232" s="186"/>
      <c r="W232" s="186"/>
      <c r="X232" s="186"/>
      <c r="Y232" s="186"/>
    </row>
    <row r="233" spans="1:25" s="141" customFormat="1">
      <c r="A233" s="210">
        <v>42</v>
      </c>
      <c r="B233" s="211">
        <v>42342</v>
      </c>
      <c r="C233" s="211"/>
      <c r="D233" s="212" t="s">
        <v>333</v>
      </c>
      <c r="E233" s="210" t="s">
        <v>275</v>
      </c>
      <c r="F233" s="213">
        <v>1027.5</v>
      </c>
      <c r="G233" s="210"/>
      <c r="H233" s="210">
        <v>1315</v>
      </c>
      <c r="I233" s="214">
        <v>1250</v>
      </c>
      <c r="J233" s="307" t="s">
        <v>329</v>
      </c>
      <c r="K233" s="215">
        <f t="shared" ref="K233" si="106">H233-F233</f>
        <v>287.5</v>
      </c>
      <c r="L233" s="216">
        <f t="shared" si="105"/>
        <v>0.27980535279805352</v>
      </c>
      <c r="M233" s="217" t="s">
        <v>265</v>
      </c>
      <c r="N233" s="218">
        <v>43244</v>
      </c>
      <c r="O233" s="186"/>
      <c r="P233" s="186"/>
      <c r="Q233" s="186"/>
      <c r="R233" s="185"/>
      <c r="S233" s="186"/>
      <c r="T233" s="186"/>
      <c r="U233" s="186"/>
      <c r="V233" s="186"/>
      <c r="W233" s="186"/>
      <c r="X233" s="186"/>
      <c r="Y233" s="186"/>
    </row>
    <row r="234" spans="1:25" s="141" customFormat="1">
      <c r="A234" s="210">
        <v>43</v>
      </c>
      <c r="B234" s="211">
        <v>42367</v>
      </c>
      <c r="C234" s="211"/>
      <c r="D234" s="212" t="s">
        <v>338</v>
      </c>
      <c r="E234" s="210" t="s">
        <v>275</v>
      </c>
      <c r="F234" s="213">
        <v>465</v>
      </c>
      <c r="G234" s="210"/>
      <c r="H234" s="210">
        <v>540</v>
      </c>
      <c r="I234" s="214">
        <v>540</v>
      </c>
      <c r="J234" s="307" t="s">
        <v>329</v>
      </c>
      <c r="K234" s="215">
        <f t="shared" si="101"/>
        <v>75</v>
      </c>
      <c r="L234" s="216">
        <f t="shared" ref="L234:L239" si="107">K234/F234</f>
        <v>0.16129032258064516</v>
      </c>
      <c r="M234" s="217" t="s">
        <v>265</v>
      </c>
      <c r="N234" s="218">
        <v>42530</v>
      </c>
      <c r="O234" s="186"/>
      <c r="P234" s="186"/>
      <c r="Q234" s="186"/>
      <c r="R234" s="185"/>
      <c r="S234" s="186"/>
      <c r="T234" s="186"/>
      <c r="U234" s="186"/>
      <c r="V234" s="186"/>
      <c r="W234" s="186"/>
      <c r="X234" s="186"/>
      <c r="Y234" s="186"/>
    </row>
    <row r="235" spans="1:25" s="141" customFormat="1">
      <c r="A235" s="210">
        <v>44</v>
      </c>
      <c r="B235" s="211">
        <v>42380</v>
      </c>
      <c r="C235" s="211"/>
      <c r="D235" s="212" t="s">
        <v>308</v>
      </c>
      <c r="E235" s="210" t="s">
        <v>263</v>
      </c>
      <c r="F235" s="213">
        <v>81</v>
      </c>
      <c r="G235" s="210"/>
      <c r="H235" s="210">
        <v>110</v>
      </c>
      <c r="I235" s="214">
        <v>110</v>
      </c>
      <c r="J235" s="307" t="s">
        <v>329</v>
      </c>
      <c r="K235" s="215">
        <f t="shared" si="101"/>
        <v>29</v>
      </c>
      <c r="L235" s="216">
        <f t="shared" si="107"/>
        <v>0.35802469135802467</v>
      </c>
      <c r="M235" s="217" t="s">
        <v>265</v>
      </c>
      <c r="N235" s="218">
        <v>42745</v>
      </c>
      <c r="O235" s="186"/>
      <c r="P235" s="186"/>
      <c r="Q235" s="186"/>
      <c r="R235" s="185"/>
      <c r="S235" s="186"/>
      <c r="T235" s="186"/>
      <c r="U235" s="186"/>
      <c r="V235" s="186"/>
      <c r="W235" s="186"/>
      <c r="X235" s="186"/>
      <c r="Y235" s="186"/>
    </row>
    <row r="236" spans="1:25" s="141" customFormat="1">
      <c r="A236" s="210">
        <v>45</v>
      </c>
      <c r="B236" s="211">
        <v>42382</v>
      </c>
      <c r="C236" s="211"/>
      <c r="D236" s="212" t="s">
        <v>341</v>
      </c>
      <c r="E236" s="210" t="s">
        <v>263</v>
      </c>
      <c r="F236" s="213">
        <v>417.5</v>
      </c>
      <c r="G236" s="210"/>
      <c r="H236" s="210">
        <v>547</v>
      </c>
      <c r="I236" s="214">
        <v>535</v>
      </c>
      <c r="J236" s="307" t="s">
        <v>329</v>
      </c>
      <c r="K236" s="215">
        <f t="shared" si="101"/>
        <v>129.5</v>
      </c>
      <c r="L236" s="216">
        <f t="shared" si="107"/>
        <v>0.31017964071856285</v>
      </c>
      <c r="M236" s="217" t="s">
        <v>265</v>
      </c>
      <c r="N236" s="218">
        <v>42578</v>
      </c>
      <c r="O236" s="186"/>
      <c r="P236" s="186"/>
      <c r="Q236" s="186"/>
      <c r="R236" s="185"/>
      <c r="S236" s="186"/>
      <c r="T236" s="186"/>
      <c r="U236" s="186"/>
      <c r="V236" s="186"/>
      <c r="W236" s="186"/>
      <c r="X236" s="186"/>
      <c r="Y236" s="186"/>
    </row>
    <row r="237" spans="1:25" s="141" customFormat="1">
      <c r="A237" s="210">
        <v>46</v>
      </c>
      <c r="B237" s="211">
        <v>42408</v>
      </c>
      <c r="C237" s="211"/>
      <c r="D237" s="212" t="s">
        <v>342</v>
      </c>
      <c r="E237" s="210" t="s">
        <v>275</v>
      </c>
      <c r="F237" s="213">
        <v>650</v>
      </c>
      <c r="G237" s="210"/>
      <c r="H237" s="210">
        <v>800</v>
      </c>
      <c r="I237" s="214">
        <v>800</v>
      </c>
      <c r="J237" s="307" t="s">
        <v>329</v>
      </c>
      <c r="K237" s="215">
        <f t="shared" si="101"/>
        <v>150</v>
      </c>
      <c r="L237" s="216">
        <f t="shared" si="107"/>
        <v>0.23076923076923078</v>
      </c>
      <c r="M237" s="217" t="s">
        <v>265</v>
      </c>
      <c r="N237" s="218">
        <v>43154</v>
      </c>
      <c r="O237" s="186"/>
      <c r="P237" s="186"/>
      <c r="Q237" s="186"/>
      <c r="R237" s="185"/>
      <c r="S237" s="186"/>
      <c r="T237" s="186"/>
      <c r="U237" s="186"/>
      <c r="V237" s="186"/>
      <c r="W237" s="186"/>
      <c r="X237" s="186"/>
      <c r="Y237" s="186"/>
    </row>
    <row r="238" spans="1:25" s="141" customFormat="1">
      <c r="A238" s="210">
        <v>47</v>
      </c>
      <c r="B238" s="211">
        <v>42433</v>
      </c>
      <c r="C238" s="211"/>
      <c r="D238" s="212" t="s">
        <v>160</v>
      </c>
      <c r="E238" s="210" t="s">
        <v>275</v>
      </c>
      <c r="F238" s="213">
        <v>437.5</v>
      </c>
      <c r="G238" s="210"/>
      <c r="H238" s="210">
        <v>504.5</v>
      </c>
      <c r="I238" s="214">
        <v>522</v>
      </c>
      <c r="J238" s="307" t="s">
        <v>357</v>
      </c>
      <c r="K238" s="215">
        <f t="shared" si="101"/>
        <v>67</v>
      </c>
      <c r="L238" s="216">
        <f t="shared" si="107"/>
        <v>0.15314285714285714</v>
      </c>
      <c r="M238" s="217" t="s">
        <v>265</v>
      </c>
      <c r="N238" s="218">
        <v>42480</v>
      </c>
      <c r="O238" s="186"/>
      <c r="P238" s="186"/>
      <c r="Q238" s="186"/>
      <c r="R238" s="185"/>
      <c r="S238" s="186"/>
      <c r="T238" s="186"/>
      <c r="U238" s="186"/>
      <c r="V238" s="186"/>
      <c r="W238" s="186"/>
      <c r="X238" s="186"/>
      <c r="Y238" s="186"/>
    </row>
    <row r="239" spans="1:25" s="141" customFormat="1">
      <c r="A239" s="210">
        <v>48</v>
      </c>
      <c r="B239" s="211">
        <v>42438</v>
      </c>
      <c r="C239" s="211"/>
      <c r="D239" s="212" t="s">
        <v>350</v>
      </c>
      <c r="E239" s="210" t="s">
        <v>275</v>
      </c>
      <c r="F239" s="213">
        <v>189.5</v>
      </c>
      <c r="G239" s="210"/>
      <c r="H239" s="210">
        <v>218</v>
      </c>
      <c r="I239" s="214">
        <v>218</v>
      </c>
      <c r="J239" s="307" t="s">
        <v>329</v>
      </c>
      <c r="K239" s="215">
        <f t="shared" si="101"/>
        <v>28.5</v>
      </c>
      <c r="L239" s="216">
        <f t="shared" si="107"/>
        <v>0.15039577836411611</v>
      </c>
      <c r="M239" s="217" t="s">
        <v>265</v>
      </c>
      <c r="N239" s="218">
        <v>43034</v>
      </c>
      <c r="O239" s="186"/>
      <c r="R239" s="185"/>
      <c r="S239" s="186"/>
      <c r="T239" s="186"/>
      <c r="U239" s="186"/>
      <c r="V239" s="186"/>
      <c r="W239" s="186"/>
      <c r="X239" s="186"/>
      <c r="Y239" s="186"/>
    </row>
    <row r="240" spans="1:25" s="141" customFormat="1">
      <c r="A240" s="226">
        <v>49</v>
      </c>
      <c r="B240" s="227">
        <v>42471</v>
      </c>
      <c r="C240" s="227"/>
      <c r="D240" s="228" t="s">
        <v>352</v>
      </c>
      <c r="E240" s="226" t="s">
        <v>275</v>
      </c>
      <c r="F240" s="229" t="s">
        <v>353</v>
      </c>
      <c r="G240" s="230"/>
      <c r="H240" s="230"/>
      <c r="I240" s="230">
        <v>60</v>
      </c>
      <c r="J240" s="308" t="s">
        <v>264</v>
      </c>
      <c r="K240" s="230"/>
      <c r="L240" s="226"/>
      <c r="M240" s="231"/>
      <c r="N240" s="232"/>
      <c r="O240" s="186"/>
      <c r="R240" s="185"/>
      <c r="S240" s="186"/>
      <c r="T240" s="186"/>
      <c r="U240" s="186"/>
      <c r="V240" s="186"/>
      <c r="W240" s="186"/>
      <c r="X240" s="186"/>
      <c r="Y240" s="186"/>
    </row>
    <row r="241" spans="1:25" s="141" customFormat="1">
      <c r="A241" s="210">
        <v>50</v>
      </c>
      <c r="B241" s="211">
        <v>42472</v>
      </c>
      <c r="C241" s="211"/>
      <c r="D241" s="212" t="s">
        <v>362</v>
      </c>
      <c r="E241" s="210" t="s">
        <v>275</v>
      </c>
      <c r="F241" s="213">
        <v>93</v>
      </c>
      <c r="G241" s="210"/>
      <c r="H241" s="210">
        <v>149</v>
      </c>
      <c r="I241" s="214">
        <v>140</v>
      </c>
      <c r="J241" s="305" t="s">
        <v>2330</v>
      </c>
      <c r="K241" s="215">
        <f t="shared" si="101"/>
        <v>56</v>
      </c>
      <c r="L241" s="216">
        <f t="shared" ref="L241:L246" si="108">K241/F241</f>
        <v>0.60215053763440862</v>
      </c>
      <c r="M241" s="217" t="s">
        <v>265</v>
      </c>
      <c r="N241" s="218">
        <v>42740</v>
      </c>
      <c r="O241" s="186"/>
      <c r="P241" s="186"/>
      <c r="Q241" s="186"/>
      <c r="R241" s="185"/>
      <c r="S241" s="186"/>
      <c r="T241" s="186"/>
      <c r="U241" s="186"/>
      <c r="V241" s="186"/>
      <c r="W241" s="186"/>
      <c r="X241" s="186"/>
      <c r="Y241" s="186"/>
    </row>
    <row r="242" spans="1:25" s="141" customFormat="1">
      <c r="A242" s="210">
        <v>51</v>
      </c>
      <c r="B242" s="211">
        <v>42472</v>
      </c>
      <c r="C242" s="211"/>
      <c r="D242" s="212" t="s">
        <v>354</v>
      </c>
      <c r="E242" s="210" t="s">
        <v>275</v>
      </c>
      <c r="F242" s="213">
        <v>130</v>
      </c>
      <c r="G242" s="210"/>
      <c r="H242" s="210">
        <v>150</v>
      </c>
      <c r="I242" s="214" t="s">
        <v>355</v>
      </c>
      <c r="J242" s="307" t="s">
        <v>329</v>
      </c>
      <c r="K242" s="215">
        <f t="shared" si="101"/>
        <v>20</v>
      </c>
      <c r="L242" s="216">
        <f t="shared" si="108"/>
        <v>0.15384615384615385</v>
      </c>
      <c r="M242" s="217" t="s">
        <v>265</v>
      </c>
      <c r="N242" s="218">
        <v>42564</v>
      </c>
      <c r="O242" s="186"/>
      <c r="P242" s="186"/>
      <c r="Q242" s="186"/>
      <c r="R242" s="185"/>
      <c r="S242" s="186"/>
      <c r="T242" s="186"/>
      <c r="U242" s="186"/>
      <c r="V242" s="186"/>
      <c r="W242" s="186"/>
      <c r="X242" s="186"/>
      <c r="Y242" s="186"/>
    </row>
    <row r="243" spans="1:25" s="141" customFormat="1">
      <c r="A243" s="210">
        <v>52</v>
      </c>
      <c r="B243" s="211">
        <v>42473</v>
      </c>
      <c r="C243" s="211"/>
      <c r="D243" s="212" t="s">
        <v>231</v>
      </c>
      <c r="E243" s="210" t="s">
        <v>275</v>
      </c>
      <c r="F243" s="213">
        <v>196</v>
      </c>
      <c r="G243" s="210"/>
      <c r="H243" s="210">
        <v>299</v>
      </c>
      <c r="I243" s="214">
        <v>299</v>
      </c>
      <c r="J243" s="307" t="s">
        <v>329</v>
      </c>
      <c r="K243" s="215">
        <f t="shared" si="101"/>
        <v>103</v>
      </c>
      <c r="L243" s="216">
        <f t="shared" si="108"/>
        <v>0.52551020408163263</v>
      </c>
      <c r="M243" s="217" t="s">
        <v>265</v>
      </c>
      <c r="N243" s="218">
        <v>42620</v>
      </c>
      <c r="O243" s="186"/>
      <c r="P243" s="186"/>
      <c r="Q243" s="186"/>
      <c r="R243" s="185"/>
      <c r="S243" s="186"/>
      <c r="T243" s="186"/>
      <c r="U243" s="186"/>
      <c r="V243" s="186"/>
      <c r="W243" s="186"/>
      <c r="X243" s="186"/>
      <c r="Y243" s="186"/>
    </row>
    <row r="244" spans="1:25" s="141" customFormat="1">
      <c r="A244" s="210">
        <v>53</v>
      </c>
      <c r="B244" s="211">
        <v>42473</v>
      </c>
      <c r="C244" s="211"/>
      <c r="D244" s="212" t="s">
        <v>356</v>
      </c>
      <c r="E244" s="210" t="s">
        <v>275</v>
      </c>
      <c r="F244" s="213">
        <v>88</v>
      </c>
      <c r="G244" s="210"/>
      <c r="H244" s="210">
        <v>103</v>
      </c>
      <c r="I244" s="214">
        <v>103</v>
      </c>
      <c r="J244" s="307" t="s">
        <v>329</v>
      </c>
      <c r="K244" s="215">
        <f t="shared" si="101"/>
        <v>15</v>
      </c>
      <c r="L244" s="216">
        <f t="shared" si="108"/>
        <v>0.17045454545454544</v>
      </c>
      <c r="M244" s="217" t="s">
        <v>265</v>
      </c>
      <c r="N244" s="218">
        <v>42530</v>
      </c>
      <c r="O244" s="186"/>
      <c r="P244" s="186"/>
      <c r="Q244" s="186"/>
      <c r="R244" s="185"/>
      <c r="S244" s="186"/>
      <c r="T244" s="186"/>
      <c r="U244" s="186"/>
      <c r="V244" s="186"/>
      <c r="W244" s="186"/>
      <c r="X244" s="186"/>
      <c r="Y244" s="186"/>
    </row>
    <row r="245" spans="1:25" s="141" customFormat="1">
      <c r="A245" s="210">
        <v>54</v>
      </c>
      <c r="B245" s="211">
        <v>42492</v>
      </c>
      <c r="C245" s="211"/>
      <c r="D245" s="212" t="s">
        <v>361</v>
      </c>
      <c r="E245" s="210" t="s">
        <v>275</v>
      </c>
      <c r="F245" s="213">
        <v>127.5</v>
      </c>
      <c r="G245" s="210"/>
      <c r="H245" s="210">
        <v>148</v>
      </c>
      <c r="I245" s="214" t="s">
        <v>360</v>
      </c>
      <c r="J245" s="307" t="s">
        <v>329</v>
      </c>
      <c r="K245" s="215">
        <f t="shared" si="101"/>
        <v>20.5</v>
      </c>
      <c r="L245" s="216">
        <f t="shared" si="108"/>
        <v>0.16078431372549021</v>
      </c>
      <c r="M245" s="217" t="s">
        <v>265</v>
      </c>
      <c r="N245" s="218">
        <v>42564</v>
      </c>
      <c r="O245" s="186"/>
      <c r="P245" s="186"/>
      <c r="Q245" s="186"/>
      <c r="R245" s="185"/>
      <c r="S245" s="186"/>
      <c r="T245" s="186"/>
      <c r="U245" s="186"/>
      <c r="V245" s="186"/>
      <c r="W245" s="186"/>
      <c r="X245" s="186"/>
      <c r="Y245" s="186"/>
    </row>
    <row r="246" spans="1:25" s="141" customFormat="1">
      <c r="A246" s="210">
        <v>55</v>
      </c>
      <c r="B246" s="211">
        <v>42493</v>
      </c>
      <c r="C246" s="211"/>
      <c r="D246" s="212" t="s">
        <v>363</v>
      </c>
      <c r="E246" s="210" t="s">
        <v>275</v>
      </c>
      <c r="F246" s="213">
        <v>675</v>
      </c>
      <c r="G246" s="210"/>
      <c r="H246" s="210">
        <v>815</v>
      </c>
      <c r="I246" s="214" t="s">
        <v>364</v>
      </c>
      <c r="J246" s="307" t="s">
        <v>329</v>
      </c>
      <c r="K246" s="215">
        <f t="shared" si="101"/>
        <v>140</v>
      </c>
      <c r="L246" s="216">
        <f t="shared" si="108"/>
        <v>0.2074074074074074</v>
      </c>
      <c r="M246" s="217" t="s">
        <v>265</v>
      </c>
      <c r="N246" s="218">
        <v>43154</v>
      </c>
      <c r="O246" s="186"/>
      <c r="R246" s="185"/>
      <c r="S246" s="186"/>
      <c r="T246" s="186"/>
      <c r="U246" s="186"/>
      <c r="V246" s="186"/>
      <c r="W246" s="186"/>
      <c r="X246" s="186"/>
      <c r="Y246" s="186"/>
    </row>
    <row r="247" spans="1:25" s="141" customFormat="1">
      <c r="A247" s="226">
        <v>56</v>
      </c>
      <c r="B247" s="227">
        <v>42522</v>
      </c>
      <c r="C247" s="227"/>
      <c r="D247" s="228" t="s">
        <v>368</v>
      </c>
      <c r="E247" s="226" t="s">
        <v>275</v>
      </c>
      <c r="F247" s="229" t="s">
        <v>369</v>
      </c>
      <c r="G247" s="230"/>
      <c r="H247" s="230"/>
      <c r="I247" s="230" t="s">
        <v>370</v>
      </c>
      <c r="J247" s="308" t="s">
        <v>264</v>
      </c>
      <c r="K247" s="230"/>
      <c r="L247" s="226"/>
      <c r="M247" s="231"/>
      <c r="N247" s="232"/>
      <c r="O247" s="186"/>
      <c r="R247" s="185"/>
      <c r="S247" s="186"/>
      <c r="T247" s="186"/>
      <c r="U247" s="186"/>
      <c r="V247" s="186"/>
      <c r="W247" s="186"/>
      <c r="X247" s="186"/>
      <c r="Y247" s="186"/>
    </row>
    <row r="248" spans="1:25" s="141" customFormat="1">
      <c r="A248" s="210">
        <v>57</v>
      </c>
      <c r="B248" s="211">
        <v>42527</v>
      </c>
      <c r="C248" s="211"/>
      <c r="D248" s="212" t="s">
        <v>374</v>
      </c>
      <c r="E248" s="210" t="s">
        <v>275</v>
      </c>
      <c r="F248" s="213">
        <v>110</v>
      </c>
      <c r="G248" s="210"/>
      <c r="H248" s="210">
        <v>126.5</v>
      </c>
      <c r="I248" s="214">
        <v>125</v>
      </c>
      <c r="J248" s="307" t="s">
        <v>283</v>
      </c>
      <c r="K248" s="215">
        <f t="shared" si="101"/>
        <v>16.5</v>
      </c>
      <c r="L248" s="216">
        <f>K248/F248</f>
        <v>0.15</v>
      </c>
      <c r="M248" s="217" t="s">
        <v>265</v>
      </c>
      <c r="N248" s="218">
        <v>42552</v>
      </c>
      <c r="O248" s="186"/>
      <c r="P248" s="186"/>
      <c r="Q248" s="186"/>
      <c r="R248" s="185"/>
      <c r="S248" s="186"/>
      <c r="T248" s="186"/>
      <c r="U248" s="186"/>
      <c r="V248" s="186"/>
      <c r="W248" s="186"/>
      <c r="X248" s="186"/>
      <c r="Y248" s="186"/>
    </row>
    <row r="249" spans="1:25" s="141" customFormat="1">
      <c r="A249" s="210">
        <v>58</v>
      </c>
      <c r="B249" s="211">
        <v>42538</v>
      </c>
      <c r="C249" s="211"/>
      <c r="D249" s="212" t="s">
        <v>1822</v>
      </c>
      <c r="E249" s="210" t="s">
        <v>275</v>
      </c>
      <c r="F249" s="213">
        <v>44</v>
      </c>
      <c r="G249" s="210"/>
      <c r="H249" s="210">
        <v>69.5</v>
      </c>
      <c r="I249" s="214">
        <v>69.5</v>
      </c>
      <c r="J249" s="307" t="s">
        <v>2535</v>
      </c>
      <c r="K249" s="215">
        <f t="shared" si="101"/>
        <v>25.5</v>
      </c>
      <c r="L249" s="216">
        <f>K249/F249</f>
        <v>0.57954545454545459</v>
      </c>
      <c r="M249" s="217" t="s">
        <v>265</v>
      </c>
      <c r="N249" s="218">
        <v>42977</v>
      </c>
      <c r="O249" s="186"/>
      <c r="P249" s="186"/>
      <c r="Q249" s="186"/>
      <c r="R249" s="185"/>
      <c r="S249" s="186"/>
      <c r="T249" s="186"/>
      <c r="U249" s="186"/>
      <c r="V249" s="186"/>
      <c r="W249" s="186"/>
      <c r="X249" s="186"/>
      <c r="Y249" s="186"/>
    </row>
    <row r="250" spans="1:25" s="141" customFormat="1">
      <c r="A250" s="210">
        <v>59</v>
      </c>
      <c r="B250" s="211">
        <v>42549</v>
      </c>
      <c r="C250" s="211"/>
      <c r="D250" s="212" t="s">
        <v>1826</v>
      </c>
      <c r="E250" s="210" t="s">
        <v>275</v>
      </c>
      <c r="F250" s="213">
        <v>262.5</v>
      </c>
      <c r="G250" s="210"/>
      <c r="H250" s="210">
        <v>340</v>
      </c>
      <c r="I250" s="214">
        <v>333</v>
      </c>
      <c r="J250" s="307" t="s">
        <v>2215</v>
      </c>
      <c r="K250" s="215">
        <f t="shared" si="101"/>
        <v>77.5</v>
      </c>
      <c r="L250" s="216">
        <f>K250/F250</f>
        <v>0.29523809523809524</v>
      </c>
      <c r="M250" s="217" t="s">
        <v>265</v>
      </c>
      <c r="N250" s="218">
        <v>43017</v>
      </c>
      <c r="O250" s="186"/>
      <c r="P250" s="186"/>
      <c r="Q250" s="186"/>
      <c r="R250" s="185"/>
      <c r="S250" s="186"/>
      <c r="T250" s="186"/>
      <c r="U250" s="186"/>
      <c r="V250" s="186"/>
      <c r="W250" s="186"/>
      <c r="X250" s="186"/>
      <c r="Y250" s="186"/>
    </row>
    <row r="251" spans="1:25" s="141" customFormat="1">
      <c r="A251" s="210">
        <v>60</v>
      </c>
      <c r="B251" s="211">
        <v>42549</v>
      </c>
      <c r="C251" s="211"/>
      <c r="D251" s="212" t="s">
        <v>1827</v>
      </c>
      <c r="E251" s="210" t="s">
        <v>275</v>
      </c>
      <c r="F251" s="213">
        <v>840</v>
      </c>
      <c r="G251" s="210"/>
      <c r="H251" s="210">
        <v>1230</v>
      </c>
      <c r="I251" s="214">
        <v>1230</v>
      </c>
      <c r="J251" s="307" t="s">
        <v>329</v>
      </c>
      <c r="K251" s="215">
        <f t="shared" si="101"/>
        <v>390</v>
      </c>
      <c r="L251" s="216">
        <f>K251/F251</f>
        <v>0.4642857142857143</v>
      </c>
      <c r="M251" s="217" t="s">
        <v>265</v>
      </c>
      <c r="N251" s="218">
        <v>42649</v>
      </c>
      <c r="O251" s="186"/>
      <c r="P251" s="186"/>
      <c r="Q251" s="186"/>
      <c r="R251" s="185"/>
      <c r="S251" s="186"/>
      <c r="T251" s="186"/>
      <c r="U251" s="186"/>
      <c r="V251" s="186"/>
      <c r="W251" s="186"/>
      <c r="X251" s="186"/>
      <c r="Y251" s="186"/>
    </row>
    <row r="252" spans="1:25" s="141" customFormat="1">
      <c r="A252" s="219">
        <v>61</v>
      </c>
      <c r="B252" s="220">
        <v>42556</v>
      </c>
      <c r="C252" s="220"/>
      <c r="D252" s="221" t="s">
        <v>1836</v>
      </c>
      <c r="E252" s="219" t="s">
        <v>275</v>
      </c>
      <c r="F252" s="222">
        <v>395</v>
      </c>
      <c r="G252" s="223"/>
      <c r="H252" s="223">
        <v>468.5</v>
      </c>
      <c r="I252" s="223">
        <v>510</v>
      </c>
      <c r="J252" s="311" t="s">
        <v>2255</v>
      </c>
      <c r="K252" s="317">
        <f t="shared" si="101"/>
        <v>73.5</v>
      </c>
      <c r="L252" s="224">
        <f>K252/F252</f>
        <v>0.1860759493670886</v>
      </c>
      <c r="M252" s="222" t="s">
        <v>265</v>
      </c>
      <c r="N252" s="225">
        <v>42977</v>
      </c>
      <c r="O252" s="186"/>
      <c r="R252" s="185"/>
      <c r="S252" s="186"/>
      <c r="T252" s="186"/>
      <c r="U252" s="186"/>
      <c r="V252" s="186"/>
      <c r="W252" s="186"/>
      <c r="X252" s="186"/>
      <c r="Y252" s="186"/>
    </row>
    <row r="253" spans="1:25" s="141" customFormat="1">
      <c r="A253" s="233">
        <v>62</v>
      </c>
      <c r="B253" s="234">
        <v>42584</v>
      </c>
      <c r="C253" s="234"/>
      <c r="D253" s="235" t="s">
        <v>1855</v>
      </c>
      <c r="E253" s="236" t="s">
        <v>263</v>
      </c>
      <c r="F253" s="233">
        <v>169.5</v>
      </c>
      <c r="G253" s="233"/>
      <c r="H253" s="237">
        <v>77</v>
      </c>
      <c r="I253" s="238" t="s">
        <v>1854</v>
      </c>
      <c r="J253" s="239" t="s">
        <v>3450</v>
      </c>
      <c r="K253" s="318">
        <f t="shared" si="101"/>
        <v>-92.5</v>
      </c>
      <c r="L253" s="240">
        <f t="shared" ref="L253" si="109">K253/F253</f>
        <v>-0.54572271386430682</v>
      </c>
      <c r="M253" s="241" t="s">
        <v>1835</v>
      </c>
      <c r="N253" s="242">
        <v>43522</v>
      </c>
      <c r="R253" s="185"/>
      <c r="S253" s="186"/>
      <c r="T253" s="186"/>
      <c r="U253" s="186"/>
      <c r="V253" s="186"/>
      <c r="W253" s="186"/>
      <c r="X253" s="186"/>
      <c r="Y253" s="186"/>
    </row>
    <row r="254" spans="1:25" s="141" customFormat="1">
      <c r="A254" s="226">
        <v>63</v>
      </c>
      <c r="B254" s="227">
        <v>42586</v>
      </c>
      <c r="C254" s="227"/>
      <c r="D254" s="228" t="s">
        <v>1857</v>
      </c>
      <c r="E254" s="226" t="s">
        <v>275</v>
      </c>
      <c r="F254" s="229" t="s">
        <v>1858</v>
      </c>
      <c r="G254" s="230"/>
      <c r="H254" s="230"/>
      <c r="I254" s="230">
        <v>475</v>
      </c>
      <c r="J254" s="308" t="s">
        <v>264</v>
      </c>
      <c r="K254" s="230"/>
      <c r="L254" s="226"/>
      <c r="M254" s="231"/>
      <c r="N254" s="232"/>
      <c r="O254" s="186"/>
      <c r="R254" s="185"/>
      <c r="S254" s="186"/>
      <c r="T254" s="186"/>
      <c r="U254" s="186"/>
      <c r="V254" s="186"/>
      <c r="W254" s="186"/>
      <c r="X254" s="186"/>
      <c r="Y254" s="186"/>
    </row>
    <row r="255" spans="1:25" s="141" customFormat="1">
      <c r="A255" s="210">
        <v>64</v>
      </c>
      <c r="B255" s="211">
        <v>42593</v>
      </c>
      <c r="C255" s="211"/>
      <c r="D255" s="212" t="s">
        <v>598</v>
      </c>
      <c r="E255" s="210" t="s">
        <v>275</v>
      </c>
      <c r="F255" s="213">
        <v>86.5</v>
      </c>
      <c r="G255" s="210"/>
      <c r="H255" s="210">
        <v>130</v>
      </c>
      <c r="I255" s="214">
        <v>130</v>
      </c>
      <c r="J255" s="305" t="s">
        <v>2324</v>
      </c>
      <c r="K255" s="215">
        <f t="shared" ref="K255:K277" si="110">H255-F255</f>
        <v>43.5</v>
      </c>
      <c r="L255" s="216">
        <f t="shared" ref="L255:L261" si="111">K255/F255</f>
        <v>0.50289017341040465</v>
      </c>
      <c r="M255" s="217" t="s">
        <v>265</v>
      </c>
      <c r="N255" s="218">
        <v>43091</v>
      </c>
      <c r="O255" s="186"/>
      <c r="P255" s="186"/>
      <c r="Q255" s="186"/>
      <c r="R255" s="185"/>
      <c r="S255" s="186"/>
      <c r="T255" s="186"/>
      <c r="U255" s="186"/>
      <c r="V255" s="186"/>
      <c r="W255" s="186"/>
      <c r="X255" s="186"/>
      <c r="Y255" s="186"/>
    </row>
    <row r="256" spans="1:25" s="141" customFormat="1">
      <c r="A256" s="233">
        <v>65</v>
      </c>
      <c r="B256" s="234">
        <v>42600</v>
      </c>
      <c r="C256" s="234"/>
      <c r="D256" s="235" t="s">
        <v>345</v>
      </c>
      <c r="E256" s="236" t="s">
        <v>275</v>
      </c>
      <c r="F256" s="233">
        <v>133.5</v>
      </c>
      <c r="G256" s="233"/>
      <c r="H256" s="237">
        <v>126.5</v>
      </c>
      <c r="I256" s="238">
        <v>178</v>
      </c>
      <c r="J256" s="239" t="s">
        <v>1880</v>
      </c>
      <c r="K256" s="318">
        <f t="shared" si="110"/>
        <v>-7</v>
      </c>
      <c r="L256" s="240">
        <f t="shared" si="111"/>
        <v>-5.2434456928838954E-2</v>
      </c>
      <c r="M256" s="241" t="s">
        <v>1835</v>
      </c>
      <c r="N256" s="242">
        <v>42615</v>
      </c>
      <c r="R256" s="185"/>
      <c r="S256" s="186"/>
      <c r="T256" s="186"/>
      <c r="U256" s="186"/>
      <c r="V256" s="186"/>
      <c r="W256" s="186"/>
      <c r="X256" s="186"/>
      <c r="Y256" s="186"/>
    </row>
    <row r="257" spans="1:25" s="141" customFormat="1">
      <c r="A257" s="210">
        <v>66</v>
      </c>
      <c r="B257" s="211">
        <v>42613</v>
      </c>
      <c r="C257" s="211"/>
      <c r="D257" s="212" t="s">
        <v>1874</v>
      </c>
      <c r="E257" s="210" t="s">
        <v>275</v>
      </c>
      <c r="F257" s="213">
        <v>560</v>
      </c>
      <c r="G257" s="210"/>
      <c r="H257" s="210">
        <v>725</v>
      </c>
      <c r="I257" s="214">
        <v>725</v>
      </c>
      <c r="J257" s="307" t="s">
        <v>277</v>
      </c>
      <c r="K257" s="215">
        <f t="shared" si="110"/>
        <v>165</v>
      </c>
      <c r="L257" s="216">
        <f t="shared" si="111"/>
        <v>0.29464285714285715</v>
      </c>
      <c r="M257" s="217" t="s">
        <v>265</v>
      </c>
      <c r="N257" s="218">
        <v>42456</v>
      </c>
      <c r="O257" s="186"/>
      <c r="P257" s="186"/>
      <c r="Q257" s="186"/>
      <c r="R257" s="185"/>
      <c r="S257" s="186"/>
      <c r="T257" s="186"/>
      <c r="U257" s="186"/>
      <c r="V257" s="186"/>
      <c r="W257" s="186"/>
      <c r="X257" s="186"/>
      <c r="Y257" s="186"/>
    </row>
    <row r="258" spans="1:25" s="141" customFormat="1">
      <c r="A258" s="210">
        <v>67</v>
      </c>
      <c r="B258" s="211">
        <v>42614</v>
      </c>
      <c r="C258" s="211"/>
      <c r="D258" s="212" t="s">
        <v>1879</v>
      </c>
      <c r="E258" s="210" t="s">
        <v>275</v>
      </c>
      <c r="F258" s="213">
        <v>160.5</v>
      </c>
      <c r="G258" s="210"/>
      <c r="H258" s="210">
        <v>210</v>
      </c>
      <c r="I258" s="214">
        <v>210</v>
      </c>
      <c r="J258" s="307" t="s">
        <v>277</v>
      </c>
      <c r="K258" s="215">
        <f t="shared" si="110"/>
        <v>49.5</v>
      </c>
      <c r="L258" s="216">
        <f t="shared" si="111"/>
        <v>0.30841121495327101</v>
      </c>
      <c r="M258" s="217" t="s">
        <v>265</v>
      </c>
      <c r="N258" s="218">
        <v>42871</v>
      </c>
      <c r="O258" s="186"/>
      <c r="P258" s="186"/>
      <c r="Q258" s="186"/>
      <c r="R258" s="185"/>
      <c r="S258" s="186"/>
      <c r="T258" s="186"/>
      <c r="U258" s="186"/>
      <c r="V258" s="186"/>
      <c r="W258" s="186"/>
      <c r="X258" s="186"/>
      <c r="Y258" s="186"/>
    </row>
    <row r="259" spans="1:25" s="141" customFormat="1">
      <c r="A259" s="210">
        <v>68</v>
      </c>
      <c r="B259" s="211">
        <v>42646</v>
      </c>
      <c r="C259" s="211"/>
      <c r="D259" s="212" t="s">
        <v>1900</v>
      </c>
      <c r="E259" s="210" t="s">
        <v>275</v>
      </c>
      <c r="F259" s="213">
        <v>430</v>
      </c>
      <c r="G259" s="210"/>
      <c r="H259" s="210">
        <v>596</v>
      </c>
      <c r="I259" s="214">
        <v>575</v>
      </c>
      <c r="J259" s="307" t="s">
        <v>2034</v>
      </c>
      <c r="K259" s="215">
        <f t="shared" si="110"/>
        <v>166</v>
      </c>
      <c r="L259" s="216">
        <f t="shared" si="111"/>
        <v>0.38604651162790699</v>
      </c>
      <c r="M259" s="217" t="s">
        <v>265</v>
      </c>
      <c r="N259" s="218">
        <v>42769</v>
      </c>
      <c r="O259" s="186"/>
      <c r="P259" s="186"/>
      <c r="Q259" s="186"/>
      <c r="R259" s="185"/>
      <c r="S259" s="186"/>
      <c r="T259" s="186"/>
      <c r="U259" s="186"/>
      <c r="V259" s="186"/>
      <c r="W259" s="186"/>
      <c r="X259" s="186"/>
      <c r="Y259" s="186"/>
    </row>
    <row r="260" spans="1:25" s="141" customFormat="1">
      <c r="A260" s="210">
        <v>69</v>
      </c>
      <c r="B260" s="211">
        <v>42657</v>
      </c>
      <c r="C260" s="211"/>
      <c r="D260" s="212" t="s">
        <v>479</v>
      </c>
      <c r="E260" s="210" t="s">
        <v>275</v>
      </c>
      <c r="F260" s="213">
        <v>280</v>
      </c>
      <c r="G260" s="210"/>
      <c r="H260" s="210">
        <v>345</v>
      </c>
      <c r="I260" s="214">
        <v>345</v>
      </c>
      <c r="J260" s="307" t="s">
        <v>277</v>
      </c>
      <c r="K260" s="215">
        <f t="shared" si="110"/>
        <v>65</v>
      </c>
      <c r="L260" s="216">
        <f t="shared" si="111"/>
        <v>0.23214285714285715</v>
      </c>
      <c r="M260" s="217" t="s">
        <v>265</v>
      </c>
      <c r="N260" s="218">
        <v>42814</v>
      </c>
      <c r="O260" s="186"/>
      <c r="P260" s="186"/>
      <c r="Q260" s="186"/>
      <c r="R260" s="185"/>
      <c r="S260" s="186"/>
      <c r="T260" s="186"/>
      <c r="U260" s="186"/>
      <c r="V260" s="186"/>
      <c r="W260" s="186"/>
      <c r="X260" s="186"/>
      <c r="Y260" s="186"/>
    </row>
    <row r="261" spans="1:25" s="141" customFormat="1">
      <c r="A261" s="210">
        <v>70</v>
      </c>
      <c r="B261" s="211">
        <v>42657</v>
      </c>
      <c r="C261" s="211"/>
      <c r="D261" s="212" t="s">
        <v>378</v>
      </c>
      <c r="E261" s="210" t="s">
        <v>275</v>
      </c>
      <c r="F261" s="213">
        <v>245</v>
      </c>
      <c r="G261" s="210"/>
      <c r="H261" s="210">
        <v>325.5</v>
      </c>
      <c r="I261" s="214">
        <v>330</v>
      </c>
      <c r="J261" s="307" t="s">
        <v>1989</v>
      </c>
      <c r="K261" s="215">
        <f t="shared" si="110"/>
        <v>80.5</v>
      </c>
      <c r="L261" s="216">
        <f t="shared" si="111"/>
        <v>0.32857142857142857</v>
      </c>
      <c r="M261" s="217" t="s">
        <v>265</v>
      </c>
      <c r="N261" s="218">
        <v>42769</v>
      </c>
      <c r="O261" s="186"/>
      <c r="P261" s="186"/>
      <c r="Q261" s="186"/>
      <c r="R261" s="185"/>
      <c r="S261" s="186"/>
      <c r="T261" s="186"/>
      <c r="U261" s="186"/>
      <c r="V261" s="186"/>
      <c r="W261" s="186"/>
      <c r="X261" s="186"/>
      <c r="Y261" s="186"/>
    </row>
    <row r="262" spans="1:25" s="141" customFormat="1">
      <c r="A262" s="210">
        <v>71</v>
      </c>
      <c r="B262" s="211">
        <v>42660</v>
      </c>
      <c r="C262" s="211"/>
      <c r="D262" s="212" t="s">
        <v>365</v>
      </c>
      <c r="E262" s="210" t="s">
        <v>275</v>
      </c>
      <c r="F262" s="213">
        <v>125</v>
      </c>
      <c r="G262" s="210"/>
      <c r="H262" s="210">
        <v>160</v>
      </c>
      <c r="I262" s="214">
        <v>160</v>
      </c>
      <c r="J262" s="307" t="s">
        <v>329</v>
      </c>
      <c r="K262" s="215">
        <f t="shared" si="110"/>
        <v>35</v>
      </c>
      <c r="L262" s="216">
        <v>0.28000000000000008</v>
      </c>
      <c r="M262" s="217" t="s">
        <v>265</v>
      </c>
      <c r="N262" s="218">
        <v>42803</v>
      </c>
      <c r="O262" s="186"/>
      <c r="P262" s="186"/>
      <c r="Q262" s="186"/>
      <c r="R262" s="185"/>
      <c r="S262" s="186"/>
      <c r="T262" s="186"/>
      <c r="U262" s="186"/>
      <c r="V262" s="186"/>
      <c r="W262" s="186"/>
      <c r="X262" s="186"/>
      <c r="Y262" s="186"/>
    </row>
    <row r="263" spans="1:25" s="141" customFormat="1">
      <c r="A263" s="210">
        <v>72</v>
      </c>
      <c r="B263" s="211">
        <v>42660</v>
      </c>
      <c r="C263" s="211"/>
      <c r="D263" s="212" t="s">
        <v>1295</v>
      </c>
      <c r="E263" s="210" t="s">
        <v>275</v>
      </c>
      <c r="F263" s="213">
        <v>114</v>
      </c>
      <c r="G263" s="210"/>
      <c r="H263" s="210">
        <v>145</v>
      </c>
      <c r="I263" s="214">
        <v>145</v>
      </c>
      <c r="J263" s="307" t="s">
        <v>329</v>
      </c>
      <c r="K263" s="215">
        <f t="shared" si="110"/>
        <v>31</v>
      </c>
      <c r="L263" s="216">
        <f>K263/F263</f>
        <v>0.27192982456140352</v>
      </c>
      <c r="M263" s="217" t="s">
        <v>265</v>
      </c>
      <c r="N263" s="218">
        <v>42859</v>
      </c>
      <c r="O263" s="186"/>
      <c r="P263" s="186"/>
      <c r="Q263" s="186"/>
      <c r="R263" s="185"/>
      <c r="S263" s="186"/>
      <c r="T263" s="186"/>
      <c r="U263" s="186"/>
      <c r="V263" s="186"/>
      <c r="W263" s="186"/>
      <c r="X263" s="186"/>
      <c r="Y263" s="186"/>
    </row>
    <row r="264" spans="1:25" s="141" customFormat="1">
      <c r="A264" s="210">
        <v>73</v>
      </c>
      <c r="B264" s="211">
        <v>42660</v>
      </c>
      <c r="C264" s="211"/>
      <c r="D264" s="212" t="s">
        <v>762</v>
      </c>
      <c r="E264" s="210" t="s">
        <v>275</v>
      </c>
      <c r="F264" s="213">
        <v>212</v>
      </c>
      <c r="G264" s="210"/>
      <c r="H264" s="210">
        <v>280</v>
      </c>
      <c r="I264" s="214">
        <v>276</v>
      </c>
      <c r="J264" s="307" t="s">
        <v>2038</v>
      </c>
      <c r="K264" s="215">
        <f t="shared" si="110"/>
        <v>68</v>
      </c>
      <c r="L264" s="216">
        <f>K264/F264</f>
        <v>0.32075471698113206</v>
      </c>
      <c r="M264" s="217" t="s">
        <v>265</v>
      </c>
      <c r="N264" s="218">
        <v>42858</v>
      </c>
      <c r="O264" s="186"/>
      <c r="P264" s="186"/>
      <c r="Q264" s="186"/>
      <c r="R264" s="185"/>
      <c r="S264" s="186"/>
      <c r="T264" s="186"/>
      <c r="U264" s="186"/>
      <c r="V264" s="186"/>
      <c r="W264" s="186"/>
      <c r="X264" s="186"/>
      <c r="Y264" s="186"/>
    </row>
    <row r="265" spans="1:25" s="141" customFormat="1">
      <c r="A265" s="210">
        <v>74</v>
      </c>
      <c r="B265" s="211">
        <v>42678</v>
      </c>
      <c r="C265" s="211"/>
      <c r="D265" s="212" t="s">
        <v>366</v>
      </c>
      <c r="E265" s="210" t="s">
        <v>275</v>
      </c>
      <c r="F265" s="213">
        <v>155</v>
      </c>
      <c r="G265" s="210"/>
      <c r="H265" s="210">
        <v>210</v>
      </c>
      <c r="I265" s="214">
        <v>210</v>
      </c>
      <c r="J265" s="307" t="s">
        <v>2111</v>
      </c>
      <c r="K265" s="215">
        <f t="shared" si="110"/>
        <v>55</v>
      </c>
      <c r="L265" s="216">
        <f>K265/F265</f>
        <v>0.35483870967741937</v>
      </c>
      <c r="M265" s="217" t="s">
        <v>265</v>
      </c>
      <c r="N265" s="218">
        <v>42944</v>
      </c>
      <c r="O265" s="186"/>
      <c r="P265" s="186"/>
      <c r="Q265" s="186"/>
      <c r="R265" s="185"/>
      <c r="S265" s="186"/>
      <c r="T265" s="186"/>
      <c r="U265" s="186"/>
      <c r="V265" s="186"/>
      <c r="W265" s="186"/>
      <c r="X265" s="186"/>
      <c r="Y265" s="186"/>
    </row>
    <row r="266" spans="1:25" s="141" customFormat="1">
      <c r="A266" s="233">
        <v>75</v>
      </c>
      <c r="B266" s="234">
        <v>42710</v>
      </c>
      <c r="C266" s="234"/>
      <c r="D266" s="235" t="s">
        <v>1350</v>
      </c>
      <c r="E266" s="236" t="s">
        <v>275</v>
      </c>
      <c r="F266" s="233">
        <v>150.5</v>
      </c>
      <c r="G266" s="233"/>
      <c r="H266" s="237">
        <v>72.5</v>
      </c>
      <c r="I266" s="238">
        <v>174</v>
      </c>
      <c r="J266" s="239" t="s">
        <v>2763</v>
      </c>
      <c r="K266" s="318">
        <f t="shared" si="110"/>
        <v>-78</v>
      </c>
      <c r="L266" s="240">
        <f t="shared" ref="L266" si="112">K266/F266</f>
        <v>-0.51827242524916939</v>
      </c>
      <c r="M266" s="241" t="s">
        <v>1835</v>
      </c>
      <c r="N266" s="242">
        <v>43333</v>
      </c>
      <c r="R266" s="185"/>
      <c r="S266" s="186"/>
      <c r="T266" s="186"/>
      <c r="U266" s="186"/>
      <c r="V266" s="186"/>
      <c r="W266" s="186"/>
      <c r="X266" s="186"/>
      <c r="Y266" s="186"/>
    </row>
    <row r="267" spans="1:25" s="141" customFormat="1">
      <c r="A267" s="210">
        <v>76</v>
      </c>
      <c r="B267" s="211">
        <v>42712</v>
      </c>
      <c r="C267" s="211"/>
      <c r="D267" s="212" t="s">
        <v>190</v>
      </c>
      <c r="E267" s="210" t="s">
        <v>275</v>
      </c>
      <c r="F267" s="213">
        <v>380</v>
      </c>
      <c r="G267" s="210"/>
      <c r="H267" s="210">
        <v>478</v>
      </c>
      <c r="I267" s="214">
        <v>468</v>
      </c>
      <c r="J267" s="307" t="s">
        <v>329</v>
      </c>
      <c r="K267" s="215">
        <f t="shared" si="110"/>
        <v>98</v>
      </c>
      <c r="L267" s="216">
        <f t="shared" ref="L267:L275" si="113">K267/F267</f>
        <v>0.25789473684210529</v>
      </c>
      <c r="M267" s="217" t="s">
        <v>265</v>
      </c>
      <c r="N267" s="218">
        <v>43025</v>
      </c>
      <c r="O267" s="186"/>
      <c r="P267" s="186"/>
      <c r="Q267" s="186"/>
      <c r="R267" s="185"/>
      <c r="S267" s="186"/>
      <c r="T267" s="186"/>
      <c r="U267" s="186"/>
      <c r="V267" s="186"/>
      <c r="W267" s="186"/>
      <c r="X267" s="186"/>
      <c r="Y267" s="186"/>
    </row>
    <row r="268" spans="1:25" s="141" customFormat="1">
      <c r="A268" s="210">
        <v>77</v>
      </c>
      <c r="B268" s="211">
        <v>42734</v>
      </c>
      <c r="C268" s="211"/>
      <c r="D268" s="212" t="s">
        <v>800</v>
      </c>
      <c r="E268" s="210" t="s">
        <v>275</v>
      </c>
      <c r="F268" s="213">
        <v>305</v>
      </c>
      <c r="G268" s="210"/>
      <c r="H268" s="210">
        <v>375</v>
      </c>
      <c r="I268" s="214">
        <v>375</v>
      </c>
      <c r="J268" s="307" t="s">
        <v>329</v>
      </c>
      <c r="K268" s="215">
        <f t="shared" si="110"/>
        <v>70</v>
      </c>
      <c r="L268" s="216">
        <f t="shared" si="113"/>
        <v>0.22950819672131148</v>
      </c>
      <c r="M268" s="217" t="s">
        <v>265</v>
      </c>
      <c r="N268" s="218">
        <v>42768</v>
      </c>
      <c r="O268" s="186"/>
      <c r="P268" s="186"/>
      <c r="Q268" s="186"/>
      <c r="R268" s="185"/>
      <c r="S268" s="186"/>
      <c r="T268" s="186"/>
      <c r="U268" s="186"/>
      <c r="V268" s="186"/>
      <c r="W268" s="186"/>
      <c r="X268" s="186"/>
      <c r="Y268" s="186"/>
    </row>
    <row r="269" spans="1:25" s="141" customFormat="1">
      <c r="A269" s="210">
        <v>78</v>
      </c>
      <c r="B269" s="211">
        <v>42739</v>
      </c>
      <c r="C269" s="211"/>
      <c r="D269" s="212" t="s">
        <v>678</v>
      </c>
      <c r="E269" s="210" t="s">
        <v>275</v>
      </c>
      <c r="F269" s="213">
        <v>99.5</v>
      </c>
      <c r="G269" s="210"/>
      <c r="H269" s="210">
        <v>158</v>
      </c>
      <c r="I269" s="214">
        <v>158</v>
      </c>
      <c r="J269" s="307" t="s">
        <v>329</v>
      </c>
      <c r="K269" s="215">
        <f t="shared" si="110"/>
        <v>58.5</v>
      </c>
      <c r="L269" s="216">
        <f t="shared" si="113"/>
        <v>0.5879396984924623</v>
      </c>
      <c r="M269" s="217" t="s">
        <v>265</v>
      </c>
      <c r="N269" s="218">
        <v>42898</v>
      </c>
      <c r="O269" s="186"/>
      <c r="P269" s="186"/>
      <c r="Q269" s="186"/>
      <c r="R269" s="185"/>
      <c r="S269" s="186"/>
      <c r="T269" s="186"/>
      <c r="U269" s="186"/>
      <c r="V269" s="186"/>
      <c r="W269" s="186"/>
      <c r="X269" s="186"/>
      <c r="Y269" s="186"/>
    </row>
    <row r="270" spans="1:25" s="141" customFormat="1">
      <c r="A270" s="210">
        <v>79</v>
      </c>
      <c r="B270" s="211">
        <v>42786</v>
      </c>
      <c r="C270" s="211"/>
      <c r="D270" s="212" t="s">
        <v>1557</v>
      </c>
      <c r="E270" s="210" t="s">
        <v>275</v>
      </c>
      <c r="F270" s="213">
        <v>202.5</v>
      </c>
      <c r="G270" s="210"/>
      <c r="H270" s="210">
        <v>234</v>
      </c>
      <c r="I270" s="214">
        <v>234</v>
      </c>
      <c r="J270" s="307" t="s">
        <v>329</v>
      </c>
      <c r="K270" s="215">
        <f t="shared" si="110"/>
        <v>31.5</v>
      </c>
      <c r="L270" s="216">
        <f t="shared" si="113"/>
        <v>0.15555555555555556</v>
      </c>
      <c r="M270" s="217" t="s">
        <v>265</v>
      </c>
      <c r="N270" s="218">
        <v>42836</v>
      </c>
      <c r="O270" s="186"/>
      <c r="P270" s="186"/>
      <c r="Q270" s="186"/>
      <c r="R270" s="185"/>
      <c r="S270" s="186"/>
      <c r="T270" s="186"/>
      <c r="U270" s="186"/>
      <c r="V270" s="186"/>
      <c r="W270" s="186"/>
      <c r="X270" s="186"/>
      <c r="Y270" s="186"/>
    </row>
    <row r="271" spans="1:25" s="141" customFormat="1">
      <c r="A271" s="210">
        <v>80</v>
      </c>
      <c r="B271" s="211">
        <v>42786</v>
      </c>
      <c r="C271" s="211"/>
      <c r="D271" s="212" t="s">
        <v>132</v>
      </c>
      <c r="E271" s="210" t="s">
        <v>275</v>
      </c>
      <c r="F271" s="213">
        <v>140.5</v>
      </c>
      <c r="G271" s="210"/>
      <c r="H271" s="210">
        <v>220</v>
      </c>
      <c r="I271" s="214">
        <v>220</v>
      </c>
      <c r="J271" s="307" t="s">
        <v>329</v>
      </c>
      <c r="K271" s="215">
        <f t="shared" si="110"/>
        <v>79.5</v>
      </c>
      <c r="L271" s="216">
        <f t="shared" si="113"/>
        <v>0.5658362989323843</v>
      </c>
      <c r="M271" s="217" t="s">
        <v>265</v>
      </c>
      <c r="N271" s="218">
        <v>42864</v>
      </c>
      <c r="O271" s="186"/>
      <c r="P271" s="186"/>
      <c r="Q271" s="186"/>
      <c r="R271" s="185"/>
      <c r="S271" s="186"/>
      <c r="T271" s="186"/>
      <c r="U271" s="186"/>
      <c r="V271" s="186"/>
      <c r="W271" s="186"/>
      <c r="X271" s="186"/>
      <c r="Y271" s="186"/>
    </row>
    <row r="272" spans="1:25" s="141" customFormat="1">
      <c r="A272" s="210">
        <v>81</v>
      </c>
      <c r="B272" s="211">
        <v>42818</v>
      </c>
      <c r="C272" s="211"/>
      <c r="D272" s="212" t="s">
        <v>1766</v>
      </c>
      <c r="E272" s="210" t="s">
        <v>275</v>
      </c>
      <c r="F272" s="213">
        <v>300.5</v>
      </c>
      <c r="G272" s="210"/>
      <c r="H272" s="210">
        <v>417.5</v>
      </c>
      <c r="I272" s="214">
        <v>420</v>
      </c>
      <c r="J272" s="307" t="s">
        <v>2311</v>
      </c>
      <c r="K272" s="215">
        <f t="shared" si="110"/>
        <v>117</v>
      </c>
      <c r="L272" s="216">
        <f t="shared" si="113"/>
        <v>0.38935108153078202</v>
      </c>
      <c r="M272" s="217" t="s">
        <v>265</v>
      </c>
      <c r="N272" s="218">
        <v>43070</v>
      </c>
      <c r="O272" s="186"/>
      <c r="P272" s="186"/>
      <c r="Q272" s="186"/>
      <c r="R272" s="185"/>
      <c r="S272" s="186"/>
      <c r="T272" s="186"/>
      <c r="U272" s="186"/>
      <c r="V272" s="186"/>
      <c r="W272" s="186"/>
      <c r="X272" s="186"/>
      <c r="Y272" s="186"/>
    </row>
    <row r="273" spans="1:25" s="141" customFormat="1">
      <c r="A273" s="210">
        <v>82</v>
      </c>
      <c r="B273" s="211">
        <v>42818</v>
      </c>
      <c r="C273" s="211"/>
      <c r="D273" s="212" t="s">
        <v>742</v>
      </c>
      <c r="E273" s="210" t="s">
        <v>275</v>
      </c>
      <c r="F273" s="213">
        <v>850</v>
      </c>
      <c r="G273" s="210"/>
      <c r="H273" s="210">
        <v>1042.5</v>
      </c>
      <c r="I273" s="214">
        <v>1023</v>
      </c>
      <c r="J273" s="307" t="s">
        <v>2030</v>
      </c>
      <c r="K273" s="215">
        <f t="shared" si="110"/>
        <v>192.5</v>
      </c>
      <c r="L273" s="216">
        <f t="shared" si="113"/>
        <v>0.22647058823529412</v>
      </c>
      <c r="M273" s="217" t="s">
        <v>265</v>
      </c>
      <c r="N273" s="218">
        <v>42830</v>
      </c>
      <c r="O273" s="186"/>
      <c r="P273" s="186"/>
      <c r="Q273" s="186"/>
      <c r="R273" s="185"/>
      <c r="S273" s="186"/>
      <c r="T273" s="186"/>
      <c r="U273" s="186"/>
      <c r="V273" s="186"/>
      <c r="W273" s="186"/>
      <c r="X273" s="186"/>
      <c r="Y273" s="186"/>
    </row>
    <row r="274" spans="1:25" s="141" customFormat="1">
      <c r="A274" s="210">
        <v>83</v>
      </c>
      <c r="B274" s="211">
        <v>42830</v>
      </c>
      <c r="C274" s="211"/>
      <c r="D274" s="212" t="s">
        <v>1385</v>
      </c>
      <c r="E274" s="210" t="s">
        <v>275</v>
      </c>
      <c r="F274" s="213">
        <v>785</v>
      </c>
      <c r="G274" s="210"/>
      <c r="H274" s="210">
        <v>930</v>
      </c>
      <c r="I274" s="214">
        <v>920</v>
      </c>
      <c r="J274" s="307" t="s">
        <v>2172</v>
      </c>
      <c r="K274" s="215">
        <f t="shared" si="110"/>
        <v>145</v>
      </c>
      <c r="L274" s="216">
        <f t="shared" si="113"/>
        <v>0.18471337579617833</v>
      </c>
      <c r="M274" s="217" t="s">
        <v>265</v>
      </c>
      <c r="N274" s="218">
        <v>42976</v>
      </c>
      <c r="O274" s="186"/>
      <c r="P274" s="186"/>
      <c r="Q274" s="186"/>
      <c r="R274" s="185"/>
      <c r="S274" s="186"/>
      <c r="T274" s="186"/>
      <c r="U274" s="186"/>
      <c r="V274" s="186"/>
      <c r="W274" s="186"/>
      <c r="X274" s="186"/>
      <c r="Y274" s="186"/>
    </row>
    <row r="275" spans="1:25" s="141" customFormat="1">
      <c r="A275" s="233">
        <v>84</v>
      </c>
      <c r="B275" s="234">
        <v>42831</v>
      </c>
      <c r="C275" s="234"/>
      <c r="D275" s="235" t="s">
        <v>1809</v>
      </c>
      <c r="E275" s="236" t="s">
        <v>275</v>
      </c>
      <c r="F275" s="233">
        <v>40</v>
      </c>
      <c r="G275" s="233"/>
      <c r="H275" s="237">
        <v>13.1</v>
      </c>
      <c r="I275" s="238">
        <v>60</v>
      </c>
      <c r="J275" s="325" t="s">
        <v>3386</v>
      </c>
      <c r="K275" s="318">
        <f t="shared" ref="K275" si="114">H275-F275</f>
        <v>-26.9</v>
      </c>
      <c r="L275" s="240">
        <f t="shared" si="113"/>
        <v>-0.67249999999999999</v>
      </c>
      <c r="M275" s="241" t="s">
        <v>1835</v>
      </c>
      <c r="N275" s="242">
        <v>43138</v>
      </c>
      <c r="O275" s="186"/>
      <c r="R275" s="185"/>
      <c r="S275" s="186"/>
      <c r="T275" s="186"/>
      <c r="U275" s="186"/>
      <c r="V275" s="186"/>
      <c r="W275" s="186"/>
      <c r="X275" s="186"/>
      <c r="Y275" s="186"/>
    </row>
    <row r="276" spans="1:25" s="141" customFormat="1">
      <c r="A276" s="210">
        <v>85</v>
      </c>
      <c r="B276" s="211">
        <v>42837</v>
      </c>
      <c r="C276" s="211"/>
      <c r="D276" s="212" t="s">
        <v>60</v>
      </c>
      <c r="E276" s="210" t="s">
        <v>275</v>
      </c>
      <c r="F276" s="213">
        <v>289.5</v>
      </c>
      <c r="G276" s="210"/>
      <c r="H276" s="210">
        <v>354</v>
      </c>
      <c r="I276" s="214">
        <v>360</v>
      </c>
      <c r="J276" s="307" t="s">
        <v>2252</v>
      </c>
      <c r="K276" s="215">
        <f t="shared" si="110"/>
        <v>64.5</v>
      </c>
      <c r="L276" s="216">
        <f>K276/F276</f>
        <v>0.22279792746113988</v>
      </c>
      <c r="M276" s="217" t="s">
        <v>265</v>
      </c>
      <c r="N276" s="218">
        <v>43040</v>
      </c>
      <c r="O276" s="186"/>
      <c r="R276" s="185"/>
      <c r="S276" s="186"/>
      <c r="T276" s="186"/>
      <c r="U276" s="186"/>
      <c r="V276" s="186"/>
      <c r="W276" s="186"/>
      <c r="X276" s="186"/>
      <c r="Y276" s="186"/>
    </row>
    <row r="277" spans="1:25" s="141" customFormat="1">
      <c r="A277" s="210">
        <v>86</v>
      </c>
      <c r="B277" s="211">
        <v>42845</v>
      </c>
      <c r="C277" s="211"/>
      <c r="D277" s="212" t="s">
        <v>1051</v>
      </c>
      <c r="E277" s="210" t="s">
        <v>275</v>
      </c>
      <c r="F277" s="213">
        <v>700</v>
      </c>
      <c r="G277" s="210"/>
      <c r="H277" s="210">
        <v>840</v>
      </c>
      <c r="I277" s="214">
        <v>840</v>
      </c>
      <c r="J277" s="307" t="s">
        <v>2082</v>
      </c>
      <c r="K277" s="215">
        <f t="shared" si="110"/>
        <v>140</v>
      </c>
      <c r="L277" s="216">
        <f>K277/F277</f>
        <v>0.2</v>
      </c>
      <c r="M277" s="217" t="s">
        <v>265</v>
      </c>
      <c r="N277" s="218">
        <v>42893</v>
      </c>
      <c r="O277" s="186"/>
      <c r="P277" s="186"/>
      <c r="Q277" s="186"/>
      <c r="R277" s="185"/>
      <c r="S277" s="186"/>
      <c r="T277" s="186"/>
      <c r="U277" s="186"/>
      <c r="V277" s="186"/>
      <c r="W277" s="186"/>
      <c r="X277" s="186"/>
      <c r="Y277" s="186"/>
    </row>
    <row r="278" spans="1:25" s="141" customFormat="1">
      <c r="A278" s="226">
        <v>87</v>
      </c>
      <c r="B278" s="227">
        <v>42877</v>
      </c>
      <c r="C278" s="227"/>
      <c r="D278" s="228" t="s">
        <v>806</v>
      </c>
      <c r="E278" s="226" t="s">
        <v>275</v>
      </c>
      <c r="F278" s="229" t="s">
        <v>2046</v>
      </c>
      <c r="G278" s="230"/>
      <c r="H278" s="230"/>
      <c r="I278" s="230">
        <v>190</v>
      </c>
      <c r="J278" s="308" t="s">
        <v>264</v>
      </c>
      <c r="K278" s="230"/>
      <c r="L278" s="226"/>
      <c r="M278" s="231"/>
      <c r="N278" s="232"/>
      <c r="O278" s="186"/>
      <c r="R278" s="185"/>
      <c r="S278" s="186"/>
      <c r="T278" s="186"/>
      <c r="U278" s="186"/>
      <c r="V278" s="186"/>
      <c r="W278" s="186"/>
      <c r="X278" s="186"/>
      <c r="Y278" s="186"/>
    </row>
    <row r="279" spans="1:25" s="141" customFormat="1">
      <c r="A279" s="219">
        <v>88</v>
      </c>
      <c r="B279" s="220">
        <v>42887</v>
      </c>
      <c r="C279" s="220"/>
      <c r="D279" s="221" t="s">
        <v>731</v>
      </c>
      <c r="E279" s="219" t="s">
        <v>275</v>
      </c>
      <c r="F279" s="222">
        <v>130</v>
      </c>
      <c r="G279" s="223"/>
      <c r="H279" s="223">
        <v>155.5</v>
      </c>
      <c r="I279" s="223">
        <v>170</v>
      </c>
      <c r="J279" s="311" t="s">
        <v>2302</v>
      </c>
      <c r="K279" s="317">
        <f t="shared" ref="K279" si="115">H279-F279</f>
        <v>25.5</v>
      </c>
      <c r="L279" s="224">
        <f t="shared" ref="L279:L297" si="116">K279/F279</f>
        <v>0.19615384615384615</v>
      </c>
      <c r="M279" s="222" t="s">
        <v>265</v>
      </c>
      <c r="N279" s="225">
        <v>43056</v>
      </c>
      <c r="O279" s="186"/>
      <c r="R279" s="185"/>
      <c r="S279" s="186"/>
      <c r="T279" s="186"/>
      <c r="U279" s="186"/>
      <c r="V279" s="186"/>
      <c r="W279" s="186"/>
      <c r="X279" s="186"/>
      <c r="Y279" s="186"/>
    </row>
    <row r="280" spans="1:25" s="141" customFormat="1">
      <c r="A280" s="210">
        <v>89</v>
      </c>
      <c r="B280" s="211">
        <v>42901</v>
      </c>
      <c r="C280" s="211"/>
      <c r="D280" s="270" t="s">
        <v>2328</v>
      </c>
      <c r="E280" s="210" t="s">
        <v>275</v>
      </c>
      <c r="F280" s="213">
        <v>214.5</v>
      </c>
      <c r="G280" s="210"/>
      <c r="H280" s="210">
        <v>262</v>
      </c>
      <c r="I280" s="214">
        <v>262</v>
      </c>
      <c r="J280" s="307" t="s">
        <v>2173</v>
      </c>
      <c r="K280" s="215">
        <f t="shared" ref="K280:K297" si="117">H280-F280</f>
        <v>47.5</v>
      </c>
      <c r="L280" s="216">
        <f t="shared" si="116"/>
        <v>0.22144522144522144</v>
      </c>
      <c r="M280" s="217" t="s">
        <v>265</v>
      </c>
      <c r="N280" s="218">
        <v>42977</v>
      </c>
      <c r="O280" s="186"/>
      <c r="P280" s="186"/>
      <c r="Q280" s="186"/>
      <c r="R280" s="185"/>
      <c r="S280" s="186"/>
      <c r="T280" s="186"/>
      <c r="U280" s="186"/>
      <c r="V280" s="186"/>
      <c r="W280" s="186"/>
      <c r="X280" s="186"/>
      <c r="Y280" s="186"/>
    </row>
    <row r="281" spans="1:25" s="141" customFormat="1">
      <c r="A281" s="210">
        <v>90</v>
      </c>
      <c r="B281" s="211">
        <v>42933</v>
      </c>
      <c r="C281" s="211"/>
      <c r="D281" s="212" t="s">
        <v>1150</v>
      </c>
      <c r="E281" s="210" t="s">
        <v>275</v>
      </c>
      <c r="F281" s="213">
        <v>370</v>
      </c>
      <c r="G281" s="210"/>
      <c r="H281" s="210">
        <v>447.5</v>
      </c>
      <c r="I281" s="214">
        <v>450</v>
      </c>
      <c r="J281" s="307" t="s">
        <v>329</v>
      </c>
      <c r="K281" s="215">
        <f t="shared" si="117"/>
        <v>77.5</v>
      </c>
      <c r="L281" s="216">
        <f t="shared" si="116"/>
        <v>0.20945945945945946</v>
      </c>
      <c r="M281" s="217" t="s">
        <v>265</v>
      </c>
      <c r="N281" s="218">
        <v>43035</v>
      </c>
      <c r="O281" s="186"/>
      <c r="R281" s="185"/>
      <c r="S281" s="186"/>
      <c r="T281" s="186"/>
      <c r="U281" s="186"/>
      <c r="V281" s="186"/>
      <c r="W281" s="186"/>
      <c r="X281" s="186"/>
      <c r="Y281" s="186"/>
    </row>
    <row r="282" spans="1:25" s="141" customFormat="1">
      <c r="A282" s="210">
        <v>91</v>
      </c>
      <c r="B282" s="211">
        <v>42943</v>
      </c>
      <c r="C282" s="211"/>
      <c r="D282" s="212" t="s">
        <v>211</v>
      </c>
      <c r="E282" s="210" t="s">
        <v>275</v>
      </c>
      <c r="F282" s="213">
        <v>657.5</v>
      </c>
      <c r="G282" s="210"/>
      <c r="H282" s="210">
        <v>825</v>
      </c>
      <c r="I282" s="214">
        <v>820</v>
      </c>
      <c r="J282" s="307" t="s">
        <v>329</v>
      </c>
      <c r="K282" s="215">
        <f t="shared" si="117"/>
        <v>167.5</v>
      </c>
      <c r="L282" s="216">
        <f t="shared" si="116"/>
        <v>0.25475285171102663</v>
      </c>
      <c r="M282" s="217" t="s">
        <v>265</v>
      </c>
      <c r="N282" s="218">
        <v>43090</v>
      </c>
      <c r="O282" s="186"/>
      <c r="R282" s="185"/>
      <c r="S282" s="186"/>
      <c r="T282" s="186"/>
      <c r="U282" s="186"/>
      <c r="V282" s="186"/>
      <c r="W282" s="186"/>
      <c r="X282" s="186"/>
      <c r="Y282" s="186"/>
    </row>
    <row r="283" spans="1:25" s="141" customFormat="1">
      <c r="A283" s="210">
        <v>92</v>
      </c>
      <c r="B283" s="211">
        <v>42964</v>
      </c>
      <c r="C283" s="211"/>
      <c r="D283" s="212" t="s">
        <v>745</v>
      </c>
      <c r="E283" s="210" t="s">
        <v>275</v>
      </c>
      <c r="F283" s="213">
        <v>605</v>
      </c>
      <c r="G283" s="210"/>
      <c r="H283" s="210">
        <v>750</v>
      </c>
      <c r="I283" s="214">
        <v>750</v>
      </c>
      <c r="J283" s="307" t="s">
        <v>2172</v>
      </c>
      <c r="K283" s="215">
        <f t="shared" si="117"/>
        <v>145</v>
      </c>
      <c r="L283" s="216">
        <f t="shared" si="116"/>
        <v>0.23966942148760331</v>
      </c>
      <c r="M283" s="217" t="s">
        <v>265</v>
      </c>
      <c r="N283" s="218">
        <v>43027</v>
      </c>
      <c r="O283" s="186"/>
      <c r="P283" s="186"/>
      <c r="Q283" s="186"/>
      <c r="R283" s="185"/>
      <c r="S283" s="186"/>
      <c r="T283" s="186"/>
      <c r="U283" s="186"/>
      <c r="V283" s="186"/>
      <c r="W283" s="186"/>
      <c r="X283" s="186"/>
      <c r="Y283" s="186"/>
    </row>
    <row r="284" spans="1:25" s="141" customFormat="1">
      <c r="A284" s="219">
        <v>93</v>
      </c>
      <c r="B284" s="220">
        <v>42979</v>
      </c>
      <c r="C284" s="220"/>
      <c r="D284" s="221" t="s">
        <v>1496</v>
      </c>
      <c r="E284" s="219" t="s">
        <v>275</v>
      </c>
      <c r="F284" s="222">
        <v>255</v>
      </c>
      <c r="G284" s="223"/>
      <c r="H284" s="223">
        <v>307.5</v>
      </c>
      <c r="I284" s="223">
        <v>320</v>
      </c>
      <c r="J284" s="311" t="s">
        <v>2325</v>
      </c>
      <c r="K284" s="317">
        <f t="shared" si="117"/>
        <v>52.5</v>
      </c>
      <c r="L284" s="224">
        <f t="shared" si="116"/>
        <v>0.20588235294117646</v>
      </c>
      <c r="M284" s="222" t="s">
        <v>265</v>
      </c>
      <c r="N284" s="225">
        <v>43098</v>
      </c>
      <c r="O284" s="186"/>
      <c r="R284" s="185"/>
      <c r="S284" s="186"/>
      <c r="T284" s="186"/>
      <c r="U284" s="186"/>
      <c r="V284" s="186"/>
      <c r="W284" s="186"/>
      <c r="X284" s="186"/>
      <c r="Y284" s="186"/>
    </row>
    <row r="285" spans="1:25" s="141" customFormat="1">
      <c r="A285" s="210">
        <v>94</v>
      </c>
      <c r="B285" s="211">
        <v>42997</v>
      </c>
      <c r="C285" s="211"/>
      <c r="D285" s="212" t="s">
        <v>1525</v>
      </c>
      <c r="E285" s="210" t="s">
        <v>275</v>
      </c>
      <c r="F285" s="213">
        <v>215</v>
      </c>
      <c r="G285" s="210"/>
      <c r="H285" s="210">
        <v>258</v>
      </c>
      <c r="I285" s="214">
        <v>258</v>
      </c>
      <c r="J285" s="307" t="s">
        <v>329</v>
      </c>
      <c r="K285" s="215">
        <f t="shared" si="117"/>
        <v>43</v>
      </c>
      <c r="L285" s="216">
        <f t="shared" si="116"/>
        <v>0.2</v>
      </c>
      <c r="M285" s="217" t="s">
        <v>265</v>
      </c>
      <c r="N285" s="218">
        <v>43040</v>
      </c>
      <c r="O285" s="186"/>
      <c r="R285" s="185"/>
      <c r="S285" s="186"/>
      <c r="T285" s="186"/>
      <c r="U285" s="186"/>
      <c r="V285" s="186"/>
      <c r="W285" s="186"/>
      <c r="X285" s="186"/>
      <c r="Y285" s="186"/>
    </row>
    <row r="286" spans="1:25" s="141" customFormat="1">
      <c r="A286" s="210">
        <v>95</v>
      </c>
      <c r="B286" s="211">
        <v>42998</v>
      </c>
      <c r="C286" s="211"/>
      <c r="D286" s="212" t="s">
        <v>598</v>
      </c>
      <c r="E286" s="210" t="s">
        <v>275</v>
      </c>
      <c r="F286" s="213">
        <v>75</v>
      </c>
      <c r="G286" s="210"/>
      <c r="H286" s="210">
        <v>90</v>
      </c>
      <c r="I286" s="214">
        <v>90</v>
      </c>
      <c r="J286" s="307" t="s">
        <v>2209</v>
      </c>
      <c r="K286" s="215">
        <f t="shared" si="117"/>
        <v>15</v>
      </c>
      <c r="L286" s="216">
        <f t="shared" si="116"/>
        <v>0.2</v>
      </c>
      <c r="M286" s="217" t="s">
        <v>265</v>
      </c>
      <c r="N286" s="218">
        <v>43019</v>
      </c>
      <c r="O286" s="186"/>
      <c r="P286" s="186"/>
      <c r="Q286" s="186"/>
      <c r="R286" s="185"/>
      <c r="S286" s="186"/>
      <c r="T286" s="186"/>
      <c r="U286" s="186"/>
      <c r="V286" s="186"/>
      <c r="W286" s="186"/>
      <c r="X286" s="186"/>
      <c r="Y286" s="186"/>
    </row>
    <row r="287" spans="1:25" s="141" customFormat="1">
      <c r="A287" s="210">
        <v>96</v>
      </c>
      <c r="B287" s="211">
        <v>43011</v>
      </c>
      <c r="C287" s="211"/>
      <c r="D287" s="212" t="s">
        <v>1905</v>
      </c>
      <c r="E287" s="210" t="s">
        <v>275</v>
      </c>
      <c r="F287" s="213">
        <v>315</v>
      </c>
      <c r="G287" s="210"/>
      <c r="H287" s="210">
        <v>392</v>
      </c>
      <c r="I287" s="214">
        <v>384</v>
      </c>
      <c r="J287" s="307" t="s">
        <v>2205</v>
      </c>
      <c r="K287" s="215">
        <f t="shared" si="117"/>
        <v>77</v>
      </c>
      <c r="L287" s="216">
        <f t="shared" si="116"/>
        <v>0.24444444444444444</v>
      </c>
      <c r="M287" s="217" t="s">
        <v>265</v>
      </c>
      <c r="N287" s="218">
        <v>43017</v>
      </c>
      <c r="O287" s="186"/>
      <c r="P287" s="186"/>
      <c r="Q287" s="186"/>
      <c r="R287" s="185"/>
      <c r="S287" s="186"/>
      <c r="T287" s="186"/>
      <c r="U287" s="186"/>
      <c r="V287" s="186"/>
      <c r="W287" s="186"/>
      <c r="X287" s="186"/>
      <c r="Y287" s="186"/>
    </row>
    <row r="288" spans="1:25" s="141" customFormat="1">
      <c r="A288" s="210">
        <v>97</v>
      </c>
      <c r="B288" s="211">
        <v>43013</v>
      </c>
      <c r="C288" s="211"/>
      <c r="D288" s="212" t="s">
        <v>1267</v>
      </c>
      <c r="E288" s="210" t="s">
        <v>275</v>
      </c>
      <c r="F288" s="213">
        <v>145</v>
      </c>
      <c r="G288" s="210"/>
      <c r="H288" s="210">
        <v>179</v>
      </c>
      <c r="I288" s="214">
        <v>180</v>
      </c>
      <c r="J288" s="307" t="s">
        <v>2219</v>
      </c>
      <c r="K288" s="215">
        <f t="shared" si="117"/>
        <v>34</v>
      </c>
      <c r="L288" s="216">
        <f t="shared" si="116"/>
        <v>0.23448275862068965</v>
      </c>
      <c r="M288" s="217" t="s">
        <v>265</v>
      </c>
      <c r="N288" s="218">
        <v>43025</v>
      </c>
      <c r="O288" s="186"/>
      <c r="P288" s="186"/>
      <c r="Q288" s="186"/>
      <c r="R288" s="185"/>
      <c r="S288" s="186"/>
      <c r="T288" s="186"/>
      <c r="U288" s="186"/>
      <c r="V288" s="186"/>
      <c r="W288" s="186"/>
      <c r="X288" s="186"/>
      <c r="Y288" s="186"/>
    </row>
    <row r="289" spans="1:25" s="141" customFormat="1">
      <c r="A289" s="210">
        <v>98</v>
      </c>
      <c r="B289" s="211">
        <v>43014</v>
      </c>
      <c r="C289" s="211"/>
      <c r="D289" s="212" t="s">
        <v>618</v>
      </c>
      <c r="E289" s="210" t="s">
        <v>275</v>
      </c>
      <c r="F289" s="213">
        <v>256</v>
      </c>
      <c r="G289" s="210"/>
      <c r="H289" s="210">
        <v>323</v>
      </c>
      <c r="I289" s="214">
        <v>320</v>
      </c>
      <c r="J289" s="307" t="s">
        <v>329</v>
      </c>
      <c r="K289" s="215">
        <f t="shared" si="117"/>
        <v>67</v>
      </c>
      <c r="L289" s="216">
        <f t="shared" si="116"/>
        <v>0.26171875</v>
      </c>
      <c r="M289" s="217" t="s">
        <v>265</v>
      </c>
      <c r="N289" s="218">
        <v>43067</v>
      </c>
      <c r="O289" s="186"/>
      <c r="R289" s="185"/>
      <c r="S289" s="186"/>
      <c r="T289" s="186"/>
      <c r="U289" s="186"/>
      <c r="V289" s="186"/>
      <c r="W289" s="186"/>
      <c r="X289" s="186"/>
      <c r="Y289" s="186"/>
    </row>
    <row r="290" spans="1:25" s="141" customFormat="1">
      <c r="A290" s="219">
        <v>99</v>
      </c>
      <c r="B290" s="220">
        <v>43017</v>
      </c>
      <c r="C290" s="220"/>
      <c r="D290" s="221" t="s">
        <v>132</v>
      </c>
      <c r="E290" s="219" t="s">
        <v>275</v>
      </c>
      <c r="F290" s="222">
        <v>152.5</v>
      </c>
      <c r="G290" s="223"/>
      <c r="H290" s="223">
        <v>183.5</v>
      </c>
      <c r="I290" s="223">
        <v>210</v>
      </c>
      <c r="J290" s="311" t="s">
        <v>2256</v>
      </c>
      <c r="K290" s="317">
        <f t="shared" si="117"/>
        <v>31</v>
      </c>
      <c r="L290" s="224">
        <f t="shared" si="116"/>
        <v>0.20327868852459016</v>
      </c>
      <c r="M290" s="222" t="s">
        <v>265</v>
      </c>
      <c r="N290" s="225">
        <v>43042</v>
      </c>
      <c r="O290" s="186"/>
      <c r="R290" s="185"/>
      <c r="S290" s="186"/>
      <c r="T290" s="186"/>
      <c r="U290" s="186"/>
      <c r="V290" s="186"/>
      <c r="W290" s="186"/>
      <c r="X290" s="186"/>
      <c r="Y290" s="186"/>
    </row>
    <row r="291" spans="1:25" s="141" customFormat="1">
      <c r="A291" s="210">
        <v>100</v>
      </c>
      <c r="B291" s="211">
        <v>43017</v>
      </c>
      <c r="C291" s="211"/>
      <c r="D291" s="212" t="s">
        <v>708</v>
      </c>
      <c r="E291" s="210" t="s">
        <v>275</v>
      </c>
      <c r="F291" s="213">
        <v>137.5</v>
      </c>
      <c r="G291" s="210"/>
      <c r="H291" s="210">
        <v>184</v>
      </c>
      <c r="I291" s="214">
        <v>183</v>
      </c>
      <c r="J291" s="305" t="s">
        <v>2513</v>
      </c>
      <c r="K291" s="215">
        <f t="shared" si="117"/>
        <v>46.5</v>
      </c>
      <c r="L291" s="216">
        <f t="shared" si="116"/>
        <v>0.33818181818181819</v>
      </c>
      <c r="M291" s="217" t="s">
        <v>265</v>
      </c>
      <c r="N291" s="218">
        <v>43108</v>
      </c>
      <c r="O291" s="186"/>
      <c r="R291" s="185"/>
      <c r="S291" s="186"/>
      <c r="T291" s="186"/>
      <c r="U291" s="186"/>
      <c r="V291" s="186"/>
      <c r="W291" s="186"/>
      <c r="X291" s="186"/>
      <c r="Y291" s="186"/>
    </row>
    <row r="292" spans="1:25" s="141" customFormat="1">
      <c r="A292" s="210">
        <v>101</v>
      </c>
      <c r="B292" s="211">
        <v>43018</v>
      </c>
      <c r="C292" s="211"/>
      <c r="D292" s="212" t="s">
        <v>2208</v>
      </c>
      <c r="E292" s="210" t="s">
        <v>275</v>
      </c>
      <c r="F292" s="213">
        <v>895</v>
      </c>
      <c r="G292" s="210"/>
      <c r="H292" s="210">
        <v>1122.5</v>
      </c>
      <c r="I292" s="214">
        <v>1078</v>
      </c>
      <c r="J292" s="305" t="s">
        <v>2338</v>
      </c>
      <c r="K292" s="215">
        <f t="shared" si="117"/>
        <v>227.5</v>
      </c>
      <c r="L292" s="216">
        <f t="shared" si="116"/>
        <v>0.25418994413407819</v>
      </c>
      <c r="M292" s="217" t="s">
        <v>265</v>
      </c>
      <c r="N292" s="218">
        <v>43117</v>
      </c>
      <c r="O292" s="186"/>
      <c r="R292" s="185"/>
      <c r="S292" s="186"/>
      <c r="T292" s="186"/>
      <c r="U292" s="186"/>
      <c r="V292" s="186"/>
      <c r="W292" s="186"/>
      <c r="X292" s="186"/>
      <c r="Y292" s="186"/>
    </row>
    <row r="293" spans="1:25" s="141" customFormat="1">
      <c r="A293" s="210">
        <v>102</v>
      </c>
      <c r="B293" s="211">
        <v>43018</v>
      </c>
      <c r="C293" s="211"/>
      <c r="D293" s="212" t="s">
        <v>1269</v>
      </c>
      <c r="E293" s="210" t="s">
        <v>275</v>
      </c>
      <c r="F293" s="213">
        <v>125.5</v>
      </c>
      <c r="G293" s="210"/>
      <c r="H293" s="210">
        <v>158</v>
      </c>
      <c r="I293" s="214">
        <v>155</v>
      </c>
      <c r="J293" s="305" t="s">
        <v>2259</v>
      </c>
      <c r="K293" s="215">
        <f t="shared" si="117"/>
        <v>32.5</v>
      </c>
      <c r="L293" s="216">
        <f t="shared" si="116"/>
        <v>0.25896414342629481</v>
      </c>
      <c r="M293" s="217" t="s">
        <v>265</v>
      </c>
      <c r="N293" s="218">
        <v>43067</v>
      </c>
      <c r="O293" s="186"/>
      <c r="R293" s="185"/>
      <c r="S293" s="186"/>
      <c r="T293" s="186"/>
      <c r="U293" s="186"/>
      <c r="V293" s="186"/>
      <c r="W293" s="186"/>
      <c r="X293" s="186"/>
      <c r="Y293" s="186"/>
    </row>
    <row r="294" spans="1:25" s="251" customFormat="1">
      <c r="A294" s="210">
        <v>103</v>
      </c>
      <c r="B294" s="211">
        <v>43020</v>
      </c>
      <c r="C294" s="211"/>
      <c r="D294" s="212" t="s">
        <v>660</v>
      </c>
      <c r="E294" s="210" t="s">
        <v>275</v>
      </c>
      <c r="F294" s="213">
        <v>525</v>
      </c>
      <c r="G294" s="210"/>
      <c r="H294" s="210">
        <v>629</v>
      </c>
      <c r="I294" s="214">
        <v>629</v>
      </c>
      <c r="J294" s="307" t="s">
        <v>329</v>
      </c>
      <c r="K294" s="215">
        <f t="shared" si="117"/>
        <v>104</v>
      </c>
      <c r="L294" s="216">
        <f t="shared" si="116"/>
        <v>0.1980952380952381</v>
      </c>
      <c r="M294" s="217" t="s">
        <v>265</v>
      </c>
      <c r="N294" s="218">
        <v>43119</v>
      </c>
      <c r="O294" s="186"/>
      <c r="P294" s="141"/>
      <c r="Q294" s="141"/>
      <c r="R294" s="185"/>
      <c r="S294" s="250"/>
      <c r="T294" s="250"/>
      <c r="U294" s="250"/>
      <c r="V294" s="250"/>
      <c r="W294" s="250"/>
      <c r="X294" s="250"/>
      <c r="Y294" s="250"/>
    </row>
    <row r="295" spans="1:25" s="251" customFormat="1">
      <c r="A295" s="253">
        <v>104</v>
      </c>
      <c r="B295" s="254">
        <v>43046</v>
      </c>
      <c r="C295" s="254"/>
      <c r="D295" s="255" t="s">
        <v>836</v>
      </c>
      <c r="E295" s="253" t="s">
        <v>275</v>
      </c>
      <c r="F295" s="256">
        <v>740</v>
      </c>
      <c r="G295" s="253"/>
      <c r="H295" s="253">
        <v>892.5</v>
      </c>
      <c r="I295" s="257">
        <v>900</v>
      </c>
      <c r="J295" s="309" t="s">
        <v>2263</v>
      </c>
      <c r="K295" s="215">
        <f t="shared" si="117"/>
        <v>152.5</v>
      </c>
      <c r="L295" s="258">
        <f t="shared" si="116"/>
        <v>0.20608108108108109</v>
      </c>
      <c r="M295" s="259" t="s">
        <v>265</v>
      </c>
      <c r="N295" s="260">
        <v>43052</v>
      </c>
      <c r="O295" s="186"/>
      <c r="P295" s="141"/>
      <c r="Q295" s="141"/>
      <c r="R295" s="185"/>
      <c r="S295" s="250"/>
      <c r="T295" s="250"/>
      <c r="U295" s="250"/>
      <c r="V295" s="250"/>
      <c r="W295" s="250"/>
      <c r="X295" s="250"/>
      <c r="Y295" s="250"/>
    </row>
    <row r="296" spans="1:25" s="251" customFormat="1">
      <c r="A296" s="253">
        <v>105</v>
      </c>
      <c r="B296" s="254">
        <v>43073</v>
      </c>
      <c r="C296" s="254"/>
      <c r="D296" s="255" t="s">
        <v>1451</v>
      </c>
      <c r="E296" s="253" t="s">
        <v>275</v>
      </c>
      <c r="F296" s="256">
        <v>118.5</v>
      </c>
      <c r="G296" s="253"/>
      <c r="H296" s="253">
        <v>143.5</v>
      </c>
      <c r="I296" s="257">
        <v>145</v>
      </c>
      <c r="J296" s="309" t="s">
        <v>2312</v>
      </c>
      <c r="K296" s="215">
        <f t="shared" si="117"/>
        <v>25</v>
      </c>
      <c r="L296" s="258">
        <f t="shared" si="116"/>
        <v>0.2109704641350211</v>
      </c>
      <c r="M296" s="259" t="s">
        <v>265</v>
      </c>
      <c r="N296" s="260">
        <v>43097</v>
      </c>
      <c r="O296" s="250"/>
      <c r="R296" s="252"/>
      <c r="S296" s="250"/>
      <c r="T296" s="250"/>
      <c r="U296" s="250"/>
      <c r="V296" s="250"/>
      <c r="W296" s="250"/>
      <c r="X296" s="250"/>
      <c r="Y296" s="250"/>
    </row>
    <row r="297" spans="1:25" s="141" customFormat="1">
      <c r="A297" s="219">
        <v>106</v>
      </c>
      <c r="B297" s="220">
        <v>43074</v>
      </c>
      <c r="C297" s="220"/>
      <c r="D297" s="221" t="s">
        <v>426</v>
      </c>
      <c r="E297" s="219" t="s">
        <v>275</v>
      </c>
      <c r="F297" s="222">
        <v>177.5</v>
      </c>
      <c r="G297" s="223"/>
      <c r="H297" s="223">
        <v>215</v>
      </c>
      <c r="I297" s="223">
        <v>230</v>
      </c>
      <c r="J297" s="313" t="s">
        <v>2323</v>
      </c>
      <c r="K297" s="317">
        <f t="shared" si="117"/>
        <v>37.5</v>
      </c>
      <c r="L297" s="224">
        <f t="shared" si="116"/>
        <v>0.21126760563380281</v>
      </c>
      <c r="M297" s="222" t="s">
        <v>265</v>
      </c>
      <c r="N297" s="225">
        <v>43096</v>
      </c>
      <c r="O297" s="250"/>
      <c r="P297" s="251"/>
      <c r="Q297" s="251"/>
      <c r="R297" s="252"/>
      <c r="S297" s="186"/>
      <c r="T297" s="186"/>
      <c r="U297" s="186"/>
      <c r="V297" s="186"/>
      <c r="W297" s="186"/>
      <c r="X297" s="186"/>
      <c r="Y297" s="186"/>
    </row>
    <row r="298" spans="1:25" s="141" customFormat="1">
      <c r="A298" s="261">
        <v>107</v>
      </c>
      <c r="B298" s="262">
        <v>43090</v>
      </c>
      <c r="C298" s="262"/>
      <c r="D298" s="269" t="s">
        <v>1009</v>
      </c>
      <c r="E298" s="261" t="s">
        <v>275</v>
      </c>
      <c r="F298" s="263" t="s">
        <v>2320</v>
      </c>
      <c r="G298" s="261"/>
      <c r="H298" s="261"/>
      <c r="I298" s="264">
        <v>872</v>
      </c>
      <c r="J298" s="306" t="s">
        <v>264</v>
      </c>
      <c r="K298" s="266"/>
      <c r="L298" s="267"/>
      <c r="M298" s="265"/>
      <c r="N298" s="268"/>
      <c r="O298" s="250"/>
      <c r="P298" s="251"/>
      <c r="Q298" s="251"/>
      <c r="R298" s="252"/>
      <c r="S298" s="186"/>
      <c r="T298" s="186"/>
      <c r="U298" s="186"/>
      <c r="V298" s="186"/>
      <c r="W298" s="186"/>
      <c r="X298" s="186"/>
      <c r="Y298" s="186"/>
    </row>
    <row r="299" spans="1:25" s="251" customFormat="1">
      <c r="A299" s="253">
        <v>108</v>
      </c>
      <c r="B299" s="254">
        <v>43098</v>
      </c>
      <c r="C299" s="254"/>
      <c r="D299" s="255" t="s">
        <v>1905</v>
      </c>
      <c r="E299" s="253" t="s">
        <v>275</v>
      </c>
      <c r="F299" s="256">
        <v>435</v>
      </c>
      <c r="G299" s="253"/>
      <c r="H299" s="253">
        <v>542.5</v>
      </c>
      <c r="I299" s="257">
        <v>539</v>
      </c>
      <c r="J299" s="309" t="s">
        <v>329</v>
      </c>
      <c r="K299" s="215">
        <f t="shared" ref="K299:K300" si="118">H299-F299</f>
        <v>107.5</v>
      </c>
      <c r="L299" s="258">
        <f>K299/F299</f>
        <v>0.2471264367816092</v>
      </c>
      <c r="M299" s="259" t="s">
        <v>265</v>
      </c>
      <c r="N299" s="260">
        <v>43206</v>
      </c>
      <c r="O299" s="186"/>
      <c r="P299" s="141"/>
      <c r="Q299" s="141"/>
      <c r="R299" s="185"/>
      <c r="S299" s="250"/>
      <c r="T299" s="250"/>
      <c r="U299" s="250"/>
      <c r="V299" s="250"/>
      <c r="W299" s="250"/>
      <c r="X299" s="250"/>
      <c r="Y299" s="250"/>
    </row>
    <row r="300" spans="1:25" s="251" customFormat="1">
      <c r="A300" s="253">
        <v>109</v>
      </c>
      <c r="B300" s="254">
        <v>43098</v>
      </c>
      <c r="C300" s="254"/>
      <c r="D300" s="255" t="s">
        <v>1810</v>
      </c>
      <c r="E300" s="253" t="s">
        <v>275</v>
      </c>
      <c r="F300" s="256">
        <v>885</v>
      </c>
      <c r="G300" s="253"/>
      <c r="H300" s="253">
        <v>1090</v>
      </c>
      <c r="I300" s="257">
        <v>1084</v>
      </c>
      <c r="J300" s="309" t="s">
        <v>329</v>
      </c>
      <c r="K300" s="215">
        <f t="shared" si="118"/>
        <v>205</v>
      </c>
      <c r="L300" s="258">
        <f>K300/F300</f>
        <v>0.23163841807909605</v>
      </c>
      <c r="M300" s="259" t="s">
        <v>265</v>
      </c>
      <c r="N300" s="260">
        <v>43213</v>
      </c>
      <c r="O300" s="186"/>
      <c r="P300" s="141"/>
      <c r="Q300" s="141"/>
      <c r="R300" s="185"/>
      <c r="S300" s="250"/>
      <c r="T300" s="250"/>
      <c r="U300" s="250"/>
      <c r="V300" s="250"/>
      <c r="W300" s="250"/>
      <c r="X300" s="250"/>
      <c r="Y300" s="250"/>
    </row>
    <row r="301" spans="1:25" s="251" customFormat="1">
      <c r="A301" s="261">
        <v>110</v>
      </c>
      <c r="B301" s="262">
        <v>43138</v>
      </c>
      <c r="C301" s="262"/>
      <c r="D301" s="228" t="s">
        <v>806</v>
      </c>
      <c r="E301" s="226" t="s">
        <v>275</v>
      </c>
      <c r="F301" s="184" t="s">
        <v>2351</v>
      </c>
      <c r="G301" s="230"/>
      <c r="H301" s="230"/>
      <c r="I301" s="230">
        <v>190</v>
      </c>
      <c r="J301" s="306" t="s">
        <v>264</v>
      </c>
      <c r="K301" s="266"/>
      <c r="L301" s="267"/>
      <c r="M301" s="265"/>
      <c r="N301" s="268"/>
      <c r="O301" s="250"/>
      <c r="R301" s="252"/>
      <c r="S301" s="250"/>
      <c r="T301" s="250"/>
      <c r="U301" s="250"/>
      <c r="V301" s="250"/>
      <c r="W301" s="250"/>
      <c r="X301" s="250"/>
      <c r="Y301" s="250"/>
    </row>
    <row r="302" spans="1:25" s="251" customFormat="1">
      <c r="A302" s="261">
        <v>111</v>
      </c>
      <c r="B302" s="262">
        <v>43158</v>
      </c>
      <c r="C302" s="262"/>
      <c r="D302" s="228" t="s">
        <v>1182</v>
      </c>
      <c r="E302" s="261" t="s">
        <v>275</v>
      </c>
      <c r="F302" s="263" t="s">
        <v>2520</v>
      </c>
      <c r="G302" s="261"/>
      <c r="H302" s="261"/>
      <c r="I302" s="264">
        <v>398</v>
      </c>
      <c r="J302" s="306" t="s">
        <v>264</v>
      </c>
      <c r="K302" s="230"/>
      <c r="L302" s="226"/>
      <c r="M302" s="231"/>
      <c r="N302" s="232"/>
      <c r="O302" s="250"/>
      <c r="R302" s="252"/>
      <c r="S302" s="250"/>
      <c r="T302" s="250"/>
      <c r="U302" s="250"/>
      <c r="V302" s="250"/>
      <c r="W302" s="250"/>
      <c r="X302" s="250"/>
      <c r="Y302" s="250"/>
    </row>
    <row r="303" spans="1:25" s="251" customFormat="1">
      <c r="A303" s="261">
        <v>112</v>
      </c>
      <c r="B303" s="285">
        <v>43164</v>
      </c>
      <c r="C303" s="285"/>
      <c r="D303" s="228" t="s">
        <v>110</v>
      </c>
      <c r="E303" s="284" t="s">
        <v>275</v>
      </c>
      <c r="F303" s="286" t="s">
        <v>2523</v>
      </c>
      <c r="G303" s="284"/>
      <c r="H303" s="284"/>
      <c r="I303" s="287">
        <v>672</v>
      </c>
      <c r="J303" s="312" t="s">
        <v>264</v>
      </c>
      <c r="K303" s="266"/>
      <c r="L303" s="267"/>
      <c r="M303" s="265"/>
      <c r="N303" s="268"/>
      <c r="O303" s="250"/>
      <c r="R303" s="252"/>
      <c r="S303" s="250"/>
      <c r="T303" s="250"/>
      <c r="U303" s="250"/>
      <c r="V303" s="250"/>
      <c r="W303" s="250"/>
      <c r="X303" s="250"/>
      <c r="Y303" s="250"/>
    </row>
    <row r="304" spans="1:25" s="251" customFormat="1">
      <c r="A304" s="219">
        <v>113</v>
      </c>
      <c r="B304" s="220">
        <v>43192</v>
      </c>
      <c r="C304" s="220"/>
      <c r="D304" s="221" t="s">
        <v>734</v>
      </c>
      <c r="E304" s="219" t="s">
        <v>275</v>
      </c>
      <c r="F304" s="222">
        <v>492.5</v>
      </c>
      <c r="G304" s="223"/>
      <c r="H304" s="223">
        <v>589</v>
      </c>
      <c r="I304" s="223">
        <v>613</v>
      </c>
      <c r="J304" s="313" t="s">
        <v>2323</v>
      </c>
      <c r="K304" s="317">
        <f t="shared" ref="K304:K305" si="119">H304-F304</f>
        <v>96.5</v>
      </c>
      <c r="L304" s="224">
        <f t="shared" ref="L304:L305" si="120">K304/F304</f>
        <v>0.19593908629441625</v>
      </c>
      <c r="M304" s="222" t="s">
        <v>265</v>
      </c>
      <c r="N304" s="225">
        <v>43333</v>
      </c>
      <c r="O304" s="250"/>
      <c r="R304" s="252"/>
      <c r="S304" s="250"/>
      <c r="T304" s="250"/>
      <c r="U304" s="250"/>
      <c r="V304" s="250"/>
      <c r="W304" s="250"/>
      <c r="X304" s="250"/>
      <c r="Y304" s="250"/>
    </row>
    <row r="305" spans="1:25" s="251" customFormat="1">
      <c r="A305" s="233">
        <v>114</v>
      </c>
      <c r="B305" s="234">
        <v>43194</v>
      </c>
      <c r="C305" s="234"/>
      <c r="D305" s="235" t="s">
        <v>310</v>
      </c>
      <c r="E305" s="236" t="s">
        <v>275</v>
      </c>
      <c r="F305" s="233">
        <v>141.5</v>
      </c>
      <c r="G305" s="233"/>
      <c r="H305" s="237">
        <v>77</v>
      </c>
      <c r="I305" s="238">
        <v>180</v>
      </c>
      <c r="J305" s="325" t="s">
        <v>3451</v>
      </c>
      <c r="K305" s="318">
        <f t="shared" si="119"/>
        <v>-64.5</v>
      </c>
      <c r="L305" s="240">
        <f t="shared" si="120"/>
        <v>-0.45583038869257952</v>
      </c>
      <c r="M305" s="241" t="s">
        <v>1835</v>
      </c>
      <c r="N305" s="242">
        <v>43522</v>
      </c>
      <c r="O305" s="250"/>
      <c r="R305" s="252"/>
      <c r="S305" s="250"/>
      <c r="T305" s="250"/>
      <c r="U305" s="250"/>
      <c r="V305" s="250"/>
      <c r="W305" s="250"/>
      <c r="X305" s="250"/>
      <c r="Y305" s="250"/>
    </row>
    <row r="306" spans="1:25" s="251" customFormat="1">
      <c r="A306" s="233">
        <v>115</v>
      </c>
      <c r="B306" s="234">
        <v>43209</v>
      </c>
      <c r="C306" s="234"/>
      <c r="D306" s="235" t="s">
        <v>1137</v>
      </c>
      <c r="E306" s="236" t="s">
        <v>275</v>
      </c>
      <c r="F306" s="233">
        <v>430</v>
      </c>
      <c r="G306" s="233"/>
      <c r="H306" s="237">
        <v>220</v>
      </c>
      <c r="I306" s="238">
        <v>537</v>
      </c>
      <c r="J306" s="325" t="s">
        <v>2706</v>
      </c>
      <c r="K306" s="318">
        <f t="shared" ref="K306:K307" si="121">H306-F306</f>
        <v>-210</v>
      </c>
      <c r="L306" s="240">
        <f t="shared" ref="L306:L307" si="122">K306/F306</f>
        <v>-0.48837209302325579</v>
      </c>
      <c r="M306" s="241" t="s">
        <v>1835</v>
      </c>
      <c r="N306" s="242">
        <v>43252</v>
      </c>
      <c r="O306" s="250"/>
      <c r="R306" s="252"/>
      <c r="S306" s="250"/>
      <c r="T306" s="250"/>
      <c r="U306" s="250"/>
      <c r="V306" s="250"/>
      <c r="W306" s="250"/>
      <c r="X306" s="250"/>
      <c r="Y306" s="250"/>
    </row>
    <row r="307" spans="1:25" s="251" customFormat="1">
      <c r="A307" s="219">
        <v>116</v>
      </c>
      <c r="B307" s="220">
        <v>43220</v>
      </c>
      <c r="C307" s="220"/>
      <c r="D307" s="221" t="s">
        <v>855</v>
      </c>
      <c r="E307" s="219" t="s">
        <v>275</v>
      </c>
      <c r="F307" s="222">
        <v>156</v>
      </c>
      <c r="G307" s="223"/>
      <c r="H307" s="223">
        <v>182.5</v>
      </c>
      <c r="I307" s="223">
        <v>196</v>
      </c>
      <c r="J307" s="313" t="s">
        <v>3559</v>
      </c>
      <c r="K307" s="317">
        <f t="shared" si="121"/>
        <v>26.5</v>
      </c>
      <c r="L307" s="224">
        <f t="shared" si="122"/>
        <v>0.16987179487179488</v>
      </c>
      <c r="M307" s="222" t="s">
        <v>265</v>
      </c>
      <c r="N307" s="225">
        <v>43535</v>
      </c>
      <c r="O307" s="250"/>
      <c r="R307" s="252"/>
      <c r="S307" s="250"/>
      <c r="T307" s="250"/>
      <c r="U307" s="250"/>
      <c r="V307" s="250"/>
      <c r="W307" s="250"/>
      <c r="X307" s="250"/>
      <c r="Y307" s="250"/>
    </row>
    <row r="308" spans="1:25" s="251" customFormat="1">
      <c r="A308" s="284">
        <v>117</v>
      </c>
      <c r="B308" s="285">
        <v>43237</v>
      </c>
      <c r="C308" s="285"/>
      <c r="D308" s="300" t="s">
        <v>1324</v>
      </c>
      <c r="E308" s="284" t="s">
        <v>275</v>
      </c>
      <c r="F308" s="286" t="s">
        <v>311</v>
      </c>
      <c r="G308" s="284"/>
      <c r="H308" s="284"/>
      <c r="I308" s="287">
        <v>348</v>
      </c>
      <c r="J308" s="304" t="s">
        <v>264</v>
      </c>
      <c r="K308" s="288"/>
      <c r="L308" s="289"/>
      <c r="M308" s="290"/>
      <c r="N308" s="291"/>
      <c r="O308" s="250"/>
      <c r="R308" s="252"/>
      <c r="S308" s="250"/>
      <c r="T308" s="250"/>
      <c r="U308" s="250"/>
      <c r="V308" s="250"/>
      <c r="W308" s="250"/>
      <c r="X308" s="250"/>
      <c r="Y308" s="250"/>
    </row>
    <row r="309" spans="1:25" s="251" customFormat="1">
      <c r="A309" s="284">
        <v>118</v>
      </c>
      <c r="B309" s="285">
        <v>43258</v>
      </c>
      <c r="C309" s="285"/>
      <c r="D309" s="300" t="s">
        <v>1024</v>
      </c>
      <c r="E309" s="284" t="s">
        <v>275</v>
      </c>
      <c r="F309" s="263" t="s">
        <v>2708</v>
      </c>
      <c r="G309" s="284"/>
      <c r="H309" s="284"/>
      <c r="I309" s="287">
        <v>439</v>
      </c>
      <c r="J309" s="304" t="s">
        <v>264</v>
      </c>
      <c r="K309" s="288"/>
      <c r="L309" s="289"/>
      <c r="M309" s="290"/>
      <c r="N309" s="291"/>
      <c r="O309" s="250"/>
      <c r="R309" s="252"/>
      <c r="S309" s="250"/>
      <c r="T309" s="250"/>
      <c r="U309" s="250"/>
      <c r="V309" s="250"/>
      <c r="W309" s="250"/>
      <c r="X309" s="250"/>
      <c r="Y309" s="250"/>
    </row>
    <row r="310" spans="1:25" s="251" customFormat="1">
      <c r="A310" s="284">
        <v>119</v>
      </c>
      <c r="B310" s="285">
        <v>43285</v>
      </c>
      <c r="C310" s="285"/>
      <c r="D310" s="300" t="s">
        <v>40</v>
      </c>
      <c r="E310" s="284" t="s">
        <v>275</v>
      </c>
      <c r="F310" s="263" t="s">
        <v>2730</v>
      </c>
      <c r="G310" s="284"/>
      <c r="H310" s="284"/>
      <c r="I310" s="287">
        <v>170</v>
      </c>
      <c r="J310" s="304" t="s">
        <v>264</v>
      </c>
      <c r="K310" s="288"/>
      <c r="L310" s="289"/>
      <c r="M310" s="290"/>
      <c r="N310" s="291"/>
      <c r="O310" s="250"/>
      <c r="R310" s="252"/>
      <c r="S310" s="250"/>
      <c r="T310" s="250"/>
      <c r="U310" s="250"/>
      <c r="V310" s="250"/>
      <c r="W310" s="250"/>
      <c r="X310" s="250"/>
      <c r="Y310" s="250"/>
    </row>
    <row r="311" spans="1:25" s="251" customFormat="1">
      <c r="A311" s="284">
        <v>120</v>
      </c>
      <c r="B311" s="285">
        <v>43294</v>
      </c>
      <c r="C311" s="285"/>
      <c r="D311" s="300" t="s">
        <v>1910</v>
      </c>
      <c r="E311" s="284" t="s">
        <v>275</v>
      </c>
      <c r="F311" s="263" t="s">
        <v>2737</v>
      </c>
      <c r="G311" s="284"/>
      <c r="H311" s="284"/>
      <c r="I311" s="287">
        <v>59</v>
      </c>
      <c r="J311" s="304" t="s">
        <v>264</v>
      </c>
      <c r="K311" s="288"/>
      <c r="L311" s="289"/>
      <c r="M311" s="290"/>
      <c r="N311" s="291"/>
      <c r="O311" s="250"/>
      <c r="R311" s="252"/>
      <c r="S311" s="250"/>
      <c r="T311" s="250"/>
      <c r="U311" s="250"/>
      <c r="V311" s="250"/>
      <c r="W311" s="250"/>
      <c r="X311" s="250"/>
      <c r="Y311" s="250"/>
    </row>
    <row r="312" spans="1:25" s="251" customFormat="1">
      <c r="A312" s="233">
        <v>121</v>
      </c>
      <c r="B312" s="234">
        <v>43306</v>
      </c>
      <c r="C312" s="234"/>
      <c r="D312" s="235" t="s">
        <v>1809</v>
      </c>
      <c r="E312" s="236" t="s">
        <v>275</v>
      </c>
      <c r="F312" s="233">
        <v>27.5</v>
      </c>
      <c r="G312" s="233"/>
      <c r="H312" s="237">
        <v>13.1</v>
      </c>
      <c r="I312" s="238">
        <v>60</v>
      </c>
      <c r="J312" s="325" t="s">
        <v>3399</v>
      </c>
      <c r="K312" s="318">
        <f t="shared" ref="K312" si="123">H312-F312</f>
        <v>-14.4</v>
      </c>
      <c r="L312" s="240">
        <f t="shared" ref="L312" si="124">K312/F312</f>
        <v>-0.52363636363636368</v>
      </c>
      <c r="M312" s="241" t="s">
        <v>1835</v>
      </c>
      <c r="N312" s="242">
        <v>43138</v>
      </c>
      <c r="O312" s="250"/>
      <c r="R312" s="252"/>
      <c r="S312" s="250"/>
      <c r="T312" s="250"/>
      <c r="U312" s="250"/>
      <c r="V312" s="250"/>
      <c r="W312" s="250"/>
      <c r="X312" s="250"/>
      <c r="Y312" s="250"/>
    </row>
    <row r="313" spans="1:25" s="251" customFormat="1">
      <c r="A313" s="284">
        <v>122</v>
      </c>
      <c r="B313" s="285">
        <v>43318</v>
      </c>
      <c r="C313" s="285"/>
      <c r="D313" s="300" t="s">
        <v>755</v>
      </c>
      <c r="E313" s="284" t="s">
        <v>275</v>
      </c>
      <c r="F313" s="263" t="s">
        <v>2756</v>
      </c>
      <c r="G313" s="284"/>
      <c r="H313" s="284"/>
      <c r="I313" s="287">
        <v>182</v>
      </c>
      <c r="J313" s="304" t="s">
        <v>264</v>
      </c>
      <c r="K313" s="288"/>
      <c r="L313" s="289"/>
      <c r="M313" s="290"/>
      <c r="N313" s="291"/>
      <c r="O313" s="250"/>
      <c r="R313" s="252"/>
      <c r="S313" s="250"/>
      <c r="T313" s="250"/>
      <c r="U313" s="250"/>
      <c r="V313" s="250"/>
      <c r="W313" s="250"/>
      <c r="X313" s="250"/>
      <c r="Y313" s="250"/>
    </row>
    <row r="314" spans="1:25" s="251" customFormat="1">
      <c r="A314" s="253">
        <v>123</v>
      </c>
      <c r="B314" s="254">
        <v>43335</v>
      </c>
      <c r="C314" s="254"/>
      <c r="D314" s="255" t="s">
        <v>926</v>
      </c>
      <c r="E314" s="253" t="s">
        <v>275</v>
      </c>
      <c r="F314" s="256">
        <v>285</v>
      </c>
      <c r="G314" s="253"/>
      <c r="H314" s="253">
        <v>355</v>
      </c>
      <c r="I314" s="257">
        <v>364</v>
      </c>
      <c r="J314" s="309" t="s">
        <v>3316</v>
      </c>
      <c r="K314" s="215">
        <f t="shared" ref="K314" si="125">H314-F314</f>
        <v>70</v>
      </c>
      <c r="L314" s="258">
        <f>K314/F314</f>
        <v>0.24561403508771928</v>
      </c>
      <c r="M314" s="259" t="s">
        <v>265</v>
      </c>
      <c r="N314" s="260">
        <v>43455</v>
      </c>
      <c r="O314" s="186"/>
      <c r="P314" s="141"/>
      <c r="Q314" s="141"/>
      <c r="R314" s="185"/>
      <c r="S314" s="250"/>
      <c r="T314" s="250"/>
      <c r="U314" s="250"/>
      <c r="V314" s="250"/>
      <c r="W314" s="250"/>
      <c r="X314" s="250"/>
      <c r="Y314" s="250"/>
    </row>
    <row r="315" spans="1:25" s="251" customFormat="1">
      <c r="A315" s="284">
        <v>124</v>
      </c>
      <c r="B315" s="285">
        <v>43341</v>
      </c>
      <c r="C315" s="285"/>
      <c r="D315" s="386" t="s">
        <v>814</v>
      </c>
      <c r="E315" s="284" t="s">
        <v>275</v>
      </c>
      <c r="F315" s="263" t="s">
        <v>2766</v>
      </c>
      <c r="G315" s="284"/>
      <c r="H315" s="284"/>
      <c r="I315" s="287">
        <v>635</v>
      </c>
      <c r="J315" s="304" t="s">
        <v>264</v>
      </c>
      <c r="K315" s="288"/>
      <c r="L315" s="289"/>
      <c r="M315" s="290"/>
      <c r="N315" s="291"/>
      <c r="O315" s="250"/>
      <c r="R315" s="252"/>
      <c r="S315" s="250"/>
      <c r="T315" s="250"/>
      <c r="U315" s="250"/>
      <c r="V315" s="250"/>
      <c r="W315" s="250"/>
      <c r="X315" s="250"/>
      <c r="Y315" s="250"/>
    </row>
    <row r="316" spans="1:25" s="251" customFormat="1">
      <c r="A316" s="253">
        <v>125</v>
      </c>
      <c r="B316" s="254">
        <v>43395</v>
      </c>
      <c r="C316" s="254"/>
      <c r="D316" s="255" t="s">
        <v>745</v>
      </c>
      <c r="E316" s="253" t="s">
        <v>275</v>
      </c>
      <c r="F316" s="256">
        <v>475</v>
      </c>
      <c r="G316" s="253"/>
      <c r="H316" s="253">
        <v>574</v>
      </c>
      <c r="I316" s="257">
        <v>570</v>
      </c>
      <c r="J316" s="309" t="s">
        <v>329</v>
      </c>
      <c r="K316" s="215">
        <f t="shared" ref="K316" si="126">H316-F316</f>
        <v>99</v>
      </c>
      <c r="L316" s="258">
        <f>K316/F316</f>
        <v>0.20842105263157895</v>
      </c>
      <c r="M316" s="259" t="s">
        <v>265</v>
      </c>
      <c r="N316" s="260">
        <v>43403</v>
      </c>
      <c r="O316" s="186"/>
      <c r="P316" s="141"/>
      <c r="Q316" s="141"/>
      <c r="R316" s="185"/>
      <c r="S316" s="250"/>
      <c r="T316" s="250"/>
      <c r="U316" s="250"/>
      <c r="V316" s="250"/>
      <c r="W316" s="250"/>
      <c r="X316" s="250"/>
      <c r="Y316" s="250"/>
    </row>
    <row r="317" spans="1:25" s="251" customFormat="1">
      <c r="A317" s="284">
        <v>126</v>
      </c>
      <c r="B317" s="285">
        <v>43396</v>
      </c>
      <c r="C317" s="285"/>
      <c r="D317" s="386" t="s">
        <v>2984</v>
      </c>
      <c r="E317" s="284" t="s">
        <v>275</v>
      </c>
      <c r="F317" s="263" t="s">
        <v>3126</v>
      </c>
      <c r="G317" s="284"/>
      <c r="H317" s="284"/>
      <c r="I317" s="287">
        <v>191</v>
      </c>
      <c r="J317" s="304" t="s">
        <v>264</v>
      </c>
      <c r="K317" s="288"/>
      <c r="L317" s="289"/>
      <c r="M317" s="290"/>
      <c r="N317" s="291"/>
      <c r="O317" s="250"/>
      <c r="R317" s="252"/>
      <c r="S317" s="250"/>
      <c r="T317" s="250"/>
      <c r="U317" s="250"/>
      <c r="V317" s="250"/>
      <c r="W317" s="250"/>
      <c r="X317" s="250"/>
      <c r="Y317" s="250"/>
    </row>
    <row r="318" spans="1:25" s="251" customFormat="1">
      <c r="A318" s="253">
        <v>127</v>
      </c>
      <c r="B318" s="254">
        <v>43397</v>
      </c>
      <c r="C318" s="254"/>
      <c r="D318" s="255" t="s">
        <v>829</v>
      </c>
      <c r="E318" s="253" t="s">
        <v>275</v>
      </c>
      <c r="F318" s="256">
        <v>707.5</v>
      </c>
      <c r="G318" s="253"/>
      <c r="H318" s="253">
        <v>872</v>
      </c>
      <c r="I318" s="257">
        <v>872</v>
      </c>
      <c r="J318" s="309" t="s">
        <v>329</v>
      </c>
      <c r="K318" s="215">
        <f t="shared" ref="K318" si="127">H318-F318</f>
        <v>164.5</v>
      </c>
      <c r="L318" s="258">
        <f t="shared" ref="L318" si="128">K318/F318</f>
        <v>0.23250883392226149</v>
      </c>
      <c r="M318" s="259" t="s">
        <v>265</v>
      </c>
      <c r="N318" s="260">
        <v>43482</v>
      </c>
      <c r="O318" s="186"/>
      <c r="P318" s="141"/>
      <c r="Q318" s="141"/>
      <c r="R318" s="185"/>
      <c r="S318" s="250"/>
      <c r="T318" s="250"/>
      <c r="U318" s="250"/>
      <c r="V318" s="250"/>
      <c r="W318" s="250"/>
      <c r="X318" s="250"/>
      <c r="Y318" s="250"/>
    </row>
    <row r="319" spans="1:25" s="141" customFormat="1">
      <c r="A319" s="219">
        <v>128</v>
      </c>
      <c r="B319" s="220">
        <v>43398</v>
      </c>
      <c r="C319" s="220"/>
      <c r="D319" s="221" t="s">
        <v>340</v>
      </c>
      <c r="E319" s="219" t="s">
        <v>275</v>
      </c>
      <c r="F319" s="222">
        <v>707.5</v>
      </c>
      <c r="G319" s="223"/>
      <c r="H319" s="223">
        <v>850</v>
      </c>
      <c r="I319" s="223">
        <v>890</v>
      </c>
      <c r="J319" s="313" t="s">
        <v>3312</v>
      </c>
      <c r="K319" s="317">
        <f t="shared" ref="K319" si="129">H319-F319</f>
        <v>142.5</v>
      </c>
      <c r="L319" s="224">
        <f t="shared" ref="L319" si="130">K319/F319</f>
        <v>0.20141342756183744</v>
      </c>
      <c r="M319" s="222" t="s">
        <v>265</v>
      </c>
      <c r="N319" s="225">
        <v>43453</v>
      </c>
      <c r="O319" s="250"/>
      <c r="P319" s="251"/>
      <c r="Q319" s="251"/>
      <c r="R319" s="252"/>
      <c r="S319" s="186"/>
      <c r="T319" s="186"/>
      <c r="U319" s="186"/>
      <c r="V319" s="186"/>
      <c r="W319" s="186"/>
      <c r="X319" s="186"/>
      <c r="Y319" s="186"/>
    </row>
    <row r="320" spans="1:25" s="251" customFormat="1">
      <c r="A320" s="253">
        <v>129</v>
      </c>
      <c r="B320" s="254">
        <v>43398</v>
      </c>
      <c r="C320" s="254"/>
      <c r="D320" s="255" t="s">
        <v>668</v>
      </c>
      <c r="E320" s="253" t="s">
        <v>275</v>
      </c>
      <c r="F320" s="256">
        <v>164</v>
      </c>
      <c r="G320" s="253"/>
      <c r="H320" s="253">
        <v>204</v>
      </c>
      <c r="I320" s="257">
        <v>209</v>
      </c>
      <c r="J320" s="309" t="s">
        <v>287</v>
      </c>
      <c r="K320" s="215">
        <f t="shared" ref="K320" si="131">H320-F320</f>
        <v>40</v>
      </c>
      <c r="L320" s="258">
        <f t="shared" ref="L320" si="132">K320/F320</f>
        <v>0.24390243902439024</v>
      </c>
      <c r="M320" s="259" t="s">
        <v>265</v>
      </c>
      <c r="N320" s="260">
        <v>43539</v>
      </c>
      <c r="O320" s="186"/>
      <c r="P320" s="141"/>
      <c r="Q320" s="141"/>
      <c r="R320" s="185"/>
      <c r="S320" s="250"/>
      <c r="T320" s="250"/>
      <c r="U320" s="250"/>
      <c r="V320" s="250"/>
      <c r="W320" s="250"/>
      <c r="X320" s="250"/>
      <c r="Y320" s="250"/>
    </row>
    <row r="321" spans="1:26" s="251" customFormat="1">
      <c r="A321" s="253">
        <v>130</v>
      </c>
      <c r="B321" s="254">
        <v>43399</v>
      </c>
      <c r="C321" s="254"/>
      <c r="D321" s="255" t="s">
        <v>2814</v>
      </c>
      <c r="E321" s="253" t="s">
        <v>275</v>
      </c>
      <c r="F321" s="256">
        <v>240</v>
      </c>
      <c r="G321" s="253"/>
      <c r="H321" s="253">
        <v>297</v>
      </c>
      <c r="I321" s="257">
        <v>297</v>
      </c>
      <c r="J321" s="309" t="s">
        <v>329</v>
      </c>
      <c r="K321" s="215">
        <f t="shared" ref="K321" si="133">H321-F321</f>
        <v>57</v>
      </c>
      <c r="L321" s="258">
        <f>K321/F321</f>
        <v>0.23749999999999999</v>
      </c>
      <c r="M321" s="259" t="s">
        <v>265</v>
      </c>
      <c r="N321" s="260">
        <v>43417</v>
      </c>
      <c r="O321" s="186"/>
      <c r="P321" s="141"/>
      <c r="Q321" s="141"/>
      <c r="R321" s="185"/>
      <c r="S321" s="250"/>
      <c r="T321" s="250"/>
      <c r="U321" s="250"/>
      <c r="V321" s="250"/>
      <c r="W321" s="250"/>
      <c r="X321" s="250"/>
      <c r="Y321" s="250"/>
    </row>
    <row r="322" spans="1:26" s="251" customFormat="1">
      <c r="A322" s="284">
        <v>131</v>
      </c>
      <c r="B322" s="262">
        <v>43439</v>
      </c>
      <c r="C322" s="262"/>
      <c r="D322" s="386" t="s">
        <v>609</v>
      </c>
      <c r="E322" s="284" t="s">
        <v>275</v>
      </c>
      <c r="F322" s="286" t="s">
        <v>3156</v>
      </c>
      <c r="G322" s="284"/>
      <c r="H322" s="284"/>
      <c r="I322" s="287">
        <v>321</v>
      </c>
      <c r="J322" s="304" t="s">
        <v>264</v>
      </c>
      <c r="K322" s="288"/>
      <c r="L322" s="289"/>
      <c r="M322" s="290"/>
      <c r="N322" s="291"/>
      <c r="O322" s="250"/>
      <c r="R322" s="252"/>
      <c r="S322" s="250"/>
      <c r="T322" s="250"/>
      <c r="U322" s="250"/>
      <c r="V322" s="250"/>
      <c r="W322" s="250"/>
      <c r="X322" s="250"/>
      <c r="Y322" s="250"/>
    </row>
    <row r="323" spans="1:26" s="251" customFormat="1">
      <c r="A323" s="284">
        <v>132</v>
      </c>
      <c r="B323" s="262">
        <v>43439</v>
      </c>
      <c r="C323" s="262"/>
      <c r="D323" s="386" t="s">
        <v>3157</v>
      </c>
      <c r="E323" s="284" t="s">
        <v>275</v>
      </c>
      <c r="F323" s="286" t="s">
        <v>2320</v>
      </c>
      <c r="G323" s="284"/>
      <c r="H323" s="284"/>
      <c r="I323" s="287">
        <v>840</v>
      </c>
      <c r="J323" s="304" t="s">
        <v>264</v>
      </c>
      <c r="K323" s="288"/>
      <c r="L323" s="289"/>
      <c r="M323" s="290"/>
      <c r="N323" s="291"/>
      <c r="O323" s="250"/>
      <c r="R323" s="252"/>
      <c r="S323" s="250"/>
      <c r="T323" s="250"/>
      <c r="U323" s="250"/>
      <c r="V323" s="250"/>
      <c r="W323" s="250"/>
      <c r="X323" s="250"/>
      <c r="Y323" s="250"/>
    </row>
    <row r="324" spans="1:26" s="251" customFormat="1">
      <c r="A324" s="253">
        <v>133</v>
      </c>
      <c r="B324" s="254">
        <v>43439</v>
      </c>
      <c r="C324" s="254"/>
      <c r="D324" s="255" t="s">
        <v>3158</v>
      </c>
      <c r="E324" s="253" t="s">
        <v>275</v>
      </c>
      <c r="F324" s="256">
        <v>202.5</v>
      </c>
      <c r="G324" s="253"/>
      <c r="H324" s="253">
        <v>255</v>
      </c>
      <c r="I324" s="257">
        <v>252</v>
      </c>
      <c r="J324" s="309" t="s">
        <v>329</v>
      </c>
      <c r="K324" s="215">
        <f t="shared" ref="K324" si="134">H324-F324</f>
        <v>52.5</v>
      </c>
      <c r="L324" s="258">
        <f>K324/F324</f>
        <v>0.25925925925925924</v>
      </c>
      <c r="M324" s="259" t="s">
        <v>265</v>
      </c>
      <c r="N324" s="260">
        <v>43542</v>
      </c>
      <c r="O324" s="186"/>
      <c r="P324" s="141"/>
      <c r="Q324" s="141"/>
      <c r="R324" s="185"/>
      <c r="S324" s="250"/>
      <c r="T324" s="250"/>
      <c r="U324" s="250"/>
      <c r="V324" s="250"/>
      <c r="W324" s="250"/>
      <c r="X324" s="250"/>
      <c r="Y324" s="250"/>
    </row>
    <row r="325" spans="1:26" s="141" customFormat="1">
      <c r="A325" s="219">
        <v>134</v>
      </c>
      <c r="B325" s="220">
        <v>43465</v>
      </c>
      <c r="C325" s="220"/>
      <c r="D325" s="221" t="s">
        <v>983</v>
      </c>
      <c r="E325" s="219" t="s">
        <v>275</v>
      </c>
      <c r="F325" s="222">
        <v>710</v>
      </c>
      <c r="G325" s="223"/>
      <c r="H325" s="223">
        <v>845</v>
      </c>
      <c r="I325" s="223">
        <v>866</v>
      </c>
      <c r="J325" s="313" t="s">
        <v>3576</v>
      </c>
      <c r="K325" s="317">
        <f t="shared" ref="K325" si="135">H325-F325</f>
        <v>135</v>
      </c>
      <c r="L325" s="224">
        <f t="shared" ref="L325" si="136">K325/F325</f>
        <v>0.19014084507042253</v>
      </c>
      <c r="M325" s="222" t="s">
        <v>265</v>
      </c>
      <c r="N325" s="225">
        <v>43536</v>
      </c>
      <c r="O325" s="250"/>
      <c r="P325" s="251"/>
      <c r="Q325" s="251"/>
      <c r="R325" s="252"/>
      <c r="S325" s="186"/>
      <c r="T325" s="186"/>
      <c r="U325" s="186"/>
      <c r="V325" s="186"/>
      <c r="W325" s="186"/>
      <c r="X325" s="186"/>
      <c r="Y325" s="186"/>
    </row>
    <row r="326" spans="1:26" s="251" customFormat="1">
      <c r="A326" s="284">
        <v>135</v>
      </c>
      <c r="B326" s="262">
        <v>43469</v>
      </c>
      <c r="C326" s="262"/>
      <c r="D326" s="386" t="s">
        <v>1831</v>
      </c>
      <c r="E326" s="284" t="s">
        <v>275</v>
      </c>
      <c r="F326" s="286" t="s">
        <v>3336</v>
      </c>
      <c r="G326" s="284"/>
      <c r="H326" s="284"/>
      <c r="I326" s="287">
        <v>1185</v>
      </c>
      <c r="J326" s="304" t="s">
        <v>264</v>
      </c>
      <c r="K326" s="288"/>
      <c r="L326" s="289"/>
      <c r="M326" s="290"/>
      <c r="N326" s="291"/>
      <c r="O326" s="250"/>
      <c r="R326" s="252"/>
      <c r="S326" s="250"/>
      <c r="T326" s="250"/>
      <c r="U326" s="250"/>
      <c r="V326" s="250"/>
      <c r="W326" s="250"/>
      <c r="X326" s="250"/>
      <c r="Y326" s="250"/>
    </row>
    <row r="327" spans="1:26" s="251" customFormat="1">
      <c r="A327" s="284">
        <v>136</v>
      </c>
      <c r="B327" s="262">
        <v>43522</v>
      </c>
      <c r="C327" s="262"/>
      <c r="D327" s="386" t="s">
        <v>239</v>
      </c>
      <c r="E327" s="284" t="s">
        <v>275</v>
      </c>
      <c r="F327" s="286" t="s">
        <v>3448</v>
      </c>
      <c r="G327" s="284"/>
      <c r="H327" s="284"/>
      <c r="I327" s="287">
        <v>411</v>
      </c>
      <c r="J327" s="304" t="s">
        <v>264</v>
      </c>
      <c r="K327" s="288"/>
      <c r="L327" s="289"/>
      <c r="M327" s="290"/>
      <c r="N327" s="291"/>
      <c r="O327" s="250"/>
      <c r="R327" s="252"/>
      <c r="S327" s="250"/>
      <c r="T327" s="250"/>
      <c r="U327" s="250"/>
      <c r="V327" s="250"/>
      <c r="W327" s="250"/>
      <c r="X327" s="250"/>
      <c r="Y327" s="250"/>
    </row>
    <row r="328" spans="1:26" s="251" customFormat="1" ht="14.25">
      <c r="A328" s="284"/>
      <c r="B328" s="262"/>
      <c r="C328" s="262"/>
      <c r="D328" s="381"/>
      <c r="E328" s="284"/>
      <c r="F328" s="286"/>
      <c r="G328" s="284"/>
      <c r="H328" s="284"/>
      <c r="I328" s="287"/>
      <c r="J328" s="304"/>
      <c r="K328" s="288"/>
      <c r="L328" s="289"/>
      <c r="M328" s="290"/>
      <c r="N328" s="291"/>
      <c r="O328" s="250"/>
      <c r="R328" s="252"/>
      <c r="S328" s="250"/>
      <c r="T328" s="250"/>
      <c r="U328" s="250"/>
      <c r="V328" s="250"/>
      <c r="W328" s="250"/>
      <c r="X328" s="250"/>
      <c r="Y328" s="250"/>
    </row>
    <row r="329" spans="1:26" s="251" customFormat="1" ht="14.25">
      <c r="A329" s="284"/>
      <c r="B329" s="262"/>
      <c r="C329" s="262"/>
      <c r="D329" s="381"/>
      <c r="E329" s="284"/>
      <c r="F329" s="286"/>
      <c r="G329" s="284"/>
      <c r="H329" s="284"/>
      <c r="I329" s="287"/>
      <c r="J329" s="304"/>
      <c r="K329" s="288"/>
      <c r="L329" s="289"/>
      <c r="M329" s="290"/>
      <c r="N329" s="291"/>
      <c r="O329" s="250"/>
      <c r="R329" s="252"/>
      <c r="S329" s="250"/>
      <c r="T329" s="250"/>
      <c r="U329" s="250"/>
      <c r="V329" s="250"/>
      <c r="W329" s="250"/>
      <c r="X329" s="250"/>
      <c r="Y329" s="250"/>
    </row>
    <row r="330" spans="1:26">
      <c r="A330" s="284"/>
      <c r="B330" s="262"/>
      <c r="C330" s="262"/>
      <c r="D330" s="386"/>
      <c r="E330" s="284"/>
      <c r="F330" s="286"/>
      <c r="G330" s="284"/>
      <c r="H330" s="284"/>
      <c r="I330" s="287"/>
      <c r="J330" s="304"/>
      <c r="K330" s="288"/>
      <c r="L330" s="289"/>
      <c r="M330" s="290"/>
      <c r="N330" s="291"/>
      <c r="O330" s="250"/>
      <c r="P330" s="251"/>
      <c r="Q330" s="251"/>
      <c r="R330" s="252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284"/>
      <c r="B331" s="387"/>
      <c r="C331" s="387"/>
      <c r="D331" s="388"/>
      <c r="E331" s="284"/>
      <c r="F331" s="286" t="s">
        <v>359</v>
      </c>
      <c r="G331" s="284"/>
      <c r="H331" s="284"/>
      <c r="I331" s="287"/>
      <c r="J331" s="304"/>
      <c r="K331" s="288"/>
      <c r="L331" s="289"/>
      <c r="M331" s="290"/>
      <c r="N331" s="291"/>
      <c r="O331" s="250"/>
      <c r="P331" s="251"/>
      <c r="Q331" s="251"/>
      <c r="R331" s="252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93"/>
      <c r="B332" s="94"/>
      <c r="C332" s="94"/>
      <c r="D332" s="95"/>
      <c r="E332" s="96"/>
      <c r="F332" s="170"/>
      <c r="G332" s="86"/>
      <c r="H332" s="157"/>
      <c r="I332" s="173"/>
      <c r="J332" s="150"/>
      <c r="K332" s="87"/>
      <c r="L332" s="87"/>
      <c r="M332" s="87"/>
      <c r="N332" s="18"/>
      <c r="O332" s="9"/>
      <c r="P332" s="1"/>
      <c r="Q332" s="1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43" t="s">
        <v>171</v>
      </c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9"/>
      <c r="P333" s="1"/>
      <c r="Q333" s="1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37" t="s">
        <v>172</v>
      </c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9"/>
      <c r="P334" s="1"/>
      <c r="Q334" s="1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37" t="s">
        <v>173</v>
      </c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9"/>
      <c r="P335" s="1"/>
      <c r="Q335" s="1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37" t="s">
        <v>174</v>
      </c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9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44" t="s">
        <v>175</v>
      </c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9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44" t="s">
        <v>176</v>
      </c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44" t="s">
        <v>177</v>
      </c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44" t="s">
        <v>178</v>
      </c>
      <c r="B340" s="18"/>
      <c r="C340" s="18"/>
      <c r="D340" s="18"/>
      <c r="E340" s="18"/>
      <c r="F340" s="87"/>
      <c r="G340" s="87"/>
      <c r="H340" s="87"/>
      <c r="I340" s="87"/>
      <c r="J340" s="140"/>
      <c r="K340" s="87"/>
      <c r="L340" s="87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44" t="s">
        <v>179</v>
      </c>
      <c r="B341" s="18"/>
      <c r="C341" s="18"/>
      <c r="D341" s="18"/>
      <c r="E341" s="18"/>
      <c r="F341" s="87"/>
      <c r="G341" s="87"/>
      <c r="H341" s="87"/>
      <c r="I341" s="87"/>
      <c r="J341" s="140"/>
      <c r="K341" s="87"/>
      <c r="L341" s="87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44" t="s">
        <v>180</v>
      </c>
      <c r="B342" s="18"/>
      <c r="C342" s="18"/>
      <c r="D342" s="18"/>
      <c r="E342" s="18"/>
      <c r="F342" s="87"/>
      <c r="G342" s="87"/>
      <c r="H342" s="87"/>
      <c r="I342" s="87"/>
      <c r="J342" s="140"/>
      <c r="K342" s="87"/>
      <c r="L342" s="87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40"/>
      <c r="K343" s="87"/>
      <c r="L343" s="87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J351" s="149"/>
      <c r="K351" s="113"/>
      <c r="L351" s="141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J352" s="149"/>
      <c r="K352" s="113"/>
      <c r="L352" s="141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J353" s="149"/>
      <c r="K353" s="113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J354" s="149"/>
      <c r="K354" s="113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J355" s="149"/>
      <c r="K355" s="113"/>
      <c r="L355" s="141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40"/>
      <c r="K362" s="87"/>
      <c r="L362" s="87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40"/>
      <c r="K363" s="87"/>
      <c r="L363" s="87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40"/>
      <c r="K364" s="87"/>
      <c r="L364" s="87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40"/>
      <c r="K373" s="87"/>
      <c r="L373" s="87"/>
      <c r="M373" s="87"/>
      <c r="N373" s="18"/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40"/>
      <c r="K374" s="87"/>
      <c r="L374" s="87"/>
      <c r="M374" s="87"/>
      <c r="N374" s="18"/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40"/>
      <c r="K375" s="87"/>
      <c r="L375" s="87"/>
      <c r="M375" s="87"/>
      <c r="N375" s="18"/>
      <c r="O375" s="140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40"/>
      <c r="K376" s="87"/>
      <c r="L376" s="87"/>
      <c r="M376" s="87"/>
      <c r="N376" s="18"/>
      <c r="O376" s="140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40"/>
      <c r="K377" s="87"/>
      <c r="L377" s="87"/>
      <c r="M377" s="87"/>
      <c r="N377" s="18"/>
      <c r="O377" s="140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40"/>
      <c r="K378" s="87"/>
      <c r="L378" s="87"/>
      <c r="M378" s="87"/>
      <c r="N378" s="18"/>
      <c r="O378" s="140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40"/>
      <c r="K379" s="87"/>
      <c r="L379" s="87"/>
      <c r="M379" s="87"/>
      <c r="N379" s="18"/>
      <c r="O379" s="140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40"/>
      <c r="K380" s="87"/>
      <c r="L380" s="87"/>
      <c r="M380" s="87"/>
      <c r="N380" s="18"/>
      <c r="O380" s="140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40"/>
      <c r="K381" s="87"/>
      <c r="L381" s="87"/>
      <c r="M381" s="87"/>
      <c r="N381" s="18"/>
      <c r="O381" s="140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40"/>
      <c r="K382" s="87"/>
      <c r="L382" s="87"/>
      <c r="M382" s="87"/>
      <c r="N382" s="18"/>
      <c r="O382" s="140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40"/>
      <c r="K383" s="87"/>
      <c r="L383" s="87"/>
      <c r="M383" s="87"/>
      <c r="N383" s="18"/>
      <c r="O383" s="140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40"/>
      <c r="K384" s="87"/>
      <c r="L384" s="87"/>
      <c r="M384" s="87"/>
      <c r="N384" s="18"/>
      <c r="O384" s="140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40"/>
      <c r="K385" s="87"/>
      <c r="L385" s="87"/>
      <c r="M385" s="87"/>
      <c r="N385" s="18"/>
      <c r="O385" s="140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40"/>
      <c r="K386" s="87"/>
      <c r="L386" s="87"/>
      <c r="M386" s="87"/>
      <c r="N386" s="18"/>
      <c r="O386" s="140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40"/>
      <c r="K387" s="87"/>
      <c r="L387" s="87"/>
      <c r="M387" s="87"/>
      <c r="N387" s="18"/>
      <c r="O387" s="140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40"/>
      <c r="K388" s="87"/>
      <c r="L388" s="87"/>
      <c r="M388" s="87"/>
      <c r="N388" s="18"/>
      <c r="O388" s="140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40"/>
      <c r="K389" s="87"/>
      <c r="L389" s="87"/>
      <c r="M389" s="87"/>
      <c r="N389" s="18"/>
      <c r="O389" s="140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40"/>
      <c r="K390" s="87"/>
      <c r="L390" s="87"/>
      <c r="M390" s="87"/>
      <c r="N390" s="18"/>
      <c r="O390" s="140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40"/>
      <c r="K391" s="87"/>
      <c r="L391" s="87"/>
      <c r="M391" s="87"/>
      <c r="N391" s="18"/>
      <c r="O391" s="140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40"/>
      <c r="K392" s="87"/>
      <c r="L392" s="87"/>
      <c r="M392" s="87"/>
      <c r="N392" s="18"/>
      <c r="O392" s="140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7"/>
      <c r="G393" s="87"/>
      <c r="H393" s="87"/>
      <c r="I393" s="87"/>
      <c r="J393" s="140"/>
      <c r="K393" s="87"/>
      <c r="L393" s="87"/>
      <c r="M393" s="87"/>
      <c r="N393" s="18"/>
      <c r="O393" s="140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7"/>
      <c r="G394" s="87"/>
      <c r="H394" s="87"/>
      <c r="I394" s="87"/>
      <c r="J394" s="140"/>
      <c r="K394" s="87"/>
      <c r="L394" s="87"/>
      <c r="M394" s="87"/>
      <c r="N394" s="18"/>
      <c r="O394" s="140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7"/>
      <c r="G395" s="87"/>
      <c r="H395" s="87"/>
      <c r="I395" s="87"/>
      <c r="J395" s="140"/>
      <c r="K395" s="87"/>
      <c r="L395" s="87"/>
      <c r="M395" s="87"/>
      <c r="N395" s="18"/>
      <c r="O395" s="140"/>
      <c r="P395" s="18"/>
      <c r="Q395" s="18"/>
      <c r="R395" s="87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7"/>
      <c r="G396" s="87"/>
      <c r="H396" s="87"/>
      <c r="I396" s="87"/>
      <c r="J396" s="140"/>
      <c r="K396" s="87"/>
      <c r="L396" s="87"/>
      <c r="M396" s="87"/>
      <c r="N396" s="18"/>
      <c r="O396" s="140"/>
      <c r="P396" s="18"/>
      <c r="Q396" s="18"/>
      <c r="R396" s="87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7"/>
      <c r="G397" s="87"/>
      <c r="H397" s="87"/>
      <c r="I397" s="87"/>
      <c r="J397" s="140"/>
      <c r="K397" s="87"/>
      <c r="L397" s="87"/>
      <c r="M397" s="87"/>
      <c r="N397" s="18"/>
      <c r="O397" s="140"/>
      <c r="P397" s="18"/>
      <c r="Q397" s="18"/>
      <c r="R397" s="87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7"/>
      <c r="G398" s="87"/>
      <c r="H398" s="87"/>
      <c r="I398" s="87"/>
      <c r="J398" s="140"/>
      <c r="K398" s="87"/>
      <c r="L398" s="87"/>
      <c r="M398" s="87"/>
      <c r="N398" s="18"/>
      <c r="O398" s="140"/>
      <c r="P398" s="18"/>
      <c r="Q398" s="18"/>
      <c r="R398" s="87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7"/>
      <c r="G399" s="87"/>
      <c r="H399" s="87"/>
      <c r="I399" s="87"/>
      <c r="J399" s="140"/>
      <c r="K399" s="87"/>
      <c r="L399" s="87"/>
      <c r="M399" s="87"/>
      <c r="N399" s="18"/>
      <c r="O399" s="140"/>
      <c r="P399" s="18"/>
      <c r="Q399" s="18"/>
      <c r="R399" s="87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87"/>
      <c r="G400" s="87"/>
      <c r="H400" s="87"/>
      <c r="I400" s="87"/>
      <c r="J400" s="140"/>
      <c r="K400" s="87"/>
      <c r="L400" s="87"/>
      <c r="M400" s="87"/>
      <c r="N400" s="18"/>
      <c r="O400" s="140"/>
      <c r="P400" s="18"/>
      <c r="Q400" s="18"/>
      <c r="R400" s="87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18"/>
      <c r="D401" s="18"/>
      <c r="E401" s="18"/>
      <c r="F401" s="87"/>
      <c r="G401" s="87"/>
      <c r="H401" s="87"/>
      <c r="I401" s="87"/>
      <c r="J401" s="140"/>
      <c r="K401" s="87"/>
      <c r="L401" s="87"/>
      <c r="M401" s="87"/>
      <c r="N401" s="18"/>
      <c r="O401" s="140"/>
      <c r="P401" s="18"/>
      <c r="Q401" s="18"/>
      <c r="R401" s="87"/>
      <c r="S401" s="18"/>
      <c r="T401" s="18"/>
      <c r="U401" s="18"/>
      <c r="V401" s="18"/>
      <c r="W401" s="18"/>
      <c r="X401" s="18"/>
      <c r="Y401" s="18"/>
      <c r="Z401" s="18"/>
    </row>
    <row r="402" spans="1:26">
      <c r="A402" s="18"/>
      <c r="B402" s="18"/>
      <c r="C402" s="18"/>
      <c r="D402" s="18"/>
      <c r="E402" s="18"/>
      <c r="F402" s="87"/>
      <c r="G402" s="87"/>
      <c r="H402" s="87"/>
      <c r="I402" s="87"/>
      <c r="J402" s="140"/>
      <c r="K402" s="87"/>
      <c r="L402" s="87"/>
      <c r="M402" s="87"/>
      <c r="N402" s="18"/>
      <c r="O402" s="140"/>
      <c r="P402" s="18"/>
      <c r="Q402" s="18"/>
      <c r="R402" s="87"/>
      <c r="S402" s="18"/>
      <c r="T402" s="18"/>
      <c r="U402" s="18"/>
      <c r="V402" s="18"/>
      <c r="W402" s="18"/>
      <c r="X402" s="18"/>
      <c r="Y402" s="18"/>
      <c r="Z402" s="18"/>
    </row>
    <row r="403" spans="1:26">
      <c r="A403" s="18"/>
      <c r="B403" s="18"/>
      <c r="C403" s="18"/>
      <c r="D403" s="18"/>
      <c r="E403" s="18"/>
      <c r="F403" s="87"/>
      <c r="G403" s="87"/>
      <c r="H403" s="87"/>
      <c r="I403" s="87"/>
      <c r="J403" s="140"/>
      <c r="K403" s="87"/>
      <c r="L403" s="87"/>
      <c r="M403" s="87"/>
      <c r="N403" s="18"/>
      <c r="O403" s="140"/>
      <c r="P403" s="18"/>
      <c r="Q403" s="18"/>
      <c r="R403" s="87"/>
      <c r="S403" s="18"/>
      <c r="T403" s="18"/>
      <c r="U403" s="18"/>
      <c r="V403" s="18"/>
      <c r="W403" s="18"/>
      <c r="X403" s="18"/>
      <c r="Y403" s="18"/>
      <c r="Z403" s="18"/>
    </row>
    <row r="404" spans="1:26">
      <c r="A404" s="18"/>
      <c r="B404" s="18"/>
      <c r="C404" s="18"/>
      <c r="D404" s="18"/>
      <c r="E404" s="18"/>
      <c r="F404" s="87"/>
      <c r="G404" s="87"/>
      <c r="H404" s="87"/>
      <c r="I404" s="87"/>
      <c r="J404" s="140"/>
      <c r="K404" s="87"/>
      <c r="L404" s="87"/>
      <c r="M404" s="87"/>
      <c r="N404" s="18"/>
      <c r="O404" s="140"/>
      <c r="P404" s="18"/>
      <c r="Q404" s="18"/>
      <c r="R404" s="87"/>
      <c r="S404" s="18"/>
      <c r="T404" s="18"/>
      <c r="U404" s="18"/>
      <c r="V404" s="18"/>
      <c r="W404" s="18"/>
      <c r="X404" s="18"/>
      <c r="Y404" s="18"/>
      <c r="Z404" s="18"/>
    </row>
    <row r="405" spans="1:26">
      <c r="A405" s="18"/>
      <c r="B405" s="18"/>
      <c r="C405" s="18"/>
      <c r="D405" s="18"/>
      <c r="E405" s="18"/>
      <c r="F405" s="87"/>
      <c r="G405" s="87"/>
      <c r="H405" s="87"/>
      <c r="I405" s="87"/>
      <c r="J405" s="140"/>
      <c r="K405" s="87"/>
      <c r="L405" s="87"/>
      <c r="M405" s="87"/>
      <c r="N405" s="18"/>
      <c r="O405" s="140"/>
      <c r="P405" s="18"/>
      <c r="Q405" s="18"/>
      <c r="R405" s="87"/>
      <c r="S405" s="18"/>
      <c r="T405" s="18"/>
      <c r="U405" s="18"/>
      <c r="V405" s="18"/>
      <c r="W405" s="18"/>
      <c r="X405" s="18"/>
      <c r="Y405" s="18"/>
      <c r="Z405" s="18"/>
    </row>
    <row r="406" spans="1:26">
      <c r="A406" s="18"/>
      <c r="B406" s="18"/>
      <c r="C406" s="18"/>
      <c r="D406" s="18"/>
      <c r="E406" s="18"/>
      <c r="F406" s="87"/>
      <c r="G406" s="87"/>
      <c r="H406" s="87"/>
      <c r="I406" s="87"/>
      <c r="J406" s="140"/>
      <c r="K406" s="87"/>
      <c r="L406" s="87"/>
      <c r="M406" s="87"/>
      <c r="N406" s="18"/>
      <c r="O406" s="140"/>
      <c r="P406" s="18"/>
      <c r="Q406" s="18"/>
      <c r="R406" s="87"/>
      <c r="S406" s="18"/>
      <c r="T406" s="18"/>
      <c r="U406" s="18"/>
      <c r="V406" s="18"/>
      <c r="W406" s="18"/>
      <c r="X406" s="18"/>
      <c r="Y406" s="18"/>
      <c r="Z406" s="18"/>
    </row>
    <row r="407" spans="1:26">
      <c r="A407" s="18"/>
      <c r="B407" s="18"/>
      <c r="C407" s="18"/>
      <c r="D407" s="18"/>
      <c r="E407" s="18"/>
      <c r="F407" s="87"/>
      <c r="G407" s="87"/>
      <c r="H407" s="87"/>
      <c r="I407" s="87"/>
      <c r="J407" s="140"/>
      <c r="K407" s="87"/>
      <c r="L407" s="87"/>
      <c r="M407" s="87"/>
      <c r="N407" s="18"/>
      <c r="O407" s="140"/>
      <c r="P407" s="18"/>
      <c r="Q407" s="18"/>
      <c r="R407" s="87"/>
      <c r="S407" s="18"/>
      <c r="T407" s="18"/>
      <c r="U407" s="18"/>
      <c r="V407" s="18"/>
      <c r="W407" s="18"/>
      <c r="X407" s="18"/>
      <c r="Y407" s="18"/>
      <c r="Z407" s="18"/>
    </row>
    <row r="408" spans="1:26">
      <c r="A408" s="18"/>
      <c r="B408" s="18"/>
      <c r="C408" s="18"/>
      <c r="D408" s="18"/>
      <c r="E408" s="18"/>
      <c r="F408" s="87"/>
      <c r="G408" s="87"/>
      <c r="H408" s="87"/>
      <c r="I408" s="87"/>
      <c r="J408" s="140"/>
      <c r="K408" s="87"/>
      <c r="L408" s="87"/>
      <c r="M408" s="87"/>
      <c r="N408" s="18"/>
      <c r="O408" s="140"/>
      <c r="P408" s="18"/>
      <c r="Q408" s="18"/>
      <c r="R408" s="87"/>
      <c r="S408" s="18"/>
      <c r="T408" s="18"/>
      <c r="U408" s="18"/>
      <c r="V408" s="18"/>
      <c r="W408" s="18"/>
      <c r="X408" s="18"/>
      <c r="Y408" s="18"/>
      <c r="Z408" s="18"/>
    </row>
    <row r="409" spans="1:26">
      <c r="A409" s="18"/>
      <c r="B409" s="18"/>
      <c r="C409" s="18"/>
      <c r="D409" s="18"/>
      <c r="E409" s="18"/>
      <c r="F409" s="87"/>
      <c r="G409" s="87"/>
      <c r="H409" s="87"/>
      <c r="I409" s="87"/>
      <c r="J409" s="140"/>
      <c r="K409" s="87"/>
      <c r="L409" s="87"/>
      <c r="M409" s="87"/>
      <c r="N409" s="18"/>
      <c r="O409" s="140"/>
      <c r="P409" s="18"/>
      <c r="Q409" s="18"/>
      <c r="R409" s="87"/>
      <c r="S409" s="18"/>
      <c r="T409" s="18"/>
      <c r="U409" s="18"/>
      <c r="V409" s="18"/>
      <c r="W409" s="18"/>
      <c r="X409" s="18"/>
      <c r="Y409" s="18"/>
      <c r="Z409" s="18"/>
    </row>
    <row r="410" spans="1:26">
      <c r="A410" s="18"/>
      <c r="B410" s="18"/>
      <c r="C410" s="18"/>
      <c r="D410" s="18"/>
      <c r="E410" s="18"/>
      <c r="F410" s="87"/>
      <c r="G410" s="87"/>
      <c r="H410" s="87"/>
      <c r="I410" s="87"/>
      <c r="J410" s="140"/>
      <c r="K410" s="87"/>
      <c r="L410" s="87"/>
      <c r="M410" s="87"/>
      <c r="N410" s="18"/>
      <c r="O410" s="140"/>
      <c r="P410" s="18"/>
      <c r="Q410" s="18"/>
      <c r="R410" s="87"/>
      <c r="S410" s="18"/>
      <c r="T410" s="18"/>
      <c r="U410" s="18"/>
      <c r="V410" s="18"/>
      <c r="W410" s="18"/>
      <c r="X410" s="18"/>
      <c r="Y410" s="18"/>
      <c r="Z410" s="18"/>
    </row>
    <row r="411" spans="1:26">
      <c r="A411" s="18"/>
      <c r="B411" s="18"/>
      <c r="C411" s="18"/>
      <c r="D411" s="18"/>
      <c r="E411" s="18"/>
      <c r="F411" s="87"/>
      <c r="G411" s="87"/>
      <c r="H411" s="87"/>
      <c r="I411" s="87"/>
      <c r="J411" s="140"/>
      <c r="K411" s="87"/>
      <c r="L411" s="87"/>
      <c r="M411" s="87"/>
      <c r="N411" s="18"/>
      <c r="O411" s="140"/>
      <c r="P411" s="18"/>
      <c r="Q411" s="18"/>
      <c r="R411" s="87"/>
      <c r="S411" s="18"/>
      <c r="T411" s="18"/>
      <c r="U411" s="18"/>
      <c r="V411" s="18"/>
      <c r="W411" s="18"/>
      <c r="X411" s="18"/>
      <c r="Y411" s="18"/>
      <c r="Z411" s="18"/>
    </row>
    <row r="412" spans="1:26">
      <c r="A412" s="18"/>
      <c r="B412" s="18"/>
      <c r="C412" s="18"/>
      <c r="D412" s="18"/>
      <c r="E412" s="18"/>
      <c r="F412" s="87"/>
      <c r="G412" s="87"/>
      <c r="H412" s="87"/>
      <c r="I412" s="87"/>
      <c r="J412" s="140"/>
      <c r="K412" s="87"/>
      <c r="L412" s="87"/>
      <c r="M412" s="87"/>
      <c r="N412" s="18"/>
      <c r="O412" s="140"/>
      <c r="P412" s="18"/>
      <c r="Q412" s="18"/>
      <c r="R412" s="87"/>
      <c r="S412" s="18"/>
      <c r="T412" s="18"/>
      <c r="U412" s="18"/>
      <c r="V412" s="18"/>
      <c r="W412" s="18"/>
      <c r="X412" s="18"/>
      <c r="Y412" s="18"/>
      <c r="Z412" s="18"/>
    </row>
    <row r="413" spans="1:26">
      <c r="A413" s="18"/>
      <c r="B413" s="18"/>
      <c r="C413" s="18"/>
      <c r="D413" s="18"/>
      <c r="E413" s="18"/>
      <c r="F413" s="87"/>
      <c r="G413" s="87"/>
      <c r="H413" s="87"/>
      <c r="I413" s="87"/>
      <c r="J413" s="140"/>
      <c r="K413" s="87"/>
      <c r="L413" s="87"/>
      <c r="M413" s="87"/>
      <c r="N413" s="18"/>
      <c r="O413" s="140"/>
      <c r="P413" s="18"/>
      <c r="Q413" s="18"/>
      <c r="R413" s="87"/>
      <c r="S413" s="18"/>
      <c r="T413" s="18"/>
      <c r="U413" s="18"/>
      <c r="V413" s="18"/>
      <c r="W413" s="18"/>
      <c r="X413" s="18"/>
      <c r="Y413" s="18"/>
      <c r="Z413" s="18"/>
    </row>
    <row r="414" spans="1:26">
      <c r="A414" s="18"/>
      <c r="B414" s="18"/>
      <c r="C414" s="18"/>
      <c r="D414" s="18"/>
      <c r="E414" s="18"/>
      <c r="F414" s="87"/>
      <c r="G414" s="87"/>
      <c r="H414" s="87"/>
      <c r="I414" s="87"/>
      <c r="J414" s="140"/>
      <c r="K414" s="87"/>
      <c r="L414" s="87"/>
      <c r="M414" s="87"/>
      <c r="N414" s="18"/>
      <c r="O414" s="140"/>
      <c r="P414" s="18"/>
      <c r="Q414" s="18"/>
      <c r="R414" s="87"/>
      <c r="S414" s="18"/>
      <c r="T414" s="18"/>
      <c r="U414" s="18"/>
      <c r="V414" s="18"/>
      <c r="W414" s="18"/>
      <c r="X414" s="18"/>
      <c r="Y414" s="18"/>
      <c r="Z414" s="18"/>
    </row>
    <row r="415" spans="1:26">
      <c r="A415" s="18"/>
      <c r="B415" s="18"/>
      <c r="C415" s="18"/>
      <c r="D415" s="18"/>
      <c r="E415" s="18"/>
      <c r="F415" s="87"/>
      <c r="G415" s="87"/>
      <c r="H415" s="87"/>
      <c r="I415" s="87"/>
      <c r="J415" s="140"/>
      <c r="K415" s="87"/>
      <c r="L415" s="87"/>
      <c r="M415" s="87"/>
      <c r="N415" s="18"/>
      <c r="O415" s="140"/>
      <c r="P415" s="18"/>
      <c r="Q415" s="18"/>
      <c r="R415" s="87"/>
      <c r="S415" s="18"/>
      <c r="T415" s="18"/>
      <c r="U415" s="18"/>
      <c r="V415" s="18"/>
      <c r="W415" s="18"/>
      <c r="X415" s="18"/>
      <c r="Y415" s="18"/>
      <c r="Z415" s="18"/>
    </row>
    <row r="416" spans="1:26">
      <c r="A416" s="18"/>
      <c r="B416" s="18"/>
      <c r="C416" s="18"/>
      <c r="D416" s="18"/>
      <c r="E416" s="18"/>
      <c r="F416" s="87"/>
      <c r="G416" s="87"/>
      <c r="H416" s="87"/>
      <c r="I416" s="87"/>
      <c r="J416" s="140"/>
      <c r="K416" s="87"/>
      <c r="L416" s="87"/>
      <c r="M416" s="87"/>
      <c r="N416" s="18"/>
      <c r="O416" s="140"/>
      <c r="P416" s="18"/>
      <c r="Q416" s="18"/>
      <c r="R416" s="87"/>
      <c r="S416" s="18"/>
      <c r="T416" s="18"/>
      <c r="U416" s="18"/>
      <c r="V416" s="18"/>
      <c r="W416" s="18"/>
      <c r="X416" s="18"/>
      <c r="Y416" s="18"/>
      <c r="Z416" s="18"/>
    </row>
    <row r="417" spans="1:26">
      <c r="A417" s="18"/>
      <c r="B417" s="18"/>
      <c r="C417" s="18"/>
      <c r="D417" s="18"/>
      <c r="E417" s="18"/>
      <c r="F417" s="87"/>
      <c r="G417" s="87"/>
      <c r="H417" s="87"/>
      <c r="I417" s="87"/>
      <c r="J417" s="140"/>
      <c r="K417" s="87"/>
      <c r="L417" s="87"/>
      <c r="M417" s="87"/>
      <c r="N417" s="18"/>
      <c r="O417" s="140"/>
      <c r="P417" s="18"/>
      <c r="Q417" s="18"/>
      <c r="R417" s="87"/>
      <c r="S417" s="18"/>
      <c r="T417" s="18"/>
      <c r="U417" s="18"/>
      <c r="V417" s="18"/>
      <c r="W417" s="18"/>
      <c r="X417" s="18"/>
      <c r="Y417" s="18"/>
      <c r="Z417" s="18"/>
    </row>
    <row r="418" spans="1:26">
      <c r="A418" s="18"/>
      <c r="B418" s="18"/>
      <c r="C418" s="18"/>
      <c r="D418" s="18"/>
      <c r="E418" s="18"/>
      <c r="F418" s="87"/>
      <c r="G418" s="87"/>
      <c r="H418" s="87"/>
      <c r="I418" s="87"/>
      <c r="J418" s="140"/>
      <c r="K418" s="87"/>
      <c r="L418" s="87"/>
      <c r="M418" s="87"/>
      <c r="N418" s="18"/>
      <c r="O418" s="140"/>
      <c r="P418" s="18"/>
      <c r="Q418" s="18"/>
      <c r="R418" s="87"/>
      <c r="S418" s="18"/>
      <c r="T418" s="18"/>
      <c r="U418" s="18"/>
      <c r="V418" s="18"/>
      <c r="W418" s="18"/>
      <c r="X418" s="18"/>
      <c r="Y418" s="18"/>
      <c r="Z418" s="18"/>
    </row>
    <row r="419" spans="1:26">
      <c r="A419" s="18"/>
      <c r="B419" s="18"/>
      <c r="C419" s="18"/>
      <c r="D419" s="18"/>
      <c r="E419" s="18"/>
      <c r="F419" s="87"/>
      <c r="G419" s="87"/>
      <c r="H419" s="87"/>
      <c r="I419" s="87"/>
      <c r="J419" s="140"/>
      <c r="K419" s="87"/>
      <c r="L419" s="87"/>
      <c r="M419" s="87"/>
      <c r="N419" s="18"/>
      <c r="O419" s="140"/>
      <c r="P419" s="18"/>
      <c r="Q419" s="18"/>
      <c r="R419" s="87"/>
      <c r="S419" s="18"/>
      <c r="T419" s="18"/>
      <c r="U419" s="18"/>
      <c r="V419" s="18"/>
      <c r="W419" s="18"/>
      <c r="X419" s="18"/>
      <c r="Y419" s="18"/>
      <c r="Z419" s="18"/>
    </row>
    <row r="420" spans="1:26">
      <c r="A420" s="18"/>
      <c r="B420" s="18"/>
      <c r="C420" s="18"/>
      <c r="D420" s="18"/>
      <c r="E420" s="18"/>
      <c r="F420" s="87"/>
      <c r="G420" s="87"/>
      <c r="H420" s="87"/>
      <c r="I420" s="87"/>
      <c r="J420" s="140"/>
      <c r="K420" s="87"/>
      <c r="L420" s="87"/>
      <c r="M420" s="87"/>
      <c r="N420" s="18"/>
      <c r="O420" s="140"/>
      <c r="P420" s="18"/>
      <c r="Q420" s="18"/>
      <c r="R420" s="87"/>
      <c r="S420" s="18"/>
      <c r="T420" s="18"/>
      <c r="U420" s="18"/>
      <c r="V420" s="18"/>
      <c r="W420" s="18"/>
      <c r="X420" s="18"/>
      <c r="Y420" s="18"/>
      <c r="Z420" s="18"/>
    </row>
    <row r="421" spans="1:26">
      <c r="A421" s="18"/>
      <c r="B421" s="18"/>
      <c r="C421" s="18"/>
      <c r="D421" s="18"/>
      <c r="E421" s="18"/>
      <c r="F421" s="87"/>
      <c r="G421" s="87"/>
      <c r="H421" s="87"/>
      <c r="I421" s="87"/>
      <c r="J421" s="140"/>
      <c r="K421" s="87"/>
      <c r="L421" s="87"/>
      <c r="M421" s="87"/>
      <c r="N421" s="18"/>
      <c r="O421" s="140"/>
      <c r="P421" s="18"/>
      <c r="Q421" s="18"/>
      <c r="R421" s="87"/>
      <c r="S421" s="18"/>
      <c r="T421" s="18"/>
      <c r="U421" s="18"/>
      <c r="V421" s="18"/>
      <c r="W421" s="18"/>
      <c r="X421" s="18"/>
      <c r="Y421" s="18"/>
      <c r="Z421" s="18"/>
    </row>
    <row r="422" spans="1:26">
      <c r="A422" s="18"/>
      <c r="B422" s="18"/>
      <c r="C422" s="18"/>
      <c r="D422" s="18"/>
      <c r="E422" s="18"/>
      <c r="F422" s="87"/>
      <c r="G422" s="87"/>
      <c r="H422" s="87"/>
      <c r="I422" s="87"/>
      <c r="J422" s="140"/>
      <c r="K422" s="87"/>
      <c r="L422" s="87"/>
      <c r="M422" s="87"/>
      <c r="N422" s="18"/>
      <c r="O422" s="140"/>
      <c r="P422" s="18"/>
      <c r="Q422" s="18"/>
      <c r="R422" s="87"/>
      <c r="S422" s="18"/>
      <c r="T422" s="18"/>
      <c r="U422" s="18"/>
      <c r="V422" s="18"/>
      <c r="W422" s="18"/>
      <c r="X422" s="18"/>
      <c r="Y422" s="18"/>
      <c r="Z422" s="18"/>
    </row>
    <row r="423" spans="1:26">
      <c r="A423" s="18"/>
      <c r="B423" s="18"/>
      <c r="C423" s="18"/>
      <c r="D423" s="18"/>
      <c r="E423" s="18"/>
      <c r="F423" s="87"/>
      <c r="G423" s="87"/>
      <c r="H423" s="87"/>
      <c r="I423" s="87"/>
      <c r="J423" s="140"/>
      <c r="K423" s="87"/>
      <c r="L423" s="87"/>
      <c r="M423" s="87"/>
      <c r="N423" s="18"/>
      <c r="O423" s="140"/>
      <c r="P423" s="18"/>
      <c r="Q423" s="18"/>
      <c r="R423" s="87"/>
      <c r="S423" s="18"/>
      <c r="T423" s="18"/>
      <c r="U423" s="18"/>
      <c r="V423" s="18"/>
      <c r="W423" s="18"/>
      <c r="X423" s="18"/>
      <c r="Y423" s="18"/>
      <c r="Z423" s="18"/>
    </row>
    <row r="424" spans="1:26">
      <c r="A424" s="18"/>
      <c r="B424" s="18"/>
      <c r="C424" s="18"/>
      <c r="D424" s="18"/>
      <c r="E424" s="18"/>
      <c r="F424" s="87"/>
      <c r="G424" s="87"/>
      <c r="H424" s="87"/>
      <c r="I424" s="87"/>
      <c r="J424" s="140"/>
      <c r="K424" s="87"/>
      <c r="L424" s="87"/>
      <c r="M424" s="87"/>
      <c r="N424" s="18"/>
      <c r="O424" s="140"/>
      <c r="P424" s="18"/>
      <c r="Q424" s="18"/>
      <c r="R424" s="87"/>
      <c r="S424" s="18"/>
      <c r="T424" s="18"/>
      <c r="U424" s="18"/>
      <c r="V424" s="18"/>
      <c r="W424" s="18"/>
      <c r="X424" s="18"/>
      <c r="Y424" s="18"/>
      <c r="Z424" s="18"/>
    </row>
    <row r="425" spans="1:26">
      <c r="A425" s="18"/>
      <c r="B425" s="18"/>
      <c r="C425" s="18"/>
      <c r="D425" s="18"/>
      <c r="E425" s="18"/>
      <c r="F425" s="87"/>
      <c r="G425" s="87"/>
      <c r="H425" s="87"/>
      <c r="I425" s="87"/>
      <c r="J425" s="140"/>
      <c r="K425" s="87"/>
      <c r="L425" s="87"/>
      <c r="M425" s="87"/>
      <c r="N425" s="18"/>
      <c r="O425" s="140"/>
      <c r="P425" s="18"/>
      <c r="Q425" s="18"/>
      <c r="R425" s="87"/>
      <c r="S425" s="18"/>
      <c r="T425" s="18"/>
      <c r="U425" s="18"/>
      <c r="V425" s="18"/>
      <c r="W425" s="18"/>
      <c r="X425" s="18"/>
      <c r="Y425" s="18"/>
      <c r="Z425" s="18"/>
    </row>
    <row r="426" spans="1:26">
      <c r="A426" s="18"/>
      <c r="B426" s="18"/>
      <c r="C426" s="18"/>
      <c r="D426" s="18"/>
      <c r="E426" s="18"/>
      <c r="F426" s="87"/>
      <c r="G426" s="87"/>
      <c r="H426" s="87"/>
      <c r="I426" s="87"/>
      <c r="J426" s="140"/>
      <c r="K426" s="87"/>
      <c r="L426" s="87"/>
      <c r="M426" s="87"/>
      <c r="N426" s="18"/>
      <c r="O426" s="140"/>
      <c r="P426" s="18"/>
      <c r="Q426" s="18"/>
      <c r="R426" s="87"/>
      <c r="S426" s="18"/>
      <c r="T426" s="18"/>
      <c r="U426" s="18"/>
      <c r="V426" s="18"/>
      <c r="W426" s="18"/>
      <c r="X426" s="18"/>
      <c r="Y426" s="18"/>
      <c r="Z426" s="18"/>
    </row>
    <row r="427" spans="1:26">
      <c r="A427" s="18"/>
      <c r="B427" s="18"/>
      <c r="C427" s="18"/>
      <c r="D427" s="18"/>
      <c r="E427" s="18"/>
      <c r="F427" s="87"/>
      <c r="G427" s="87"/>
      <c r="H427" s="87"/>
      <c r="I427" s="87"/>
      <c r="J427" s="140"/>
      <c r="K427" s="87"/>
      <c r="L427" s="87"/>
      <c r="M427" s="87"/>
      <c r="N427" s="18"/>
      <c r="O427" s="140"/>
      <c r="P427" s="18"/>
      <c r="Q427" s="18"/>
      <c r="R427" s="87"/>
      <c r="S427" s="18"/>
      <c r="T427" s="18"/>
      <c r="U427" s="18"/>
      <c r="V427" s="18"/>
      <c r="W427" s="18"/>
      <c r="X427" s="18"/>
      <c r="Y427" s="18"/>
      <c r="Z427" s="18"/>
    </row>
    <row r="428" spans="1:26">
      <c r="A428" s="18"/>
      <c r="B428" s="18"/>
      <c r="C428" s="18"/>
      <c r="D428" s="18"/>
      <c r="E428" s="18"/>
      <c r="F428" s="87"/>
      <c r="G428" s="87"/>
      <c r="H428" s="87"/>
      <c r="I428" s="87"/>
      <c r="J428" s="140"/>
      <c r="K428" s="87"/>
      <c r="L428" s="87"/>
      <c r="M428" s="87"/>
      <c r="N428" s="18"/>
      <c r="O428" s="140"/>
      <c r="P428" s="18"/>
      <c r="Q428" s="18"/>
      <c r="R428" s="87"/>
      <c r="S428" s="18"/>
      <c r="T428" s="18"/>
      <c r="U428" s="18"/>
      <c r="V428" s="18"/>
      <c r="W428" s="18"/>
      <c r="X428" s="18"/>
      <c r="Y428" s="18"/>
      <c r="Z428" s="18"/>
    </row>
    <row r="429" spans="1:26">
      <c r="A429" s="18"/>
      <c r="B429" s="18"/>
      <c r="C429" s="18"/>
      <c r="D429" s="18"/>
      <c r="E429" s="18"/>
      <c r="F429" s="87"/>
      <c r="G429" s="87"/>
      <c r="H429" s="87"/>
      <c r="I429" s="87"/>
      <c r="J429" s="140"/>
      <c r="K429" s="87"/>
      <c r="L429" s="87"/>
      <c r="M429" s="87"/>
      <c r="N429" s="18"/>
      <c r="O429" s="140"/>
      <c r="P429" s="18"/>
      <c r="Q429" s="18"/>
      <c r="R429" s="87"/>
      <c r="S429" s="18"/>
      <c r="T429" s="18"/>
      <c r="U429" s="18"/>
      <c r="V429" s="18"/>
      <c r="W429" s="18"/>
      <c r="X429" s="18"/>
      <c r="Y429" s="18"/>
      <c r="Z429" s="18"/>
    </row>
    <row r="430" spans="1:26">
      <c r="A430" s="18"/>
      <c r="B430" s="18"/>
      <c r="C430" s="18"/>
      <c r="D430" s="18"/>
      <c r="E430" s="18"/>
      <c r="F430" s="87"/>
      <c r="G430" s="87"/>
      <c r="H430" s="87"/>
      <c r="I430" s="87"/>
      <c r="J430" s="140"/>
      <c r="K430" s="87"/>
      <c r="L430" s="87"/>
      <c r="M430" s="87"/>
      <c r="N430" s="18"/>
      <c r="O430" s="140"/>
      <c r="P430" s="18"/>
      <c r="Q430" s="18"/>
      <c r="R430" s="87"/>
      <c r="S430" s="18"/>
      <c r="T430" s="18"/>
      <c r="U430" s="18"/>
      <c r="V430" s="18"/>
      <c r="W430" s="18"/>
      <c r="X430" s="18"/>
      <c r="Y430" s="18"/>
      <c r="Z430" s="18"/>
    </row>
    <row r="431" spans="1:26">
      <c r="A431" s="18"/>
      <c r="B431" s="18"/>
      <c r="C431" s="18"/>
      <c r="D431" s="18"/>
      <c r="E431" s="18"/>
      <c r="F431" s="87"/>
      <c r="G431" s="87"/>
      <c r="H431" s="87"/>
      <c r="I431" s="87"/>
      <c r="J431" s="140"/>
      <c r="K431" s="87"/>
      <c r="L431" s="87"/>
      <c r="M431" s="87"/>
      <c r="N431" s="18"/>
      <c r="O431" s="140"/>
      <c r="P431" s="18"/>
      <c r="Q431" s="18"/>
      <c r="R431" s="87"/>
      <c r="S431" s="18"/>
      <c r="T431" s="18"/>
      <c r="U431" s="18"/>
      <c r="V431" s="18"/>
      <c r="W431" s="18"/>
      <c r="X431" s="18"/>
      <c r="Y431" s="18"/>
      <c r="Z431" s="18"/>
    </row>
    <row r="432" spans="1:26">
      <c r="A432" s="18"/>
      <c r="B432" s="18"/>
      <c r="C432" s="18"/>
      <c r="D432" s="18"/>
      <c r="E432" s="18"/>
      <c r="F432" s="87"/>
      <c r="G432" s="87"/>
      <c r="H432" s="87"/>
      <c r="I432" s="87"/>
      <c r="J432" s="140"/>
      <c r="K432" s="87"/>
      <c r="L432" s="87"/>
      <c r="M432" s="87"/>
      <c r="N432" s="18"/>
      <c r="O432" s="140"/>
      <c r="P432" s="18"/>
      <c r="Q432" s="18"/>
      <c r="R432" s="87"/>
      <c r="S432" s="18"/>
      <c r="T432" s="18"/>
      <c r="U432" s="18"/>
      <c r="V432" s="18"/>
      <c r="W432" s="18"/>
      <c r="X432" s="18"/>
      <c r="Y432" s="18"/>
      <c r="Z432" s="18"/>
    </row>
    <row r="433" spans="1:26">
      <c r="A433" s="18"/>
      <c r="B433" s="18"/>
      <c r="C433" s="18"/>
      <c r="D433" s="18"/>
      <c r="E433" s="18"/>
      <c r="F433" s="87"/>
      <c r="G433" s="87"/>
      <c r="H433" s="87"/>
      <c r="I433" s="87"/>
      <c r="J433" s="140"/>
      <c r="K433" s="87"/>
      <c r="L433" s="87"/>
      <c r="M433" s="87"/>
      <c r="N433" s="18"/>
      <c r="O433" s="140"/>
      <c r="P433" s="18"/>
      <c r="Q433" s="18"/>
      <c r="R433" s="87"/>
      <c r="S433" s="18"/>
      <c r="T433" s="18"/>
      <c r="U433" s="18"/>
      <c r="V433" s="18"/>
      <c r="W433" s="18"/>
      <c r="X433" s="18"/>
      <c r="Y433" s="18"/>
      <c r="Z433" s="18"/>
    </row>
    <row r="434" spans="1:26">
      <c r="A434" s="18"/>
      <c r="B434" s="18"/>
      <c r="C434" s="18"/>
      <c r="D434" s="18"/>
      <c r="E434" s="18"/>
      <c r="F434" s="87"/>
      <c r="G434" s="87"/>
      <c r="H434" s="87"/>
      <c r="I434" s="87"/>
      <c r="J434" s="140"/>
      <c r="K434" s="87"/>
      <c r="L434" s="87"/>
      <c r="M434" s="87"/>
      <c r="N434" s="18"/>
      <c r="O434" s="140"/>
      <c r="P434" s="18"/>
      <c r="Q434" s="18"/>
      <c r="R434" s="87"/>
      <c r="S434" s="18"/>
      <c r="T434" s="18"/>
      <c r="U434" s="18"/>
      <c r="V434" s="18"/>
      <c r="W434" s="18"/>
      <c r="X434" s="18"/>
      <c r="Y434" s="18"/>
      <c r="Z434" s="18"/>
    </row>
    <row r="435" spans="1:26">
      <c r="A435" s="18"/>
      <c r="B435" s="18"/>
      <c r="C435" s="18"/>
      <c r="D435" s="18"/>
      <c r="E435" s="18"/>
      <c r="F435" s="87"/>
      <c r="G435" s="87"/>
      <c r="H435" s="87"/>
      <c r="I435" s="87"/>
      <c r="J435" s="140"/>
      <c r="K435" s="87"/>
      <c r="L435" s="87"/>
      <c r="M435" s="87"/>
      <c r="N435" s="18"/>
      <c r="O435" s="140"/>
      <c r="P435" s="18"/>
      <c r="Q435" s="18"/>
      <c r="R435" s="87"/>
      <c r="S435" s="18"/>
      <c r="T435" s="18"/>
      <c r="U435" s="18"/>
      <c r="V435" s="18"/>
      <c r="W435" s="18"/>
      <c r="X435" s="18"/>
      <c r="Y435" s="18"/>
      <c r="Z435" s="18"/>
    </row>
    <row r="436" spans="1:26">
      <c r="O436" s="140"/>
      <c r="P436" s="18"/>
      <c r="Q436" s="18"/>
      <c r="R436" s="87"/>
      <c r="S436" s="18"/>
      <c r="T436" s="18"/>
      <c r="U436" s="18"/>
      <c r="V436" s="18"/>
      <c r="W436" s="18"/>
      <c r="X436" s="18"/>
      <c r="Y436" s="18"/>
      <c r="Z436" s="18"/>
    </row>
    <row r="437" spans="1:26">
      <c r="O437" s="140"/>
      <c r="P437" s="18"/>
      <c r="Q437" s="18"/>
      <c r="R437" s="87"/>
      <c r="S437" s="18"/>
      <c r="T437" s="18"/>
      <c r="U437" s="18"/>
      <c r="V437" s="18"/>
      <c r="W437" s="18"/>
      <c r="X437" s="18"/>
      <c r="Y437" s="18"/>
      <c r="Z437" s="18"/>
    </row>
    <row r="438" spans="1:26">
      <c r="O438" s="140"/>
      <c r="P438" s="18"/>
      <c r="Q438" s="18"/>
      <c r="R438" s="87"/>
    </row>
    <row r="439" spans="1:26">
      <c r="O439" s="140"/>
      <c r="P439" s="18"/>
      <c r="Q439" s="18"/>
      <c r="R439" s="87"/>
    </row>
    <row r="440" spans="1:26">
      <c r="O440" s="140"/>
      <c r="P440" s="18"/>
      <c r="Q440" s="18"/>
    </row>
    <row r="441" spans="1:26">
      <c r="O441" s="140"/>
    </row>
    <row r="442" spans="1:26">
      <c r="O442" s="140"/>
    </row>
  </sheetData>
  <autoFilter ref="Q1:S449">
    <filterColumn colId="1"/>
  </autoFilter>
  <mergeCells count="48">
    <mergeCell ref="M69:M70"/>
    <mergeCell ref="N69:N70"/>
    <mergeCell ref="O69:O70"/>
    <mergeCell ref="A69:A70"/>
    <mergeCell ref="B69:B70"/>
    <mergeCell ref="C69:C70"/>
    <mergeCell ref="J69:J70"/>
    <mergeCell ref="L69:L70"/>
    <mergeCell ref="M67:M68"/>
    <mergeCell ref="N67:N68"/>
    <mergeCell ref="O67:O68"/>
    <mergeCell ref="A67:A68"/>
    <mergeCell ref="B67:B68"/>
    <mergeCell ref="C67:C68"/>
    <mergeCell ref="J67:J68"/>
    <mergeCell ref="L67:L68"/>
    <mergeCell ref="M53:M54"/>
    <mergeCell ref="N53:N54"/>
    <mergeCell ref="O53:O54"/>
    <mergeCell ref="A37:A38"/>
    <mergeCell ref="B37:B38"/>
    <mergeCell ref="C37:C38"/>
    <mergeCell ref="J37:J38"/>
    <mergeCell ref="L37:L38"/>
    <mergeCell ref="M37:M38"/>
    <mergeCell ref="N37:N38"/>
    <mergeCell ref="O37:O38"/>
    <mergeCell ref="A53:A54"/>
    <mergeCell ref="B53:B54"/>
    <mergeCell ref="C53:C54"/>
    <mergeCell ref="J53:J54"/>
    <mergeCell ref="L53:L54"/>
    <mergeCell ref="M40:M41"/>
    <mergeCell ref="N40:N41"/>
    <mergeCell ref="O40:O41"/>
    <mergeCell ref="A40:A41"/>
    <mergeCell ref="B40:B41"/>
    <mergeCell ref="C40:C41"/>
    <mergeCell ref="J40:J41"/>
    <mergeCell ref="L40:L41"/>
    <mergeCell ref="M42:M43"/>
    <mergeCell ref="N42:N43"/>
    <mergeCell ref="O42:O43"/>
    <mergeCell ref="A42:A43"/>
    <mergeCell ref="B42:B43"/>
    <mergeCell ref="C42:C43"/>
    <mergeCell ref="J42:J43"/>
    <mergeCell ref="L42:L43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862"/>
  <sheetViews>
    <sheetView workbookViewId="0">
      <selection sqref="A1:M1635"/>
    </sheetView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2130</v>
      </c>
      <c r="B1" s="113" t="s">
        <v>2131</v>
      </c>
      <c r="C1" s="113" t="s">
        <v>2132</v>
      </c>
      <c r="D1" s="113" t="s">
        <v>26</v>
      </c>
      <c r="E1" s="113" t="s">
        <v>27</v>
      </c>
      <c r="F1" s="113" t="s">
        <v>2133</v>
      </c>
      <c r="G1" s="113" t="s">
        <v>2134</v>
      </c>
      <c r="H1" s="113" t="s">
        <v>2135</v>
      </c>
      <c r="I1" s="113" t="s">
        <v>2136</v>
      </c>
      <c r="J1" s="113" t="s">
        <v>2137</v>
      </c>
      <c r="K1" s="113" t="s">
        <v>2138</v>
      </c>
      <c r="L1" s="113" t="s">
        <v>2139</v>
      </c>
      <c r="M1" s="113" t="s">
        <v>2140</v>
      </c>
      <c r="N1" s="113" t="s">
        <v>2140</v>
      </c>
    </row>
    <row r="2" spans="1:14">
      <c r="A2" s="113" t="s">
        <v>382</v>
      </c>
      <c r="B2" s="113" t="s">
        <v>383</v>
      </c>
      <c r="C2" s="113">
        <v>38.25</v>
      </c>
      <c r="D2" s="113">
        <v>39.5</v>
      </c>
      <c r="E2" s="113">
        <v>34</v>
      </c>
      <c r="F2" s="113">
        <v>37.049999999999997</v>
      </c>
      <c r="G2" s="113">
        <v>37.049999999999997</v>
      </c>
      <c r="H2" s="113">
        <v>38.75</v>
      </c>
      <c r="I2" s="113">
        <v>111782</v>
      </c>
      <c r="J2" s="113">
        <v>4072957.5</v>
      </c>
      <c r="K2" s="115">
        <v>43551</v>
      </c>
      <c r="L2" s="113">
        <v>1183</v>
      </c>
      <c r="M2" s="113" t="s">
        <v>384</v>
      </c>
      <c r="N2" s="351"/>
    </row>
    <row r="3" spans="1:14">
      <c r="A3" s="113" t="s">
        <v>3329</v>
      </c>
      <c r="B3" s="113" t="s">
        <v>383</v>
      </c>
      <c r="C3" s="113">
        <v>18.55</v>
      </c>
      <c r="D3" s="113">
        <v>18.55</v>
      </c>
      <c r="E3" s="113">
        <v>18.2</v>
      </c>
      <c r="F3" s="113">
        <v>18.55</v>
      </c>
      <c r="G3" s="113">
        <v>18.55</v>
      </c>
      <c r="H3" s="113">
        <v>18.55</v>
      </c>
      <c r="I3" s="113">
        <v>1797</v>
      </c>
      <c r="J3" s="113">
        <v>32958.65</v>
      </c>
      <c r="K3" s="115">
        <v>43551</v>
      </c>
      <c r="L3" s="113">
        <v>16</v>
      </c>
      <c r="M3" s="113" t="s">
        <v>3330</v>
      </c>
      <c r="N3" s="351"/>
    </row>
    <row r="4" spans="1:14">
      <c r="A4" s="113" t="s">
        <v>385</v>
      </c>
      <c r="B4" s="113" t="s">
        <v>383</v>
      </c>
      <c r="C4" s="113">
        <v>3.9</v>
      </c>
      <c r="D4" s="113">
        <v>3.9</v>
      </c>
      <c r="E4" s="113">
        <v>3.75</v>
      </c>
      <c r="F4" s="113">
        <v>3.75</v>
      </c>
      <c r="G4" s="113">
        <v>3.8</v>
      </c>
      <c r="H4" s="113">
        <v>3.8</v>
      </c>
      <c r="I4" s="113">
        <v>2791767</v>
      </c>
      <c r="J4" s="113">
        <v>10692986.300000001</v>
      </c>
      <c r="K4" s="115">
        <v>43551</v>
      </c>
      <c r="L4" s="113">
        <v>730</v>
      </c>
      <c r="M4" s="113" t="s">
        <v>386</v>
      </c>
      <c r="N4" s="351"/>
    </row>
    <row r="5" spans="1:14">
      <c r="A5" s="113" t="s">
        <v>387</v>
      </c>
      <c r="B5" s="113" t="s">
        <v>383</v>
      </c>
      <c r="C5" s="113">
        <v>23949.599999999999</v>
      </c>
      <c r="D5" s="113">
        <v>24187.85</v>
      </c>
      <c r="E5" s="113">
        <v>23661</v>
      </c>
      <c r="F5" s="113">
        <v>23777.85</v>
      </c>
      <c r="G5" s="113">
        <v>23756</v>
      </c>
      <c r="H5" s="113">
        <v>23949.5</v>
      </c>
      <c r="I5" s="113">
        <v>7457</v>
      </c>
      <c r="J5" s="113">
        <v>177876878.44999999</v>
      </c>
      <c r="K5" s="115">
        <v>43551</v>
      </c>
      <c r="L5" s="113">
        <v>873</v>
      </c>
      <c r="M5" s="113" t="s">
        <v>388</v>
      </c>
      <c r="N5" s="351"/>
    </row>
    <row r="6" spans="1:14">
      <c r="A6" s="113" t="s">
        <v>3317</v>
      </c>
      <c r="B6" s="113" t="s">
        <v>383</v>
      </c>
      <c r="C6" s="113">
        <v>10.9</v>
      </c>
      <c r="D6" s="113">
        <v>11.75</v>
      </c>
      <c r="E6" s="113">
        <v>10.8</v>
      </c>
      <c r="F6" s="113">
        <v>11.75</v>
      </c>
      <c r="G6" s="113">
        <v>11.75</v>
      </c>
      <c r="H6" s="113">
        <v>11.35</v>
      </c>
      <c r="I6" s="113">
        <v>1201</v>
      </c>
      <c r="J6" s="113">
        <v>13097.25</v>
      </c>
      <c r="K6" s="115">
        <v>43551</v>
      </c>
      <c r="L6" s="113">
        <v>14</v>
      </c>
      <c r="M6" s="113" t="s">
        <v>3318</v>
      </c>
      <c r="N6" s="351"/>
    </row>
    <row r="7" spans="1:14">
      <c r="A7" s="113" t="s">
        <v>2563</v>
      </c>
      <c r="B7" s="113" t="s">
        <v>383</v>
      </c>
      <c r="C7" s="113">
        <v>234.5</v>
      </c>
      <c r="D7" s="113">
        <v>234.5</v>
      </c>
      <c r="E7" s="113">
        <v>227</v>
      </c>
      <c r="F7" s="113">
        <v>228.75</v>
      </c>
      <c r="G7" s="113">
        <v>229</v>
      </c>
      <c r="H7" s="113">
        <v>231.25</v>
      </c>
      <c r="I7" s="113">
        <v>1473</v>
      </c>
      <c r="J7" s="113">
        <v>339454.55</v>
      </c>
      <c r="K7" s="115">
        <v>43551</v>
      </c>
      <c r="L7" s="113">
        <v>90</v>
      </c>
      <c r="M7" s="113" t="s">
        <v>2564</v>
      </c>
      <c r="N7" s="351"/>
    </row>
    <row r="8" spans="1:14">
      <c r="A8" s="113" t="s">
        <v>1984</v>
      </c>
      <c r="B8" s="113" t="s">
        <v>383</v>
      </c>
      <c r="C8" s="113">
        <v>79.150000000000006</v>
      </c>
      <c r="D8" s="113">
        <v>79.8</v>
      </c>
      <c r="E8" s="113">
        <v>77.599999999999994</v>
      </c>
      <c r="F8" s="113">
        <v>78.05</v>
      </c>
      <c r="G8" s="113">
        <v>77.75</v>
      </c>
      <c r="H8" s="113">
        <v>78.650000000000006</v>
      </c>
      <c r="I8" s="113">
        <v>132342</v>
      </c>
      <c r="J8" s="113">
        <v>10419922.300000001</v>
      </c>
      <c r="K8" s="115">
        <v>43551</v>
      </c>
      <c r="L8" s="113">
        <v>1839</v>
      </c>
      <c r="M8" s="113" t="s">
        <v>743</v>
      </c>
      <c r="N8" s="351"/>
    </row>
    <row r="9" spans="1:14">
      <c r="A9" s="113" t="s">
        <v>389</v>
      </c>
      <c r="B9" s="113" t="s">
        <v>383</v>
      </c>
      <c r="C9" s="113">
        <v>94</v>
      </c>
      <c r="D9" s="113">
        <v>95</v>
      </c>
      <c r="E9" s="113">
        <v>88.35</v>
      </c>
      <c r="F9" s="113">
        <v>89.4</v>
      </c>
      <c r="G9" s="113">
        <v>89.1</v>
      </c>
      <c r="H9" s="113">
        <v>93</v>
      </c>
      <c r="I9" s="113">
        <v>472225</v>
      </c>
      <c r="J9" s="113">
        <v>42480151.450000003</v>
      </c>
      <c r="K9" s="115">
        <v>43551</v>
      </c>
      <c r="L9" s="113">
        <v>5032</v>
      </c>
      <c r="M9" s="113" t="s">
        <v>1907</v>
      </c>
      <c r="N9" s="351"/>
    </row>
    <row r="10" spans="1:14">
      <c r="A10" s="113" t="s">
        <v>2847</v>
      </c>
      <c r="B10" s="113" t="s">
        <v>3169</v>
      </c>
      <c r="C10" s="113">
        <v>17.95</v>
      </c>
      <c r="D10" s="113">
        <v>17.95</v>
      </c>
      <c r="E10" s="113">
        <v>17</v>
      </c>
      <c r="F10" s="113">
        <v>17.100000000000001</v>
      </c>
      <c r="G10" s="113">
        <v>17.399999999999999</v>
      </c>
      <c r="H10" s="113">
        <v>17.600000000000001</v>
      </c>
      <c r="I10" s="113">
        <v>680275</v>
      </c>
      <c r="J10" s="113">
        <v>11775257.75</v>
      </c>
      <c r="K10" s="115">
        <v>43551</v>
      </c>
      <c r="L10" s="113">
        <v>437</v>
      </c>
      <c r="M10" s="113" t="s">
        <v>2848</v>
      </c>
      <c r="N10" s="351"/>
    </row>
    <row r="11" spans="1:14">
      <c r="A11" s="113" t="s">
        <v>2849</v>
      </c>
      <c r="B11" s="113" t="s">
        <v>383</v>
      </c>
      <c r="C11" s="113">
        <v>672</v>
      </c>
      <c r="D11" s="113">
        <v>677.7</v>
      </c>
      <c r="E11" s="113">
        <v>655</v>
      </c>
      <c r="F11" s="113">
        <v>662.3</v>
      </c>
      <c r="G11" s="113">
        <v>662.8</v>
      </c>
      <c r="H11" s="113">
        <v>671.4</v>
      </c>
      <c r="I11" s="113">
        <v>59808</v>
      </c>
      <c r="J11" s="113">
        <v>39799164.75</v>
      </c>
      <c r="K11" s="115">
        <v>43551</v>
      </c>
      <c r="L11" s="113">
        <v>4733</v>
      </c>
      <c r="M11" s="113" t="s">
        <v>2850</v>
      </c>
      <c r="N11" s="351"/>
    </row>
    <row r="12" spans="1:14">
      <c r="A12" s="113" t="s">
        <v>390</v>
      </c>
      <c r="B12" s="113" t="s">
        <v>383</v>
      </c>
      <c r="C12" s="113">
        <v>1530</v>
      </c>
      <c r="D12" s="113">
        <v>1594.95</v>
      </c>
      <c r="E12" s="113">
        <v>1530</v>
      </c>
      <c r="F12" s="113">
        <v>1590.5</v>
      </c>
      <c r="G12" s="113">
        <v>1586</v>
      </c>
      <c r="H12" s="113">
        <v>1524.8</v>
      </c>
      <c r="I12" s="113">
        <v>321655</v>
      </c>
      <c r="J12" s="113">
        <v>506215256.35000002</v>
      </c>
      <c r="K12" s="115">
        <v>43551</v>
      </c>
      <c r="L12" s="113">
        <v>22241</v>
      </c>
      <c r="M12" s="113" t="s">
        <v>2772</v>
      </c>
      <c r="N12" s="351"/>
    </row>
    <row r="13" spans="1:14">
      <c r="A13" s="113" t="s">
        <v>2266</v>
      </c>
      <c r="B13" s="113" t="s">
        <v>383</v>
      </c>
      <c r="C13" s="113">
        <v>23.55</v>
      </c>
      <c r="D13" s="113">
        <v>23.95</v>
      </c>
      <c r="E13" s="113">
        <v>23.05</v>
      </c>
      <c r="F13" s="113">
        <v>23.1</v>
      </c>
      <c r="G13" s="113">
        <v>23.05</v>
      </c>
      <c r="H13" s="113">
        <v>23.05</v>
      </c>
      <c r="I13" s="113">
        <v>8189</v>
      </c>
      <c r="J13" s="113">
        <v>189979.1</v>
      </c>
      <c r="K13" s="115">
        <v>43551</v>
      </c>
      <c r="L13" s="113">
        <v>76</v>
      </c>
      <c r="M13" s="113" t="s">
        <v>2267</v>
      </c>
      <c r="N13" s="351"/>
    </row>
    <row r="14" spans="1:14">
      <c r="A14" s="113" t="s">
        <v>3114</v>
      </c>
      <c r="B14" s="113" t="s">
        <v>383</v>
      </c>
      <c r="C14" s="113">
        <v>1167.55</v>
      </c>
      <c r="D14" s="113">
        <v>1174.8</v>
      </c>
      <c r="E14" s="113">
        <v>1136.3</v>
      </c>
      <c r="F14" s="113">
        <v>1143.4000000000001</v>
      </c>
      <c r="G14" s="113">
        <v>1138.5</v>
      </c>
      <c r="H14" s="113">
        <v>1150.55</v>
      </c>
      <c r="I14" s="113">
        <v>15595</v>
      </c>
      <c r="J14" s="113">
        <v>18014898.050000001</v>
      </c>
      <c r="K14" s="115">
        <v>43551</v>
      </c>
      <c r="L14" s="113">
        <v>714</v>
      </c>
      <c r="M14" s="113" t="s">
        <v>3115</v>
      </c>
      <c r="N14" s="351"/>
    </row>
    <row r="15" spans="1:14">
      <c r="A15" s="113" t="s">
        <v>391</v>
      </c>
      <c r="B15" s="113" t="s">
        <v>3169</v>
      </c>
      <c r="C15" s="113">
        <v>59.4</v>
      </c>
      <c r="D15" s="113">
        <v>60.6</v>
      </c>
      <c r="E15" s="113">
        <v>56.65</v>
      </c>
      <c r="F15" s="113">
        <v>57.6</v>
      </c>
      <c r="G15" s="113">
        <v>58.45</v>
      </c>
      <c r="H15" s="113">
        <v>58.6</v>
      </c>
      <c r="I15" s="113">
        <v>103634</v>
      </c>
      <c r="J15" s="113">
        <v>6066249.25</v>
      </c>
      <c r="K15" s="115">
        <v>43551</v>
      </c>
      <c r="L15" s="113">
        <v>1100</v>
      </c>
      <c r="M15" s="113" t="s">
        <v>392</v>
      </c>
      <c r="N15" s="351"/>
    </row>
    <row r="16" spans="1:14">
      <c r="A16" s="113" t="s">
        <v>185</v>
      </c>
      <c r="B16" s="113" t="s">
        <v>383</v>
      </c>
      <c r="C16" s="113">
        <v>1335</v>
      </c>
      <c r="D16" s="113">
        <v>1348</v>
      </c>
      <c r="E16" s="113">
        <v>1319.95</v>
      </c>
      <c r="F16" s="113">
        <v>1326.45</v>
      </c>
      <c r="G16" s="113">
        <v>1321.3</v>
      </c>
      <c r="H16" s="113">
        <v>1330.95</v>
      </c>
      <c r="I16" s="113">
        <v>182854</v>
      </c>
      <c r="J16" s="113">
        <v>243562665.30000001</v>
      </c>
      <c r="K16" s="115">
        <v>43551</v>
      </c>
      <c r="L16" s="113">
        <v>6655</v>
      </c>
      <c r="M16" s="113" t="s">
        <v>2851</v>
      </c>
      <c r="N16" s="351"/>
    </row>
    <row r="17" spans="1:14">
      <c r="A17" s="113" t="s">
        <v>2773</v>
      </c>
      <c r="B17" s="113" t="s">
        <v>383</v>
      </c>
      <c r="C17" s="113">
        <v>7399</v>
      </c>
      <c r="D17" s="113">
        <v>7399</v>
      </c>
      <c r="E17" s="113">
        <v>7209.95</v>
      </c>
      <c r="F17" s="113">
        <v>7227.35</v>
      </c>
      <c r="G17" s="113">
        <v>7230</v>
      </c>
      <c r="H17" s="113">
        <v>7346.45</v>
      </c>
      <c r="I17" s="113">
        <v>4519</v>
      </c>
      <c r="J17" s="113">
        <v>32834456.75</v>
      </c>
      <c r="K17" s="115">
        <v>43551</v>
      </c>
      <c r="L17" s="113">
        <v>1657</v>
      </c>
      <c r="M17" s="113" t="s">
        <v>2774</v>
      </c>
      <c r="N17" s="351"/>
    </row>
    <row r="18" spans="1:14">
      <c r="A18" s="113" t="s">
        <v>2178</v>
      </c>
      <c r="B18" s="113" t="s">
        <v>383</v>
      </c>
      <c r="C18" s="113">
        <v>102</v>
      </c>
      <c r="D18" s="113">
        <v>103.25</v>
      </c>
      <c r="E18" s="113">
        <v>99.5</v>
      </c>
      <c r="F18" s="113">
        <v>100.9</v>
      </c>
      <c r="G18" s="113">
        <v>100.7</v>
      </c>
      <c r="H18" s="113">
        <v>101.65</v>
      </c>
      <c r="I18" s="113">
        <v>5005683</v>
      </c>
      <c r="J18" s="113">
        <v>507179255.25</v>
      </c>
      <c r="K18" s="115">
        <v>43551</v>
      </c>
      <c r="L18" s="113">
        <v>31247</v>
      </c>
      <c r="M18" s="113" t="s">
        <v>2179</v>
      </c>
      <c r="N18" s="351"/>
    </row>
    <row r="19" spans="1:14">
      <c r="A19" s="113" t="s">
        <v>393</v>
      </c>
      <c r="B19" s="113" t="s">
        <v>383</v>
      </c>
      <c r="C19" s="113">
        <v>217.5</v>
      </c>
      <c r="D19" s="113">
        <v>225.65</v>
      </c>
      <c r="E19" s="113">
        <v>217</v>
      </c>
      <c r="F19" s="113">
        <v>223.5</v>
      </c>
      <c r="G19" s="113">
        <v>223</v>
      </c>
      <c r="H19" s="113">
        <v>217.95</v>
      </c>
      <c r="I19" s="113">
        <v>990443</v>
      </c>
      <c r="J19" s="113">
        <v>220535701.59999999</v>
      </c>
      <c r="K19" s="115">
        <v>43551</v>
      </c>
      <c r="L19" s="113">
        <v>6048</v>
      </c>
      <c r="M19" s="113" t="s">
        <v>394</v>
      </c>
      <c r="N19" s="351"/>
    </row>
    <row r="20" spans="1:14">
      <c r="A20" s="113" t="s">
        <v>3659</v>
      </c>
      <c r="B20" s="113" t="s">
        <v>383</v>
      </c>
      <c r="C20" s="113">
        <v>328</v>
      </c>
      <c r="D20" s="113">
        <v>328.45</v>
      </c>
      <c r="E20" s="113">
        <v>320</v>
      </c>
      <c r="F20" s="113">
        <v>320</v>
      </c>
      <c r="G20" s="113">
        <v>320</v>
      </c>
      <c r="H20" s="113">
        <v>332.45</v>
      </c>
      <c r="I20" s="113">
        <v>109</v>
      </c>
      <c r="J20" s="113">
        <v>35472.400000000001</v>
      </c>
      <c r="K20" s="115">
        <v>43551</v>
      </c>
      <c r="L20" s="113">
        <v>6</v>
      </c>
      <c r="M20" s="113" t="s">
        <v>3660</v>
      </c>
      <c r="N20" s="351"/>
    </row>
    <row r="21" spans="1:14">
      <c r="A21" s="113" t="s">
        <v>30</v>
      </c>
      <c r="B21" s="113" t="s">
        <v>383</v>
      </c>
      <c r="C21" s="113">
        <v>1584</v>
      </c>
      <c r="D21" s="113">
        <v>1614</v>
      </c>
      <c r="E21" s="113">
        <v>1568.85</v>
      </c>
      <c r="F21" s="113">
        <v>1602.55</v>
      </c>
      <c r="G21" s="113">
        <v>1597.6</v>
      </c>
      <c r="H21" s="113">
        <v>1570.85</v>
      </c>
      <c r="I21" s="113">
        <v>1328748</v>
      </c>
      <c r="J21" s="113">
        <v>2119966127.8499999</v>
      </c>
      <c r="K21" s="115">
        <v>43551</v>
      </c>
      <c r="L21" s="113">
        <v>53675</v>
      </c>
      <c r="M21" s="113" t="s">
        <v>395</v>
      </c>
      <c r="N21" s="351"/>
    </row>
    <row r="22" spans="1:14">
      <c r="A22" s="113" t="s">
        <v>396</v>
      </c>
      <c r="B22" s="113" t="s">
        <v>383</v>
      </c>
      <c r="C22" s="113">
        <v>917.2</v>
      </c>
      <c r="D22" s="113">
        <v>927.95</v>
      </c>
      <c r="E22" s="113">
        <v>912</v>
      </c>
      <c r="F22" s="113">
        <v>919.05</v>
      </c>
      <c r="G22" s="113">
        <v>920</v>
      </c>
      <c r="H22" s="113">
        <v>917.1</v>
      </c>
      <c r="I22" s="113">
        <v>4972</v>
      </c>
      <c r="J22" s="113">
        <v>4559815.75</v>
      </c>
      <c r="K22" s="115">
        <v>43551</v>
      </c>
      <c r="L22" s="113">
        <v>693</v>
      </c>
      <c r="M22" s="113" t="s">
        <v>397</v>
      </c>
      <c r="N22" s="351"/>
    </row>
    <row r="23" spans="1:14">
      <c r="A23" s="113" t="s">
        <v>2852</v>
      </c>
      <c r="B23" s="113" t="s">
        <v>383</v>
      </c>
      <c r="C23" s="113">
        <v>97</v>
      </c>
      <c r="D23" s="113">
        <v>105.75</v>
      </c>
      <c r="E23" s="113">
        <v>97</v>
      </c>
      <c r="F23" s="113">
        <v>104.65</v>
      </c>
      <c r="G23" s="113">
        <v>104.95</v>
      </c>
      <c r="H23" s="113">
        <v>96.95</v>
      </c>
      <c r="I23" s="113">
        <v>740099</v>
      </c>
      <c r="J23" s="113">
        <v>76310910.799999997</v>
      </c>
      <c r="K23" s="115">
        <v>43551</v>
      </c>
      <c r="L23" s="113">
        <v>7050</v>
      </c>
      <c r="M23" s="113" t="s">
        <v>2853</v>
      </c>
      <c r="N23" s="351"/>
    </row>
    <row r="24" spans="1:14">
      <c r="A24" s="113" t="s">
        <v>31</v>
      </c>
      <c r="B24" s="113" t="s">
        <v>383</v>
      </c>
      <c r="C24" s="113">
        <v>138.55000000000001</v>
      </c>
      <c r="D24" s="113">
        <v>140.94999999999999</v>
      </c>
      <c r="E24" s="113">
        <v>136.25</v>
      </c>
      <c r="F24" s="113">
        <v>137.5</v>
      </c>
      <c r="G24" s="113">
        <v>138</v>
      </c>
      <c r="H24" s="113">
        <v>138.30000000000001</v>
      </c>
      <c r="I24" s="113">
        <v>2778662</v>
      </c>
      <c r="J24" s="113">
        <v>384904349.60000002</v>
      </c>
      <c r="K24" s="115">
        <v>43551</v>
      </c>
      <c r="L24" s="113">
        <v>17700</v>
      </c>
      <c r="M24" s="113" t="s">
        <v>398</v>
      </c>
      <c r="N24" s="351"/>
    </row>
    <row r="25" spans="1:14">
      <c r="A25" s="113" t="s">
        <v>3136</v>
      </c>
      <c r="B25" s="113" t="s">
        <v>383</v>
      </c>
      <c r="C25" s="113">
        <v>116.15</v>
      </c>
      <c r="D25" s="113">
        <v>118.4</v>
      </c>
      <c r="E25" s="113">
        <v>115</v>
      </c>
      <c r="F25" s="113">
        <v>115.5</v>
      </c>
      <c r="G25" s="113">
        <v>116.1</v>
      </c>
      <c r="H25" s="113">
        <v>116.15</v>
      </c>
      <c r="I25" s="113">
        <v>273625</v>
      </c>
      <c r="J25" s="113">
        <v>31817042</v>
      </c>
      <c r="K25" s="115">
        <v>43551</v>
      </c>
      <c r="L25" s="113">
        <v>1898</v>
      </c>
      <c r="M25" s="113" t="s">
        <v>3137</v>
      </c>
      <c r="N25" s="351"/>
    </row>
    <row r="26" spans="1:14">
      <c r="A26" s="113" t="s">
        <v>2854</v>
      </c>
      <c r="B26" s="113" t="s">
        <v>383</v>
      </c>
      <c r="C26" s="113">
        <v>36.1</v>
      </c>
      <c r="D26" s="113">
        <v>36.700000000000003</v>
      </c>
      <c r="E26" s="113">
        <v>35.15</v>
      </c>
      <c r="F26" s="113">
        <v>35.549999999999997</v>
      </c>
      <c r="G26" s="113">
        <v>35.35</v>
      </c>
      <c r="H26" s="113">
        <v>35.950000000000003</v>
      </c>
      <c r="I26" s="113">
        <v>366621</v>
      </c>
      <c r="J26" s="113">
        <v>13212184.699999999</v>
      </c>
      <c r="K26" s="115">
        <v>43551</v>
      </c>
      <c r="L26" s="113">
        <v>1799</v>
      </c>
      <c r="M26" s="113" t="s">
        <v>2855</v>
      </c>
      <c r="N26" s="351"/>
    </row>
    <row r="27" spans="1:14">
      <c r="A27" s="113" t="s">
        <v>32</v>
      </c>
      <c r="B27" s="113" t="s">
        <v>383</v>
      </c>
      <c r="C27" s="113">
        <v>367.2</v>
      </c>
      <c r="D27" s="113">
        <v>371.7</v>
      </c>
      <c r="E27" s="113">
        <v>364.2</v>
      </c>
      <c r="F27" s="113">
        <v>366.3</v>
      </c>
      <c r="G27" s="113">
        <v>366.25</v>
      </c>
      <c r="H27" s="113">
        <v>368.6</v>
      </c>
      <c r="I27" s="113">
        <v>2965654</v>
      </c>
      <c r="J27" s="113">
        <v>1092927619.7</v>
      </c>
      <c r="K27" s="115">
        <v>43551</v>
      </c>
      <c r="L27" s="113">
        <v>51772</v>
      </c>
      <c r="M27" s="113" t="s">
        <v>399</v>
      </c>
      <c r="N27" s="351"/>
    </row>
    <row r="28" spans="1:14">
      <c r="A28" s="113" t="s">
        <v>33</v>
      </c>
      <c r="B28" s="113" t="s">
        <v>383</v>
      </c>
      <c r="C28" s="113">
        <v>48.1</v>
      </c>
      <c r="D28" s="113">
        <v>48.45</v>
      </c>
      <c r="E28" s="113">
        <v>46.5</v>
      </c>
      <c r="F28" s="113">
        <v>46.9</v>
      </c>
      <c r="G28" s="113">
        <v>46.65</v>
      </c>
      <c r="H28" s="113">
        <v>47.8</v>
      </c>
      <c r="I28" s="113">
        <v>7826448</v>
      </c>
      <c r="J28" s="113">
        <v>373517770.44999999</v>
      </c>
      <c r="K28" s="115">
        <v>43551</v>
      </c>
      <c r="L28" s="113">
        <v>12602</v>
      </c>
      <c r="M28" s="113" t="s">
        <v>400</v>
      </c>
      <c r="N28" s="351"/>
    </row>
    <row r="29" spans="1:14">
      <c r="A29" s="113" t="s">
        <v>401</v>
      </c>
      <c r="B29" s="113" t="s">
        <v>383</v>
      </c>
      <c r="C29" s="113">
        <v>217.85</v>
      </c>
      <c r="D29" s="113">
        <v>219.2</v>
      </c>
      <c r="E29" s="113">
        <v>210.6</v>
      </c>
      <c r="F29" s="113">
        <v>212</v>
      </c>
      <c r="G29" s="113">
        <v>211.95</v>
      </c>
      <c r="H29" s="113">
        <v>216.95</v>
      </c>
      <c r="I29" s="113">
        <v>113065</v>
      </c>
      <c r="J29" s="113">
        <v>24363256.5</v>
      </c>
      <c r="K29" s="115">
        <v>43551</v>
      </c>
      <c r="L29" s="113">
        <v>2138</v>
      </c>
      <c r="M29" s="113" t="s">
        <v>2856</v>
      </c>
      <c r="N29" s="351"/>
    </row>
    <row r="30" spans="1:14">
      <c r="A30" s="113" t="s">
        <v>402</v>
      </c>
      <c r="B30" s="113" t="s">
        <v>383</v>
      </c>
      <c r="C30" s="113">
        <v>238</v>
      </c>
      <c r="D30" s="113">
        <v>242.75</v>
      </c>
      <c r="E30" s="113">
        <v>238</v>
      </c>
      <c r="F30" s="113">
        <v>239.4</v>
      </c>
      <c r="G30" s="113">
        <v>238.1</v>
      </c>
      <c r="H30" s="113">
        <v>238.8</v>
      </c>
      <c r="I30" s="113">
        <v>123191</v>
      </c>
      <c r="J30" s="113">
        <v>29813431.550000001</v>
      </c>
      <c r="K30" s="115">
        <v>43551</v>
      </c>
      <c r="L30" s="113">
        <v>783</v>
      </c>
      <c r="M30" s="113" t="s">
        <v>403</v>
      </c>
      <c r="N30" s="351"/>
    </row>
    <row r="31" spans="1:14">
      <c r="A31" s="113" t="s">
        <v>2352</v>
      </c>
      <c r="B31" s="113" t="s">
        <v>3169</v>
      </c>
      <c r="C31" s="113">
        <v>2.8</v>
      </c>
      <c r="D31" s="113">
        <v>2.8</v>
      </c>
      <c r="E31" s="113">
        <v>2.65</v>
      </c>
      <c r="F31" s="113">
        <v>2.75</v>
      </c>
      <c r="G31" s="113">
        <v>2.8</v>
      </c>
      <c r="H31" s="113">
        <v>2.7</v>
      </c>
      <c r="I31" s="113">
        <v>100888</v>
      </c>
      <c r="J31" s="113">
        <v>280733.3</v>
      </c>
      <c r="K31" s="115">
        <v>43551</v>
      </c>
      <c r="L31" s="113">
        <v>82</v>
      </c>
      <c r="M31" s="113" t="s">
        <v>2353</v>
      </c>
      <c r="N31" s="351"/>
    </row>
    <row r="32" spans="1:14">
      <c r="A32" s="113" t="s">
        <v>2565</v>
      </c>
      <c r="B32" s="113" t="s">
        <v>383</v>
      </c>
      <c r="C32" s="113">
        <v>55</v>
      </c>
      <c r="D32" s="113">
        <v>56</v>
      </c>
      <c r="E32" s="113">
        <v>54.7</v>
      </c>
      <c r="F32" s="113">
        <v>55.5</v>
      </c>
      <c r="G32" s="113">
        <v>55.05</v>
      </c>
      <c r="H32" s="113">
        <v>54.65</v>
      </c>
      <c r="I32" s="113">
        <v>9531</v>
      </c>
      <c r="J32" s="113">
        <v>528537.19999999995</v>
      </c>
      <c r="K32" s="115">
        <v>43551</v>
      </c>
      <c r="L32" s="113">
        <v>70</v>
      </c>
      <c r="M32" s="113" t="s">
        <v>2566</v>
      </c>
      <c r="N32" s="351"/>
    </row>
    <row r="33" spans="1:14">
      <c r="A33" s="113" t="s">
        <v>2354</v>
      </c>
      <c r="B33" s="113" t="s">
        <v>383</v>
      </c>
      <c r="C33" s="113">
        <v>9.1</v>
      </c>
      <c r="D33" s="113">
        <v>9.1</v>
      </c>
      <c r="E33" s="113">
        <v>8.8000000000000007</v>
      </c>
      <c r="F33" s="113">
        <v>8.8000000000000007</v>
      </c>
      <c r="G33" s="113">
        <v>8.8000000000000007</v>
      </c>
      <c r="H33" s="113">
        <v>9.25</v>
      </c>
      <c r="I33" s="113">
        <v>590103</v>
      </c>
      <c r="J33" s="113">
        <v>5205681.8499999996</v>
      </c>
      <c r="K33" s="115">
        <v>43551</v>
      </c>
      <c r="L33" s="113">
        <v>674</v>
      </c>
      <c r="M33" s="113" t="s">
        <v>2355</v>
      </c>
      <c r="N33" s="351"/>
    </row>
    <row r="34" spans="1:14">
      <c r="A34" s="113" t="s">
        <v>404</v>
      </c>
      <c r="B34" s="113" t="s">
        <v>383</v>
      </c>
      <c r="C34" s="113">
        <v>328.85</v>
      </c>
      <c r="D34" s="113">
        <v>331.9</v>
      </c>
      <c r="E34" s="113">
        <v>321.10000000000002</v>
      </c>
      <c r="F34" s="113">
        <v>329.9</v>
      </c>
      <c r="G34" s="113">
        <v>330</v>
      </c>
      <c r="H34" s="113">
        <v>325.89999999999998</v>
      </c>
      <c r="I34" s="113">
        <v>5380</v>
      </c>
      <c r="J34" s="113">
        <v>1764833</v>
      </c>
      <c r="K34" s="115">
        <v>43551</v>
      </c>
      <c r="L34" s="113">
        <v>260</v>
      </c>
      <c r="M34" s="113" t="s">
        <v>405</v>
      </c>
      <c r="N34" s="351"/>
    </row>
    <row r="35" spans="1:14">
      <c r="A35" s="113" t="s">
        <v>3107</v>
      </c>
      <c r="B35" s="113" t="s">
        <v>3169</v>
      </c>
      <c r="C35" s="113">
        <v>17.149999999999999</v>
      </c>
      <c r="D35" s="113">
        <v>18</v>
      </c>
      <c r="E35" s="113">
        <v>16.399999999999999</v>
      </c>
      <c r="F35" s="113">
        <v>18</v>
      </c>
      <c r="G35" s="113">
        <v>18</v>
      </c>
      <c r="H35" s="113">
        <v>17.149999999999999</v>
      </c>
      <c r="I35" s="113">
        <v>882</v>
      </c>
      <c r="J35" s="113">
        <v>15014.9</v>
      </c>
      <c r="K35" s="115">
        <v>43551</v>
      </c>
      <c r="L35" s="113">
        <v>14</v>
      </c>
      <c r="M35" s="113" t="s">
        <v>3108</v>
      </c>
      <c r="N35" s="351"/>
    </row>
    <row r="36" spans="1:14">
      <c r="A36" s="113" t="s">
        <v>2356</v>
      </c>
      <c r="B36" s="113" t="s">
        <v>383</v>
      </c>
      <c r="C36" s="113">
        <v>13.2</v>
      </c>
      <c r="D36" s="113">
        <v>14.4</v>
      </c>
      <c r="E36" s="113">
        <v>13.2</v>
      </c>
      <c r="F36" s="113">
        <v>13.45</v>
      </c>
      <c r="G36" s="113">
        <v>13.5</v>
      </c>
      <c r="H36" s="113">
        <v>13.45</v>
      </c>
      <c r="I36" s="113">
        <v>21900</v>
      </c>
      <c r="J36" s="113">
        <v>295205.05</v>
      </c>
      <c r="K36" s="115">
        <v>43551</v>
      </c>
      <c r="L36" s="113">
        <v>75</v>
      </c>
      <c r="M36" s="113" t="s">
        <v>2357</v>
      </c>
      <c r="N36" s="351"/>
    </row>
    <row r="37" spans="1:14">
      <c r="A37" s="113" t="s">
        <v>406</v>
      </c>
      <c r="B37" s="113" t="s">
        <v>383</v>
      </c>
      <c r="C37" s="113">
        <v>69.95</v>
      </c>
      <c r="D37" s="113">
        <v>72</v>
      </c>
      <c r="E37" s="113">
        <v>69.099999999999994</v>
      </c>
      <c r="F37" s="113">
        <v>70.650000000000006</v>
      </c>
      <c r="G37" s="113">
        <v>70.8</v>
      </c>
      <c r="H37" s="113">
        <v>69.3</v>
      </c>
      <c r="I37" s="113">
        <v>11900</v>
      </c>
      <c r="J37" s="113">
        <v>842320.3</v>
      </c>
      <c r="K37" s="115">
        <v>43551</v>
      </c>
      <c r="L37" s="113">
        <v>219</v>
      </c>
      <c r="M37" s="113" t="s">
        <v>407</v>
      </c>
      <c r="N37" s="351"/>
    </row>
    <row r="38" spans="1:14">
      <c r="A38" s="113" t="s">
        <v>1853</v>
      </c>
      <c r="B38" s="113" t="s">
        <v>383</v>
      </c>
      <c r="C38" s="113">
        <v>173</v>
      </c>
      <c r="D38" s="113">
        <v>175</v>
      </c>
      <c r="E38" s="113">
        <v>169</v>
      </c>
      <c r="F38" s="113">
        <v>170.2</v>
      </c>
      <c r="G38" s="113">
        <v>170</v>
      </c>
      <c r="H38" s="113">
        <v>172.9</v>
      </c>
      <c r="I38" s="113">
        <v>112410</v>
      </c>
      <c r="J38" s="113">
        <v>19305698.100000001</v>
      </c>
      <c r="K38" s="115">
        <v>43551</v>
      </c>
      <c r="L38" s="113">
        <v>2070</v>
      </c>
      <c r="M38" s="113" t="s">
        <v>2050</v>
      </c>
      <c r="N38" s="351"/>
    </row>
    <row r="39" spans="1:14">
      <c r="A39" s="113" t="s">
        <v>408</v>
      </c>
      <c r="B39" s="113" t="s">
        <v>383</v>
      </c>
      <c r="C39" s="113">
        <v>202.45</v>
      </c>
      <c r="D39" s="113">
        <v>205.1</v>
      </c>
      <c r="E39" s="113">
        <v>201.25</v>
      </c>
      <c r="F39" s="113">
        <v>203.55</v>
      </c>
      <c r="G39" s="113">
        <v>203</v>
      </c>
      <c r="H39" s="113">
        <v>200.4</v>
      </c>
      <c r="I39" s="113">
        <v>275925</v>
      </c>
      <c r="J39" s="113">
        <v>56069741.700000003</v>
      </c>
      <c r="K39" s="115">
        <v>43551</v>
      </c>
      <c r="L39" s="113">
        <v>9428</v>
      </c>
      <c r="M39" s="113" t="s">
        <v>409</v>
      </c>
      <c r="N39" s="351"/>
    </row>
    <row r="40" spans="1:14">
      <c r="A40" s="113" t="s">
        <v>2614</v>
      </c>
      <c r="B40" s="113" t="s">
        <v>383</v>
      </c>
      <c r="C40" s="113">
        <v>160.5</v>
      </c>
      <c r="D40" s="113">
        <v>160.5</v>
      </c>
      <c r="E40" s="113">
        <v>151.75</v>
      </c>
      <c r="F40" s="113">
        <v>153.80000000000001</v>
      </c>
      <c r="G40" s="113">
        <v>152</v>
      </c>
      <c r="H40" s="113">
        <v>157.69999999999999</v>
      </c>
      <c r="I40" s="113">
        <v>66215</v>
      </c>
      <c r="J40" s="113">
        <v>10469356.699999999</v>
      </c>
      <c r="K40" s="115">
        <v>43551</v>
      </c>
      <c r="L40" s="113">
        <v>77</v>
      </c>
      <c r="M40" s="113" t="s">
        <v>2615</v>
      </c>
      <c r="N40" s="351"/>
    </row>
    <row r="41" spans="1:14">
      <c r="A41" s="113" t="s">
        <v>2358</v>
      </c>
      <c r="B41" s="113" t="s">
        <v>383</v>
      </c>
      <c r="C41" s="113">
        <v>115</v>
      </c>
      <c r="D41" s="113">
        <v>116.4</v>
      </c>
      <c r="E41" s="113">
        <v>111</v>
      </c>
      <c r="F41" s="113">
        <v>111.75</v>
      </c>
      <c r="G41" s="113">
        <v>115</v>
      </c>
      <c r="H41" s="113">
        <v>115</v>
      </c>
      <c r="I41" s="113">
        <v>4368</v>
      </c>
      <c r="J41" s="113">
        <v>491234.65</v>
      </c>
      <c r="K41" s="115">
        <v>43551</v>
      </c>
      <c r="L41" s="113">
        <v>52</v>
      </c>
      <c r="M41" s="113" t="s">
        <v>2359</v>
      </c>
      <c r="N41" s="351"/>
    </row>
    <row r="42" spans="1:14">
      <c r="A42" s="113" t="s">
        <v>2116</v>
      </c>
      <c r="B42" s="113" t="s">
        <v>383</v>
      </c>
      <c r="C42" s="113">
        <v>59.05</v>
      </c>
      <c r="D42" s="113">
        <v>59.9</v>
      </c>
      <c r="E42" s="113">
        <v>57.4</v>
      </c>
      <c r="F42" s="113">
        <v>58</v>
      </c>
      <c r="G42" s="113">
        <v>57.65</v>
      </c>
      <c r="H42" s="113">
        <v>58.7</v>
      </c>
      <c r="I42" s="113">
        <v>30753</v>
      </c>
      <c r="J42" s="113">
        <v>1800755.35</v>
      </c>
      <c r="K42" s="115">
        <v>43551</v>
      </c>
      <c r="L42" s="113">
        <v>72</v>
      </c>
      <c r="M42" s="113" t="s">
        <v>2117</v>
      </c>
      <c r="N42" s="351"/>
    </row>
    <row r="43" spans="1:14">
      <c r="A43" s="113" t="s">
        <v>3170</v>
      </c>
      <c r="B43" s="113" t="s">
        <v>383</v>
      </c>
      <c r="C43" s="113">
        <v>51</v>
      </c>
      <c r="D43" s="113">
        <v>51.95</v>
      </c>
      <c r="E43" s="113">
        <v>49</v>
      </c>
      <c r="F43" s="113">
        <v>49.7</v>
      </c>
      <c r="G43" s="113">
        <v>50.45</v>
      </c>
      <c r="H43" s="113">
        <v>50.55</v>
      </c>
      <c r="I43" s="113">
        <v>7982</v>
      </c>
      <c r="J43" s="113">
        <v>399282.15</v>
      </c>
      <c r="K43" s="115">
        <v>43551</v>
      </c>
      <c r="L43" s="113">
        <v>127</v>
      </c>
      <c r="M43" s="113" t="s">
        <v>3171</v>
      </c>
      <c r="N43" s="351"/>
    </row>
    <row r="44" spans="1:14">
      <c r="A44" s="113" t="s">
        <v>3566</v>
      </c>
      <c r="B44" s="113" t="s">
        <v>383</v>
      </c>
      <c r="C44" s="113">
        <v>78.599999999999994</v>
      </c>
      <c r="D44" s="113">
        <v>78.599999999999994</v>
      </c>
      <c r="E44" s="113">
        <v>72.05</v>
      </c>
      <c r="F44" s="113">
        <v>74</v>
      </c>
      <c r="G44" s="113">
        <v>72.05</v>
      </c>
      <c r="H44" s="113">
        <v>77.849999999999994</v>
      </c>
      <c r="I44" s="113">
        <v>426490</v>
      </c>
      <c r="J44" s="113">
        <v>32588877.600000001</v>
      </c>
      <c r="K44" s="115">
        <v>43551</v>
      </c>
      <c r="L44" s="113">
        <v>583</v>
      </c>
      <c r="M44" s="113" t="s">
        <v>3567</v>
      </c>
      <c r="N44" s="351"/>
    </row>
    <row r="45" spans="1:14">
      <c r="A45" s="113" t="s">
        <v>3377</v>
      </c>
      <c r="B45" s="113" t="s">
        <v>383</v>
      </c>
      <c r="C45" s="113">
        <v>239</v>
      </c>
      <c r="D45" s="113">
        <v>249.75</v>
      </c>
      <c r="E45" s="113">
        <v>238</v>
      </c>
      <c r="F45" s="113">
        <v>239.25</v>
      </c>
      <c r="G45" s="113">
        <v>238</v>
      </c>
      <c r="H45" s="113">
        <v>241.05</v>
      </c>
      <c r="I45" s="113">
        <v>552</v>
      </c>
      <c r="J45" s="113">
        <v>132476.25</v>
      </c>
      <c r="K45" s="115">
        <v>43551</v>
      </c>
      <c r="L45" s="113">
        <v>30</v>
      </c>
      <c r="M45" s="113" t="s">
        <v>3378</v>
      </c>
      <c r="N45" s="351"/>
    </row>
    <row r="46" spans="1:14">
      <c r="A46" s="113" t="s">
        <v>410</v>
      </c>
      <c r="B46" s="113" t="s">
        <v>383</v>
      </c>
      <c r="C46" s="113">
        <v>321.05</v>
      </c>
      <c r="D46" s="113">
        <v>334.9</v>
      </c>
      <c r="E46" s="113">
        <v>319.05</v>
      </c>
      <c r="F46" s="113">
        <v>329.5</v>
      </c>
      <c r="G46" s="113">
        <v>330</v>
      </c>
      <c r="H46" s="113">
        <v>321.8</v>
      </c>
      <c r="I46" s="113">
        <v>26054</v>
      </c>
      <c r="J46" s="113">
        <v>8508129.1999999993</v>
      </c>
      <c r="K46" s="115">
        <v>43551</v>
      </c>
      <c r="L46" s="113">
        <v>1057</v>
      </c>
      <c r="M46" s="113" t="s">
        <v>411</v>
      </c>
      <c r="N46" s="351"/>
    </row>
    <row r="47" spans="1:14">
      <c r="A47" s="113" t="s">
        <v>3147</v>
      </c>
      <c r="B47" s="113" t="s">
        <v>383</v>
      </c>
      <c r="C47" s="113">
        <v>343.1</v>
      </c>
      <c r="D47" s="113">
        <v>345.05</v>
      </c>
      <c r="E47" s="113">
        <v>340.2</v>
      </c>
      <c r="F47" s="113">
        <v>345</v>
      </c>
      <c r="G47" s="113">
        <v>345</v>
      </c>
      <c r="H47" s="113">
        <v>340</v>
      </c>
      <c r="I47" s="113">
        <v>122</v>
      </c>
      <c r="J47" s="113">
        <v>41789.800000000003</v>
      </c>
      <c r="K47" s="115">
        <v>43551</v>
      </c>
      <c r="L47" s="113">
        <v>10</v>
      </c>
      <c r="M47" s="113" t="s">
        <v>3148</v>
      </c>
      <c r="N47" s="351"/>
    </row>
    <row r="48" spans="1:14">
      <c r="A48" s="113" t="s">
        <v>412</v>
      </c>
      <c r="B48" s="113" t="s">
        <v>383</v>
      </c>
      <c r="C48" s="113">
        <v>1708.95</v>
      </c>
      <c r="D48" s="113">
        <v>1774.75</v>
      </c>
      <c r="E48" s="113">
        <v>1686.05</v>
      </c>
      <c r="F48" s="113">
        <v>1762.9</v>
      </c>
      <c r="G48" s="113">
        <v>1760</v>
      </c>
      <c r="H48" s="113">
        <v>1710.15</v>
      </c>
      <c r="I48" s="113">
        <v>13924</v>
      </c>
      <c r="J48" s="113">
        <v>24293926.850000001</v>
      </c>
      <c r="K48" s="115">
        <v>43551</v>
      </c>
      <c r="L48" s="113">
        <v>1771</v>
      </c>
      <c r="M48" s="113" t="s">
        <v>413</v>
      </c>
      <c r="N48" s="351"/>
    </row>
    <row r="49" spans="1:14">
      <c r="A49" s="113" t="s">
        <v>414</v>
      </c>
      <c r="B49" s="113" t="s">
        <v>3169</v>
      </c>
      <c r="C49" s="113">
        <v>12</v>
      </c>
      <c r="D49" s="113">
        <v>12.6</v>
      </c>
      <c r="E49" s="113">
        <v>11.4</v>
      </c>
      <c r="F49" s="113">
        <v>12.6</v>
      </c>
      <c r="G49" s="113">
        <v>12.6</v>
      </c>
      <c r="H49" s="113">
        <v>12</v>
      </c>
      <c r="I49" s="113">
        <v>71555</v>
      </c>
      <c r="J49" s="113">
        <v>854455.55</v>
      </c>
      <c r="K49" s="115">
        <v>43551</v>
      </c>
      <c r="L49" s="113">
        <v>270</v>
      </c>
      <c r="M49" s="113" t="s">
        <v>415</v>
      </c>
      <c r="N49" s="351"/>
    </row>
    <row r="50" spans="1:14">
      <c r="A50" s="113" t="s">
        <v>2857</v>
      </c>
      <c r="B50" s="113" t="s">
        <v>383</v>
      </c>
      <c r="C50" s="113">
        <v>23.4</v>
      </c>
      <c r="D50" s="113">
        <v>23.7</v>
      </c>
      <c r="E50" s="113">
        <v>23</v>
      </c>
      <c r="F50" s="113">
        <v>23.45</v>
      </c>
      <c r="G50" s="113">
        <v>23.4</v>
      </c>
      <c r="H50" s="113">
        <v>23.45</v>
      </c>
      <c r="I50" s="113">
        <v>64322</v>
      </c>
      <c r="J50" s="113">
        <v>1513622.9</v>
      </c>
      <c r="K50" s="115">
        <v>43551</v>
      </c>
      <c r="L50" s="113">
        <v>385</v>
      </c>
      <c r="M50" s="113" t="s">
        <v>2858</v>
      </c>
      <c r="N50" s="351"/>
    </row>
    <row r="51" spans="1:14">
      <c r="A51" s="113" t="s">
        <v>232</v>
      </c>
      <c r="B51" s="113" t="s">
        <v>383</v>
      </c>
      <c r="C51" s="113">
        <v>1014.8</v>
      </c>
      <c r="D51" s="113">
        <v>1024</v>
      </c>
      <c r="E51" s="113">
        <v>979.1</v>
      </c>
      <c r="F51" s="113">
        <v>1000.95</v>
      </c>
      <c r="G51" s="113">
        <v>1002.4</v>
      </c>
      <c r="H51" s="113">
        <v>1010.95</v>
      </c>
      <c r="I51" s="113">
        <v>322229</v>
      </c>
      <c r="J51" s="113">
        <v>325324881.10000002</v>
      </c>
      <c r="K51" s="115">
        <v>43551</v>
      </c>
      <c r="L51" s="113">
        <v>9687</v>
      </c>
      <c r="M51" s="113" t="s">
        <v>2830</v>
      </c>
      <c r="N51" s="351"/>
    </row>
    <row r="52" spans="1:14">
      <c r="A52" s="113" t="s">
        <v>417</v>
      </c>
      <c r="B52" s="113" t="s">
        <v>383</v>
      </c>
      <c r="C52" s="113">
        <v>184.75</v>
      </c>
      <c r="D52" s="113">
        <v>186.45</v>
      </c>
      <c r="E52" s="113">
        <v>180.1</v>
      </c>
      <c r="F52" s="113">
        <v>182.2</v>
      </c>
      <c r="G52" s="113">
        <v>181.3</v>
      </c>
      <c r="H52" s="113">
        <v>184.35</v>
      </c>
      <c r="I52" s="113">
        <v>95611</v>
      </c>
      <c r="J52" s="113">
        <v>17507311.850000001</v>
      </c>
      <c r="K52" s="115">
        <v>43551</v>
      </c>
      <c r="L52" s="113">
        <v>2007</v>
      </c>
      <c r="M52" s="113" t="s">
        <v>418</v>
      </c>
      <c r="N52" s="351"/>
    </row>
    <row r="53" spans="1:14">
      <c r="A53" s="113" t="s">
        <v>2020</v>
      </c>
      <c r="B53" s="113" t="s">
        <v>383</v>
      </c>
      <c r="C53" s="113">
        <v>336.7</v>
      </c>
      <c r="D53" s="113">
        <v>336.95</v>
      </c>
      <c r="E53" s="113">
        <v>324</v>
      </c>
      <c r="F53" s="113">
        <v>324.60000000000002</v>
      </c>
      <c r="G53" s="113">
        <v>324</v>
      </c>
      <c r="H53" s="113">
        <v>334.1</v>
      </c>
      <c r="I53" s="113">
        <v>4844</v>
      </c>
      <c r="J53" s="113">
        <v>1583277.1</v>
      </c>
      <c r="K53" s="115">
        <v>43551</v>
      </c>
      <c r="L53" s="113">
        <v>304</v>
      </c>
      <c r="M53" s="113" t="s">
        <v>2021</v>
      </c>
      <c r="N53" s="351"/>
    </row>
    <row r="54" spans="1:14">
      <c r="A54" s="113" t="s">
        <v>2360</v>
      </c>
      <c r="B54" s="113" t="s">
        <v>383</v>
      </c>
      <c r="C54" s="113">
        <v>18.75</v>
      </c>
      <c r="D54" s="113">
        <v>19.45</v>
      </c>
      <c r="E54" s="113">
        <v>18.600000000000001</v>
      </c>
      <c r="F54" s="113">
        <v>19.25</v>
      </c>
      <c r="G54" s="113">
        <v>19.45</v>
      </c>
      <c r="H54" s="113">
        <v>18.75</v>
      </c>
      <c r="I54" s="113">
        <v>928672</v>
      </c>
      <c r="J54" s="113">
        <v>17615929.75</v>
      </c>
      <c r="K54" s="115">
        <v>43551</v>
      </c>
      <c r="L54" s="113">
        <v>1509</v>
      </c>
      <c r="M54" s="113" t="s">
        <v>2361</v>
      </c>
      <c r="N54" s="351"/>
    </row>
    <row r="55" spans="1:14">
      <c r="A55" s="113" t="s">
        <v>419</v>
      </c>
      <c r="B55" s="113" t="s">
        <v>383</v>
      </c>
      <c r="C55" s="113">
        <v>1784</v>
      </c>
      <c r="D55" s="113">
        <v>1784</v>
      </c>
      <c r="E55" s="113">
        <v>1747.55</v>
      </c>
      <c r="F55" s="113">
        <v>1767.2</v>
      </c>
      <c r="G55" s="113">
        <v>1760.8</v>
      </c>
      <c r="H55" s="113">
        <v>1778.9</v>
      </c>
      <c r="I55" s="113">
        <v>8992</v>
      </c>
      <c r="J55" s="113">
        <v>15870907.5</v>
      </c>
      <c r="K55" s="115">
        <v>43551</v>
      </c>
      <c r="L55" s="113">
        <v>740</v>
      </c>
      <c r="M55" s="113" t="s">
        <v>420</v>
      </c>
      <c r="N55" s="351"/>
    </row>
    <row r="56" spans="1:14">
      <c r="A56" s="113" t="s">
        <v>2143</v>
      </c>
      <c r="B56" s="113" t="s">
        <v>383</v>
      </c>
      <c r="C56" s="113">
        <v>31.3</v>
      </c>
      <c r="D56" s="113">
        <v>31.8</v>
      </c>
      <c r="E56" s="113">
        <v>30.2</v>
      </c>
      <c r="F56" s="113">
        <v>31.5</v>
      </c>
      <c r="G56" s="113">
        <v>30.6</v>
      </c>
      <c r="H56" s="113">
        <v>31.1</v>
      </c>
      <c r="I56" s="113">
        <v>768753</v>
      </c>
      <c r="J56" s="113">
        <v>23839467.050000001</v>
      </c>
      <c r="K56" s="115">
        <v>43551</v>
      </c>
      <c r="L56" s="113">
        <v>2895</v>
      </c>
      <c r="M56" s="113" t="s">
        <v>2144</v>
      </c>
      <c r="N56" s="351"/>
    </row>
    <row r="57" spans="1:14">
      <c r="A57" s="113" t="s">
        <v>2567</v>
      </c>
      <c r="B57" s="113" t="s">
        <v>383</v>
      </c>
      <c r="C57" s="113">
        <v>394.15</v>
      </c>
      <c r="D57" s="113">
        <v>398</v>
      </c>
      <c r="E57" s="113">
        <v>387</v>
      </c>
      <c r="F57" s="113">
        <v>391.05</v>
      </c>
      <c r="G57" s="113">
        <v>387</v>
      </c>
      <c r="H57" s="113">
        <v>394.15</v>
      </c>
      <c r="I57" s="113">
        <v>9389</v>
      </c>
      <c r="J57" s="113">
        <v>3693974.15</v>
      </c>
      <c r="K57" s="115">
        <v>43551</v>
      </c>
      <c r="L57" s="113">
        <v>178</v>
      </c>
      <c r="M57" s="113" t="s">
        <v>2568</v>
      </c>
      <c r="N57" s="351"/>
    </row>
    <row r="58" spans="1:14">
      <c r="A58" s="113" t="s">
        <v>34</v>
      </c>
      <c r="B58" s="113" t="s">
        <v>383</v>
      </c>
      <c r="C58" s="113">
        <v>51.6</v>
      </c>
      <c r="D58" s="113">
        <v>52.6</v>
      </c>
      <c r="E58" s="113">
        <v>51</v>
      </c>
      <c r="F58" s="113">
        <v>52.35</v>
      </c>
      <c r="G58" s="113">
        <v>52.4</v>
      </c>
      <c r="H58" s="113">
        <v>50.95</v>
      </c>
      <c r="I58" s="113">
        <v>8744407</v>
      </c>
      <c r="J58" s="113">
        <v>454787729.05000001</v>
      </c>
      <c r="K58" s="115">
        <v>43551</v>
      </c>
      <c r="L58" s="113">
        <v>20811</v>
      </c>
      <c r="M58" s="113" t="s">
        <v>2859</v>
      </c>
      <c r="N58" s="351"/>
    </row>
    <row r="59" spans="1:14">
      <c r="A59" s="113" t="s">
        <v>3172</v>
      </c>
      <c r="B59" s="113" t="s">
        <v>3169</v>
      </c>
      <c r="C59" s="113">
        <v>1.9</v>
      </c>
      <c r="D59" s="113">
        <v>1.9</v>
      </c>
      <c r="E59" s="113">
        <v>1.9</v>
      </c>
      <c r="F59" s="113">
        <v>1.9</v>
      </c>
      <c r="G59" s="113">
        <v>1.9</v>
      </c>
      <c r="H59" s="113">
        <v>1.9</v>
      </c>
      <c r="I59" s="113">
        <v>4160</v>
      </c>
      <c r="J59" s="113">
        <v>7904</v>
      </c>
      <c r="K59" s="115">
        <v>43551</v>
      </c>
      <c r="L59" s="113">
        <v>5</v>
      </c>
      <c r="M59" s="113" t="s">
        <v>3173</v>
      </c>
      <c r="N59" s="351"/>
    </row>
    <row r="60" spans="1:14">
      <c r="A60" s="113" t="s">
        <v>2831</v>
      </c>
      <c r="B60" s="113" t="s">
        <v>383</v>
      </c>
      <c r="C60" s="113">
        <v>42.45</v>
      </c>
      <c r="D60" s="113">
        <v>42.9</v>
      </c>
      <c r="E60" s="113">
        <v>41.75</v>
      </c>
      <c r="F60" s="113">
        <v>42.1</v>
      </c>
      <c r="G60" s="113">
        <v>41.9</v>
      </c>
      <c r="H60" s="113">
        <v>42.15</v>
      </c>
      <c r="I60" s="113">
        <v>428165</v>
      </c>
      <c r="J60" s="113">
        <v>18084052.449999999</v>
      </c>
      <c r="K60" s="115">
        <v>43551</v>
      </c>
      <c r="L60" s="113">
        <v>1412</v>
      </c>
      <c r="M60" s="113" t="s">
        <v>2832</v>
      </c>
      <c r="N60" s="351"/>
    </row>
    <row r="61" spans="1:14">
      <c r="A61" s="113" t="s">
        <v>421</v>
      </c>
      <c r="B61" s="113" t="s">
        <v>383</v>
      </c>
      <c r="C61" s="113">
        <v>609.95000000000005</v>
      </c>
      <c r="D61" s="113">
        <v>609.95000000000005</v>
      </c>
      <c r="E61" s="113">
        <v>586.29999999999995</v>
      </c>
      <c r="F61" s="113">
        <v>593.79999999999995</v>
      </c>
      <c r="G61" s="113">
        <v>591.25</v>
      </c>
      <c r="H61" s="113">
        <v>603</v>
      </c>
      <c r="I61" s="113">
        <v>3352</v>
      </c>
      <c r="J61" s="113">
        <v>1993849.25</v>
      </c>
      <c r="K61" s="115">
        <v>43551</v>
      </c>
      <c r="L61" s="113">
        <v>179</v>
      </c>
      <c r="M61" s="113" t="s">
        <v>422</v>
      </c>
      <c r="N61" s="351"/>
    </row>
    <row r="62" spans="1:14">
      <c r="A62" s="113" t="s">
        <v>2860</v>
      </c>
      <c r="B62" s="113" t="s">
        <v>383</v>
      </c>
      <c r="C62" s="113">
        <v>42</v>
      </c>
      <c r="D62" s="113">
        <v>42.3</v>
      </c>
      <c r="E62" s="113">
        <v>39.9</v>
      </c>
      <c r="F62" s="113">
        <v>40.25</v>
      </c>
      <c r="G62" s="113">
        <v>40</v>
      </c>
      <c r="H62" s="113">
        <v>41.5</v>
      </c>
      <c r="I62" s="113">
        <v>13005</v>
      </c>
      <c r="J62" s="113">
        <v>533271.65</v>
      </c>
      <c r="K62" s="115">
        <v>43551</v>
      </c>
      <c r="L62" s="113">
        <v>218</v>
      </c>
      <c r="M62" s="113" t="s">
        <v>2861</v>
      </c>
      <c r="N62" s="351"/>
    </row>
    <row r="63" spans="1:14">
      <c r="A63" s="113" t="s">
        <v>423</v>
      </c>
      <c r="B63" s="113" t="s">
        <v>383</v>
      </c>
      <c r="C63" s="113">
        <v>1775</v>
      </c>
      <c r="D63" s="113">
        <v>1780.4</v>
      </c>
      <c r="E63" s="113">
        <v>1749</v>
      </c>
      <c r="F63" s="113">
        <v>1750.35</v>
      </c>
      <c r="G63" s="113">
        <v>1750</v>
      </c>
      <c r="H63" s="113">
        <v>1775.35</v>
      </c>
      <c r="I63" s="113">
        <v>45278</v>
      </c>
      <c r="J63" s="113">
        <v>79643819.299999997</v>
      </c>
      <c r="K63" s="115">
        <v>43551</v>
      </c>
      <c r="L63" s="113">
        <v>5750</v>
      </c>
      <c r="M63" s="113" t="s">
        <v>2833</v>
      </c>
      <c r="N63" s="351"/>
    </row>
    <row r="64" spans="1:14">
      <c r="A64" s="113" t="s">
        <v>424</v>
      </c>
      <c r="B64" s="113" t="s">
        <v>383</v>
      </c>
      <c r="C64" s="113">
        <v>803</v>
      </c>
      <c r="D64" s="113">
        <v>854</v>
      </c>
      <c r="E64" s="113">
        <v>785.45</v>
      </c>
      <c r="F64" s="113">
        <v>847.4</v>
      </c>
      <c r="G64" s="113">
        <v>854</v>
      </c>
      <c r="H64" s="113">
        <v>799.35</v>
      </c>
      <c r="I64" s="113">
        <v>9762</v>
      </c>
      <c r="J64" s="113">
        <v>8157121</v>
      </c>
      <c r="K64" s="115">
        <v>43551</v>
      </c>
      <c r="L64" s="113">
        <v>899</v>
      </c>
      <c r="M64" s="113" t="s">
        <v>425</v>
      </c>
      <c r="N64" s="351"/>
    </row>
    <row r="65" spans="1:14">
      <c r="A65" s="113" t="s">
        <v>426</v>
      </c>
      <c r="B65" s="113" t="s">
        <v>383</v>
      </c>
      <c r="C65" s="113">
        <v>112.1</v>
      </c>
      <c r="D65" s="113">
        <v>114</v>
      </c>
      <c r="E65" s="113">
        <v>111</v>
      </c>
      <c r="F65" s="113">
        <v>113.6</v>
      </c>
      <c r="G65" s="113">
        <v>113.4</v>
      </c>
      <c r="H65" s="113">
        <v>112.1</v>
      </c>
      <c r="I65" s="113">
        <v>167132</v>
      </c>
      <c r="J65" s="113">
        <v>18864549.5</v>
      </c>
      <c r="K65" s="115">
        <v>43551</v>
      </c>
      <c r="L65" s="113">
        <v>2443</v>
      </c>
      <c r="M65" s="113" t="s">
        <v>427</v>
      </c>
      <c r="N65" s="351"/>
    </row>
    <row r="66" spans="1:14">
      <c r="A66" s="113" t="s">
        <v>428</v>
      </c>
      <c r="B66" s="113" t="s">
        <v>383</v>
      </c>
      <c r="C66" s="113">
        <v>291.89999999999998</v>
      </c>
      <c r="D66" s="113">
        <v>294.60000000000002</v>
      </c>
      <c r="E66" s="113">
        <v>288</v>
      </c>
      <c r="F66" s="113">
        <v>289.85000000000002</v>
      </c>
      <c r="G66" s="113">
        <v>288</v>
      </c>
      <c r="H66" s="113">
        <v>293.2</v>
      </c>
      <c r="I66" s="113">
        <v>52312</v>
      </c>
      <c r="J66" s="113">
        <v>15226546.4</v>
      </c>
      <c r="K66" s="115">
        <v>43551</v>
      </c>
      <c r="L66" s="113">
        <v>854</v>
      </c>
      <c r="M66" s="113" t="s">
        <v>429</v>
      </c>
      <c r="N66" s="351"/>
    </row>
    <row r="67" spans="1:14">
      <c r="A67" s="113" t="s">
        <v>2616</v>
      </c>
      <c r="B67" s="113" t="s">
        <v>383</v>
      </c>
      <c r="C67" s="113">
        <v>24.1</v>
      </c>
      <c r="D67" s="113">
        <v>24.1</v>
      </c>
      <c r="E67" s="113">
        <v>21.25</v>
      </c>
      <c r="F67" s="113">
        <v>22</v>
      </c>
      <c r="G67" s="113">
        <v>22.4</v>
      </c>
      <c r="H67" s="113">
        <v>22.65</v>
      </c>
      <c r="I67" s="113">
        <v>7665</v>
      </c>
      <c r="J67" s="113">
        <v>168661.55</v>
      </c>
      <c r="K67" s="115">
        <v>43551</v>
      </c>
      <c r="L67" s="113">
        <v>72</v>
      </c>
      <c r="M67" s="113" t="s">
        <v>2617</v>
      </c>
      <c r="N67" s="351"/>
    </row>
    <row r="68" spans="1:14">
      <c r="A68" s="113" t="s">
        <v>2362</v>
      </c>
      <c r="B68" s="113" t="s">
        <v>383</v>
      </c>
      <c r="C68" s="113">
        <v>5.25</v>
      </c>
      <c r="D68" s="113">
        <v>5.25</v>
      </c>
      <c r="E68" s="113">
        <v>5.25</v>
      </c>
      <c r="F68" s="113">
        <v>5.25</v>
      </c>
      <c r="G68" s="113">
        <v>5.25</v>
      </c>
      <c r="H68" s="113">
        <v>5.5</v>
      </c>
      <c r="I68" s="113">
        <v>538306</v>
      </c>
      <c r="J68" s="113">
        <v>2826106.5</v>
      </c>
      <c r="K68" s="115">
        <v>43551</v>
      </c>
      <c r="L68" s="113">
        <v>525</v>
      </c>
      <c r="M68" s="113" t="s">
        <v>2363</v>
      </c>
      <c r="N68" s="351"/>
    </row>
    <row r="69" spans="1:14">
      <c r="A69" s="113" t="s">
        <v>2145</v>
      </c>
      <c r="B69" s="113" t="s">
        <v>383</v>
      </c>
      <c r="C69" s="113">
        <v>24.4</v>
      </c>
      <c r="D69" s="113">
        <v>30.4</v>
      </c>
      <c r="E69" s="113">
        <v>24.4</v>
      </c>
      <c r="F69" s="113">
        <v>27.35</v>
      </c>
      <c r="G69" s="113">
        <v>27.15</v>
      </c>
      <c r="H69" s="113">
        <v>25.35</v>
      </c>
      <c r="I69" s="113">
        <v>130209</v>
      </c>
      <c r="J69" s="113">
        <v>3651713.05</v>
      </c>
      <c r="K69" s="115">
        <v>43551</v>
      </c>
      <c r="L69" s="113">
        <v>1237</v>
      </c>
      <c r="M69" s="113" t="s">
        <v>2146</v>
      </c>
      <c r="N69" s="351"/>
    </row>
    <row r="70" spans="1:14">
      <c r="A70" s="113" t="s">
        <v>376</v>
      </c>
      <c r="B70" s="113" t="s">
        <v>383</v>
      </c>
      <c r="C70" s="113">
        <v>472.1</v>
      </c>
      <c r="D70" s="113">
        <v>540</v>
      </c>
      <c r="E70" s="113">
        <v>472.1</v>
      </c>
      <c r="F70" s="113">
        <v>516.45000000000005</v>
      </c>
      <c r="G70" s="113">
        <v>514.20000000000005</v>
      </c>
      <c r="H70" s="113">
        <v>472.1</v>
      </c>
      <c r="I70" s="113">
        <v>13757</v>
      </c>
      <c r="J70" s="113">
        <v>6895933.7999999998</v>
      </c>
      <c r="K70" s="115">
        <v>43551</v>
      </c>
      <c r="L70" s="113">
        <v>1522</v>
      </c>
      <c r="M70" s="113" t="s">
        <v>430</v>
      </c>
      <c r="N70" s="351"/>
    </row>
    <row r="71" spans="1:14">
      <c r="A71" s="113" t="s">
        <v>186</v>
      </c>
      <c r="B71" s="113" t="s">
        <v>383</v>
      </c>
      <c r="C71" s="113">
        <v>709.65</v>
      </c>
      <c r="D71" s="113">
        <v>729.75</v>
      </c>
      <c r="E71" s="113">
        <v>705.35</v>
      </c>
      <c r="F71" s="113">
        <v>721.4</v>
      </c>
      <c r="G71" s="113">
        <v>720.9</v>
      </c>
      <c r="H71" s="113">
        <v>709.7</v>
      </c>
      <c r="I71" s="113">
        <v>1489075</v>
      </c>
      <c r="J71" s="113">
        <v>1066220786.7</v>
      </c>
      <c r="K71" s="115">
        <v>43551</v>
      </c>
      <c r="L71" s="113">
        <v>27130</v>
      </c>
      <c r="M71" s="113" t="s">
        <v>432</v>
      </c>
      <c r="N71" s="351"/>
    </row>
    <row r="72" spans="1:14">
      <c r="A72" s="113" t="s">
        <v>2347</v>
      </c>
      <c r="B72" s="113" t="s">
        <v>383</v>
      </c>
      <c r="C72" s="113">
        <v>785.7</v>
      </c>
      <c r="D72" s="113">
        <v>805.8</v>
      </c>
      <c r="E72" s="113">
        <v>779.65</v>
      </c>
      <c r="F72" s="113">
        <v>791.15</v>
      </c>
      <c r="G72" s="113">
        <v>796</v>
      </c>
      <c r="H72" s="113">
        <v>779.65</v>
      </c>
      <c r="I72" s="113">
        <v>310086</v>
      </c>
      <c r="J72" s="113">
        <v>243169603.65000001</v>
      </c>
      <c r="K72" s="115">
        <v>43551</v>
      </c>
      <c r="L72" s="113">
        <v>5085</v>
      </c>
      <c r="M72" s="113" t="s">
        <v>2348</v>
      </c>
      <c r="N72" s="351"/>
    </row>
    <row r="73" spans="1:14">
      <c r="A73" s="113" t="s">
        <v>433</v>
      </c>
      <c r="B73" s="113" t="s">
        <v>383</v>
      </c>
      <c r="C73" s="113">
        <v>1128.95</v>
      </c>
      <c r="D73" s="113">
        <v>1130</v>
      </c>
      <c r="E73" s="113">
        <v>1125</v>
      </c>
      <c r="F73" s="113">
        <v>1127.8499999999999</v>
      </c>
      <c r="G73" s="113">
        <v>1126</v>
      </c>
      <c r="H73" s="113">
        <v>1126.5999999999999</v>
      </c>
      <c r="I73" s="113">
        <v>2508</v>
      </c>
      <c r="J73" s="113">
        <v>2828858.5</v>
      </c>
      <c r="K73" s="115">
        <v>43551</v>
      </c>
      <c r="L73" s="113">
        <v>190</v>
      </c>
      <c r="M73" s="113" t="s">
        <v>434</v>
      </c>
      <c r="N73" s="351"/>
    </row>
    <row r="74" spans="1:14">
      <c r="A74" s="113" t="s">
        <v>35</v>
      </c>
      <c r="B74" s="113" t="s">
        <v>383</v>
      </c>
      <c r="C74" s="113">
        <v>233</v>
      </c>
      <c r="D74" s="113">
        <v>238.25</v>
      </c>
      <c r="E74" s="113">
        <v>230.4</v>
      </c>
      <c r="F74" s="113">
        <v>232.25</v>
      </c>
      <c r="G74" s="113">
        <v>231.6</v>
      </c>
      <c r="H74" s="113">
        <v>231.4</v>
      </c>
      <c r="I74" s="113">
        <v>4639012</v>
      </c>
      <c r="J74" s="113">
        <v>1086839932.4000001</v>
      </c>
      <c r="K74" s="115">
        <v>43551</v>
      </c>
      <c r="L74" s="113">
        <v>78130</v>
      </c>
      <c r="M74" s="113" t="s">
        <v>435</v>
      </c>
      <c r="N74" s="351"/>
    </row>
    <row r="75" spans="1:14">
      <c r="A75" s="113" t="s">
        <v>2569</v>
      </c>
      <c r="B75" s="113" t="s">
        <v>383</v>
      </c>
      <c r="C75" s="113">
        <v>20.45</v>
      </c>
      <c r="D75" s="113">
        <v>20.85</v>
      </c>
      <c r="E75" s="113">
        <v>19.5</v>
      </c>
      <c r="F75" s="113">
        <v>19.649999999999999</v>
      </c>
      <c r="G75" s="113">
        <v>19.850000000000001</v>
      </c>
      <c r="H75" s="113">
        <v>20.100000000000001</v>
      </c>
      <c r="I75" s="113">
        <v>10820</v>
      </c>
      <c r="J75" s="113">
        <v>214520.05</v>
      </c>
      <c r="K75" s="115">
        <v>43551</v>
      </c>
      <c r="L75" s="113">
        <v>101</v>
      </c>
      <c r="M75" s="113" t="s">
        <v>2570</v>
      </c>
      <c r="N75" s="351"/>
    </row>
    <row r="76" spans="1:14">
      <c r="A76" s="113" t="s">
        <v>2339</v>
      </c>
      <c r="B76" s="113" t="s">
        <v>383</v>
      </c>
      <c r="C76" s="113">
        <v>19.45</v>
      </c>
      <c r="D76" s="113">
        <v>20.399999999999999</v>
      </c>
      <c r="E76" s="113">
        <v>19.399999999999999</v>
      </c>
      <c r="F76" s="113">
        <v>19.899999999999999</v>
      </c>
      <c r="G76" s="113">
        <v>20.2</v>
      </c>
      <c r="H76" s="113">
        <v>19.05</v>
      </c>
      <c r="I76" s="113">
        <v>8464</v>
      </c>
      <c r="J76" s="113">
        <v>167366</v>
      </c>
      <c r="K76" s="115">
        <v>43551</v>
      </c>
      <c r="L76" s="113">
        <v>75</v>
      </c>
      <c r="M76" s="113" t="s">
        <v>1308</v>
      </c>
      <c r="N76" s="351"/>
    </row>
    <row r="77" spans="1:14">
      <c r="A77" s="113" t="s">
        <v>436</v>
      </c>
      <c r="B77" s="113" t="s">
        <v>383</v>
      </c>
      <c r="C77" s="113">
        <v>312.05</v>
      </c>
      <c r="D77" s="113">
        <v>318.8</v>
      </c>
      <c r="E77" s="113">
        <v>305.39999999999998</v>
      </c>
      <c r="F77" s="113">
        <v>308</v>
      </c>
      <c r="G77" s="113">
        <v>308.5</v>
      </c>
      <c r="H77" s="113">
        <v>309.85000000000002</v>
      </c>
      <c r="I77" s="113">
        <v>48985</v>
      </c>
      <c r="J77" s="113">
        <v>15253305.4</v>
      </c>
      <c r="K77" s="115">
        <v>43551</v>
      </c>
      <c r="L77" s="113">
        <v>1549</v>
      </c>
      <c r="M77" s="113" t="s">
        <v>2555</v>
      </c>
      <c r="N77" s="351"/>
    </row>
    <row r="78" spans="1:14">
      <c r="A78" s="113" t="s">
        <v>437</v>
      </c>
      <c r="B78" s="113" t="s">
        <v>383</v>
      </c>
      <c r="C78" s="113">
        <v>33.5</v>
      </c>
      <c r="D78" s="113">
        <v>33.85</v>
      </c>
      <c r="E78" s="113">
        <v>32.5</v>
      </c>
      <c r="F78" s="113">
        <v>32.950000000000003</v>
      </c>
      <c r="G78" s="113">
        <v>33</v>
      </c>
      <c r="H78" s="113">
        <v>33.6</v>
      </c>
      <c r="I78" s="113">
        <v>504837</v>
      </c>
      <c r="J78" s="113">
        <v>16755273.949999999</v>
      </c>
      <c r="K78" s="115">
        <v>43551</v>
      </c>
      <c r="L78" s="113">
        <v>1634</v>
      </c>
      <c r="M78" s="113" t="s">
        <v>438</v>
      </c>
      <c r="N78" s="351"/>
    </row>
    <row r="79" spans="1:14">
      <c r="A79" s="113" t="s">
        <v>36</v>
      </c>
      <c r="B79" s="113" t="s">
        <v>383</v>
      </c>
      <c r="C79" s="113">
        <v>25.7</v>
      </c>
      <c r="D79" s="113">
        <v>27.2</v>
      </c>
      <c r="E79" s="113">
        <v>25.7</v>
      </c>
      <c r="F79" s="113">
        <v>27.1</v>
      </c>
      <c r="G79" s="113">
        <v>27.2</v>
      </c>
      <c r="H79" s="113">
        <v>25.7</v>
      </c>
      <c r="I79" s="113">
        <v>2413946</v>
      </c>
      <c r="J79" s="113">
        <v>64317352.149999999</v>
      </c>
      <c r="K79" s="115">
        <v>43551</v>
      </c>
      <c r="L79" s="113">
        <v>6084</v>
      </c>
      <c r="M79" s="113" t="s">
        <v>439</v>
      </c>
      <c r="N79" s="351"/>
    </row>
    <row r="80" spans="1:14">
      <c r="A80" s="113" t="s">
        <v>2268</v>
      </c>
      <c r="B80" s="113" t="s">
        <v>3169</v>
      </c>
      <c r="C80" s="113">
        <v>4.9000000000000004</v>
      </c>
      <c r="D80" s="113">
        <v>4.95</v>
      </c>
      <c r="E80" s="113">
        <v>4.55</v>
      </c>
      <c r="F80" s="113">
        <v>4.9000000000000004</v>
      </c>
      <c r="G80" s="113">
        <v>4.95</v>
      </c>
      <c r="H80" s="113">
        <v>4.75</v>
      </c>
      <c r="I80" s="113">
        <v>62223</v>
      </c>
      <c r="J80" s="113">
        <v>296477</v>
      </c>
      <c r="K80" s="115">
        <v>43551</v>
      </c>
      <c r="L80" s="113">
        <v>135</v>
      </c>
      <c r="M80" s="113" t="s">
        <v>2269</v>
      </c>
      <c r="N80" s="351"/>
    </row>
    <row r="81" spans="1:14">
      <c r="A81" s="113" t="s">
        <v>440</v>
      </c>
      <c r="B81" s="113" t="s">
        <v>383</v>
      </c>
      <c r="C81" s="113">
        <v>344.15</v>
      </c>
      <c r="D81" s="113">
        <v>346</v>
      </c>
      <c r="E81" s="113">
        <v>339</v>
      </c>
      <c r="F81" s="113">
        <v>342.75</v>
      </c>
      <c r="G81" s="113">
        <v>339.5</v>
      </c>
      <c r="H81" s="113">
        <v>344.25</v>
      </c>
      <c r="I81" s="113">
        <v>28944</v>
      </c>
      <c r="J81" s="113">
        <v>9900504.3000000007</v>
      </c>
      <c r="K81" s="115">
        <v>43551</v>
      </c>
      <c r="L81" s="113">
        <v>977</v>
      </c>
      <c r="M81" s="113" t="s">
        <v>441</v>
      </c>
      <c r="N81" s="351"/>
    </row>
    <row r="82" spans="1:14">
      <c r="A82" s="113" t="s">
        <v>3467</v>
      </c>
      <c r="B82" s="113" t="s">
        <v>3169</v>
      </c>
      <c r="C82" s="113">
        <v>0.95</v>
      </c>
      <c r="D82" s="113">
        <v>0.95</v>
      </c>
      <c r="E82" s="113">
        <v>0.95</v>
      </c>
      <c r="F82" s="113">
        <v>0.95</v>
      </c>
      <c r="G82" s="113">
        <v>0.95</v>
      </c>
      <c r="H82" s="113">
        <v>0.95</v>
      </c>
      <c r="I82" s="113">
        <v>106</v>
      </c>
      <c r="J82" s="113">
        <v>100.7</v>
      </c>
      <c r="K82" s="115">
        <v>43551</v>
      </c>
      <c r="L82" s="113">
        <v>3</v>
      </c>
      <c r="M82" s="113" t="s">
        <v>3468</v>
      </c>
      <c r="N82" s="351"/>
    </row>
    <row r="83" spans="1:14">
      <c r="A83" s="113" t="s">
        <v>2618</v>
      </c>
      <c r="B83" s="113" t="s">
        <v>383</v>
      </c>
      <c r="C83" s="113">
        <v>16.850000000000001</v>
      </c>
      <c r="D83" s="113">
        <v>16.850000000000001</v>
      </c>
      <c r="E83" s="113">
        <v>15.75</v>
      </c>
      <c r="F83" s="113">
        <v>15.75</v>
      </c>
      <c r="G83" s="113">
        <v>15.75</v>
      </c>
      <c r="H83" s="113">
        <v>16.05</v>
      </c>
      <c r="I83" s="113">
        <v>1716</v>
      </c>
      <c r="J83" s="113">
        <v>27360.35</v>
      </c>
      <c r="K83" s="115">
        <v>43551</v>
      </c>
      <c r="L83" s="113">
        <v>14</v>
      </c>
      <c r="M83" s="113" t="s">
        <v>2619</v>
      </c>
      <c r="N83" s="351"/>
    </row>
    <row r="84" spans="1:14">
      <c r="A84" s="113" t="s">
        <v>3174</v>
      </c>
      <c r="B84" s="113" t="s">
        <v>3169</v>
      </c>
      <c r="C84" s="113">
        <v>0.45</v>
      </c>
      <c r="D84" s="113">
        <v>0.55000000000000004</v>
      </c>
      <c r="E84" s="113">
        <v>0.45</v>
      </c>
      <c r="F84" s="113">
        <v>0.55000000000000004</v>
      </c>
      <c r="G84" s="113">
        <v>0.55000000000000004</v>
      </c>
      <c r="H84" s="113">
        <v>0.5</v>
      </c>
      <c r="I84" s="113">
        <v>102387</v>
      </c>
      <c r="J84" s="113">
        <v>52620.2</v>
      </c>
      <c r="K84" s="115">
        <v>43551</v>
      </c>
      <c r="L84" s="113">
        <v>40</v>
      </c>
      <c r="M84" s="113" t="s">
        <v>3175</v>
      </c>
      <c r="N84" s="351"/>
    </row>
    <row r="85" spans="1:14">
      <c r="A85" s="113" t="s">
        <v>442</v>
      </c>
      <c r="B85" s="113" t="s">
        <v>383</v>
      </c>
      <c r="C85" s="113">
        <v>11.05</v>
      </c>
      <c r="D85" s="113">
        <v>11.1</v>
      </c>
      <c r="E85" s="113">
        <v>10.8</v>
      </c>
      <c r="F85" s="113">
        <v>10.9</v>
      </c>
      <c r="G85" s="113">
        <v>11</v>
      </c>
      <c r="H85" s="113">
        <v>11.05</v>
      </c>
      <c r="I85" s="113">
        <v>139632</v>
      </c>
      <c r="J85" s="113">
        <v>1530261.95</v>
      </c>
      <c r="K85" s="115">
        <v>43551</v>
      </c>
      <c r="L85" s="113">
        <v>273</v>
      </c>
      <c r="M85" s="113" t="s">
        <v>443</v>
      </c>
      <c r="N85" s="351"/>
    </row>
    <row r="86" spans="1:14">
      <c r="A86" s="113" t="s">
        <v>444</v>
      </c>
      <c r="B86" s="113" t="s">
        <v>3169</v>
      </c>
      <c r="C86" s="113">
        <v>12</v>
      </c>
      <c r="D86" s="113">
        <v>12.4</v>
      </c>
      <c r="E86" s="113">
        <v>11.65</v>
      </c>
      <c r="F86" s="113">
        <v>12</v>
      </c>
      <c r="G86" s="113">
        <v>12.05</v>
      </c>
      <c r="H86" s="113">
        <v>12.2</v>
      </c>
      <c r="I86" s="113">
        <v>31169</v>
      </c>
      <c r="J86" s="113">
        <v>375362.45</v>
      </c>
      <c r="K86" s="115">
        <v>43551</v>
      </c>
      <c r="L86" s="113">
        <v>120</v>
      </c>
      <c r="M86" s="113" t="s">
        <v>445</v>
      </c>
      <c r="N86" s="351"/>
    </row>
    <row r="87" spans="1:14">
      <c r="A87" s="113" t="s">
        <v>3176</v>
      </c>
      <c r="B87" s="113" t="s">
        <v>3169</v>
      </c>
      <c r="C87" s="113">
        <v>0.45</v>
      </c>
      <c r="D87" s="113">
        <v>0.5</v>
      </c>
      <c r="E87" s="113">
        <v>0.45</v>
      </c>
      <c r="F87" s="113">
        <v>0.5</v>
      </c>
      <c r="G87" s="113">
        <v>0.5</v>
      </c>
      <c r="H87" s="113">
        <v>0.5</v>
      </c>
      <c r="I87" s="113">
        <v>46414</v>
      </c>
      <c r="J87" s="113">
        <v>21011.85</v>
      </c>
      <c r="K87" s="115">
        <v>43551</v>
      </c>
      <c r="L87" s="113">
        <v>14</v>
      </c>
      <c r="M87" s="113" t="s">
        <v>3177</v>
      </c>
      <c r="N87" s="351"/>
    </row>
    <row r="88" spans="1:14">
      <c r="A88" s="113" t="s">
        <v>3466</v>
      </c>
      <c r="B88" s="113" t="s">
        <v>383</v>
      </c>
      <c r="C88" s="113">
        <v>554.75</v>
      </c>
      <c r="D88" s="113">
        <v>554.75</v>
      </c>
      <c r="E88" s="113">
        <v>531</v>
      </c>
      <c r="F88" s="113">
        <v>532.45000000000005</v>
      </c>
      <c r="G88" s="113">
        <v>532.5</v>
      </c>
      <c r="H88" s="113">
        <v>548.85</v>
      </c>
      <c r="I88" s="113">
        <v>40155</v>
      </c>
      <c r="J88" s="113">
        <v>21587241.699999999</v>
      </c>
      <c r="K88" s="115">
        <v>43551</v>
      </c>
      <c r="L88" s="113">
        <v>3262</v>
      </c>
      <c r="M88" s="113" t="s">
        <v>3469</v>
      </c>
      <c r="N88" s="351"/>
    </row>
    <row r="89" spans="1:14">
      <c r="A89" s="113" t="s">
        <v>2834</v>
      </c>
      <c r="B89" s="113" t="s">
        <v>383</v>
      </c>
      <c r="C89" s="113">
        <v>663.15</v>
      </c>
      <c r="D89" s="113">
        <v>668.75</v>
      </c>
      <c r="E89" s="113">
        <v>660</v>
      </c>
      <c r="F89" s="113">
        <v>660.95</v>
      </c>
      <c r="G89" s="113">
        <v>660</v>
      </c>
      <c r="H89" s="113">
        <v>664.15</v>
      </c>
      <c r="I89" s="113">
        <v>9896</v>
      </c>
      <c r="J89" s="113">
        <v>6575975.3499999996</v>
      </c>
      <c r="K89" s="115">
        <v>43551</v>
      </c>
      <c r="L89" s="113">
        <v>415</v>
      </c>
      <c r="M89" s="113" t="s">
        <v>2835</v>
      </c>
      <c r="N89" s="351"/>
    </row>
    <row r="90" spans="1:14">
      <c r="A90" s="113" t="s">
        <v>2862</v>
      </c>
      <c r="B90" s="113" t="s">
        <v>383</v>
      </c>
      <c r="C90" s="113">
        <v>116.9</v>
      </c>
      <c r="D90" s="113">
        <v>122</v>
      </c>
      <c r="E90" s="113">
        <v>116.05</v>
      </c>
      <c r="F90" s="113">
        <v>118.2</v>
      </c>
      <c r="G90" s="113">
        <v>118.8</v>
      </c>
      <c r="H90" s="113">
        <v>120</v>
      </c>
      <c r="I90" s="113">
        <v>6822</v>
      </c>
      <c r="J90" s="113">
        <v>806649.15</v>
      </c>
      <c r="K90" s="115">
        <v>43551</v>
      </c>
      <c r="L90" s="113">
        <v>95</v>
      </c>
      <c r="M90" s="113" t="s">
        <v>2863</v>
      </c>
      <c r="N90" s="351"/>
    </row>
    <row r="91" spans="1:14">
      <c r="A91" s="113" t="s">
        <v>2836</v>
      </c>
      <c r="B91" s="113" t="s">
        <v>383</v>
      </c>
      <c r="C91" s="113">
        <v>515.1</v>
      </c>
      <c r="D91" s="113">
        <v>524.79999999999995</v>
      </c>
      <c r="E91" s="113">
        <v>515.1</v>
      </c>
      <c r="F91" s="113">
        <v>519.79999999999995</v>
      </c>
      <c r="G91" s="113">
        <v>517</v>
      </c>
      <c r="H91" s="113">
        <v>515.79999999999995</v>
      </c>
      <c r="I91" s="113">
        <v>23950</v>
      </c>
      <c r="J91" s="113">
        <v>12453587.1</v>
      </c>
      <c r="K91" s="115">
        <v>43551</v>
      </c>
      <c r="L91" s="113">
        <v>404</v>
      </c>
      <c r="M91" s="113" t="s">
        <v>2837</v>
      </c>
      <c r="N91" s="351"/>
    </row>
    <row r="92" spans="1:14">
      <c r="A92" s="113" t="s">
        <v>2183</v>
      </c>
      <c r="B92" s="113" t="s">
        <v>383</v>
      </c>
      <c r="C92" s="113">
        <v>310.89999999999998</v>
      </c>
      <c r="D92" s="113">
        <v>316.8</v>
      </c>
      <c r="E92" s="113">
        <v>309</v>
      </c>
      <c r="F92" s="113">
        <v>313.8</v>
      </c>
      <c r="G92" s="113">
        <v>313.2</v>
      </c>
      <c r="H92" s="113">
        <v>308.39999999999998</v>
      </c>
      <c r="I92" s="113">
        <v>183179</v>
      </c>
      <c r="J92" s="113">
        <v>57427161.299999997</v>
      </c>
      <c r="K92" s="115">
        <v>43551</v>
      </c>
      <c r="L92" s="113">
        <v>4332</v>
      </c>
      <c r="M92" s="113" t="s">
        <v>2184</v>
      </c>
      <c r="N92" s="351"/>
    </row>
    <row r="93" spans="1:14">
      <c r="A93" s="113" t="s">
        <v>446</v>
      </c>
      <c r="B93" s="113" t="s">
        <v>383</v>
      </c>
      <c r="C93" s="113">
        <v>1420</v>
      </c>
      <c r="D93" s="113">
        <v>1439</v>
      </c>
      <c r="E93" s="113">
        <v>1400</v>
      </c>
      <c r="F93" s="113">
        <v>1434.15</v>
      </c>
      <c r="G93" s="113">
        <v>1434.95</v>
      </c>
      <c r="H93" s="113">
        <v>1419.25</v>
      </c>
      <c r="I93" s="113">
        <v>14588</v>
      </c>
      <c r="J93" s="113">
        <v>20773008.949999999</v>
      </c>
      <c r="K93" s="115">
        <v>43551</v>
      </c>
      <c r="L93" s="113">
        <v>968</v>
      </c>
      <c r="M93" s="113" t="s">
        <v>447</v>
      </c>
      <c r="N93" s="351"/>
    </row>
    <row r="94" spans="1:14">
      <c r="A94" s="113" t="s">
        <v>448</v>
      </c>
      <c r="B94" s="113" t="s">
        <v>383</v>
      </c>
      <c r="C94" s="113">
        <v>530</v>
      </c>
      <c r="D94" s="113">
        <v>539</v>
      </c>
      <c r="E94" s="113">
        <v>525.1</v>
      </c>
      <c r="F94" s="113">
        <v>529.1</v>
      </c>
      <c r="G94" s="113">
        <v>528</v>
      </c>
      <c r="H94" s="113">
        <v>530</v>
      </c>
      <c r="I94" s="113">
        <v>46898</v>
      </c>
      <c r="J94" s="113">
        <v>25081880.899999999</v>
      </c>
      <c r="K94" s="115">
        <v>43551</v>
      </c>
      <c r="L94" s="113">
        <v>2800</v>
      </c>
      <c r="M94" s="113" t="s">
        <v>449</v>
      </c>
      <c r="N94" s="351"/>
    </row>
    <row r="95" spans="1:14">
      <c r="A95" s="113" t="s">
        <v>2349</v>
      </c>
      <c r="B95" s="113" t="s">
        <v>383</v>
      </c>
      <c r="C95" s="113">
        <v>104.4</v>
      </c>
      <c r="D95" s="113">
        <v>104.4</v>
      </c>
      <c r="E95" s="113">
        <v>100.5</v>
      </c>
      <c r="F95" s="113">
        <v>101.1</v>
      </c>
      <c r="G95" s="113">
        <v>101</v>
      </c>
      <c r="H95" s="113">
        <v>103.35</v>
      </c>
      <c r="I95" s="113">
        <v>23239</v>
      </c>
      <c r="J95" s="113">
        <v>2370770.4500000002</v>
      </c>
      <c r="K95" s="115">
        <v>43551</v>
      </c>
      <c r="L95" s="113">
        <v>586</v>
      </c>
      <c r="M95" s="113" t="s">
        <v>2350</v>
      </c>
      <c r="N95" s="351"/>
    </row>
    <row r="96" spans="1:14">
      <c r="A96" s="113" t="s">
        <v>37</v>
      </c>
      <c r="B96" s="113" t="s">
        <v>383</v>
      </c>
      <c r="C96" s="113">
        <v>1163</v>
      </c>
      <c r="D96" s="113">
        <v>1178.0999999999999</v>
      </c>
      <c r="E96" s="113">
        <v>1150.05</v>
      </c>
      <c r="F96" s="113">
        <v>1153.75</v>
      </c>
      <c r="G96" s="113">
        <v>1155</v>
      </c>
      <c r="H96" s="113">
        <v>1151.9000000000001</v>
      </c>
      <c r="I96" s="113">
        <v>486185</v>
      </c>
      <c r="J96" s="113">
        <v>566542206.5</v>
      </c>
      <c r="K96" s="115">
        <v>43551</v>
      </c>
      <c r="L96" s="113">
        <v>16938</v>
      </c>
      <c r="M96" s="113" t="s">
        <v>450</v>
      </c>
      <c r="N96" s="351"/>
    </row>
    <row r="97" spans="1:14">
      <c r="A97" s="113" t="s">
        <v>38</v>
      </c>
      <c r="B97" s="113" t="s">
        <v>383</v>
      </c>
      <c r="C97" s="113">
        <v>214.8</v>
      </c>
      <c r="D97" s="113">
        <v>217.5</v>
      </c>
      <c r="E97" s="113">
        <v>213.05</v>
      </c>
      <c r="F97" s="113">
        <v>214</v>
      </c>
      <c r="G97" s="113">
        <v>213.5</v>
      </c>
      <c r="H97" s="113">
        <v>213.45</v>
      </c>
      <c r="I97" s="113">
        <v>1548540</v>
      </c>
      <c r="J97" s="113">
        <v>333556503.05000001</v>
      </c>
      <c r="K97" s="115">
        <v>43551</v>
      </c>
      <c r="L97" s="113">
        <v>16856</v>
      </c>
      <c r="M97" s="113" t="s">
        <v>451</v>
      </c>
      <c r="N97" s="351"/>
    </row>
    <row r="98" spans="1:14">
      <c r="A98" s="113" t="s">
        <v>2052</v>
      </c>
      <c r="B98" s="113" t="s">
        <v>3169</v>
      </c>
      <c r="C98" s="113">
        <v>924.65</v>
      </c>
      <c r="D98" s="113">
        <v>924.65</v>
      </c>
      <c r="E98" s="113">
        <v>875</v>
      </c>
      <c r="F98" s="113">
        <v>900</v>
      </c>
      <c r="G98" s="113">
        <v>900</v>
      </c>
      <c r="H98" s="113">
        <v>889</v>
      </c>
      <c r="I98" s="113">
        <v>1050</v>
      </c>
      <c r="J98" s="113">
        <v>944678.7</v>
      </c>
      <c r="K98" s="115">
        <v>43551</v>
      </c>
      <c r="L98" s="113">
        <v>34</v>
      </c>
      <c r="M98" s="113" t="s">
        <v>3122</v>
      </c>
      <c r="N98" s="351"/>
    </row>
    <row r="99" spans="1:14">
      <c r="A99" s="113" t="s">
        <v>452</v>
      </c>
      <c r="B99" s="113" t="s">
        <v>383</v>
      </c>
      <c r="C99" s="113">
        <v>175.45</v>
      </c>
      <c r="D99" s="113">
        <v>182.25</v>
      </c>
      <c r="E99" s="113">
        <v>174.2</v>
      </c>
      <c r="F99" s="113">
        <v>180.8</v>
      </c>
      <c r="G99" s="113">
        <v>180.6</v>
      </c>
      <c r="H99" s="113">
        <v>174.1</v>
      </c>
      <c r="I99" s="113">
        <v>358305</v>
      </c>
      <c r="J99" s="113">
        <v>63765093.450000003</v>
      </c>
      <c r="K99" s="115">
        <v>43551</v>
      </c>
      <c r="L99" s="113">
        <v>5631</v>
      </c>
      <c r="M99" s="113" t="s">
        <v>453</v>
      </c>
      <c r="N99" s="351"/>
    </row>
    <row r="100" spans="1:14">
      <c r="A100" s="113" t="s">
        <v>454</v>
      </c>
      <c r="B100" s="113" t="s">
        <v>383</v>
      </c>
      <c r="C100" s="113">
        <v>40.9</v>
      </c>
      <c r="D100" s="113">
        <v>40.9</v>
      </c>
      <c r="E100" s="113">
        <v>38.5</v>
      </c>
      <c r="F100" s="113">
        <v>39.200000000000003</v>
      </c>
      <c r="G100" s="113">
        <v>38.5</v>
      </c>
      <c r="H100" s="113">
        <v>40</v>
      </c>
      <c r="I100" s="113">
        <v>16566</v>
      </c>
      <c r="J100" s="113">
        <v>658574.55000000005</v>
      </c>
      <c r="K100" s="115">
        <v>43551</v>
      </c>
      <c r="L100" s="113">
        <v>296</v>
      </c>
      <c r="M100" s="113" t="s">
        <v>455</v>
      </c>
      <c r="N100" s="351"/>
    </row>
    <row r="101" spans="1:14">
      <c r="A101" s="113" t="s">
        <v>2620</v>
      </c>
      <c r="B101" s="113" t="s">
        <v>383</v>
      </c>
      <c r="C101" s="113">
        <v>24.5</v>
      </c>
      <c r="D101" s="113">
        <v>24.8</v>
      </c>
      <c r="E101" s="113">
        <v>22.6</v>
      </c>
      <c r="F101" s="113">
        <v>23.8</v>
      </c>
      <c r="G101" s="113">
        <v>23.8</v>
      </c>
      <c r="H101" s="113">
        <v>24.65</v>
      </c>
      <c r="I101" s="113">
        <v>47323</v>
      </c>
      <c r="J101" s="113">
        <v>1137146.2</v>
      </c>
      <c r="K101" s="115">
        <v>43551</v>
      </c>
      <c r="L101" s="113">
        <v>303</v>
      </c>
      <c r="M101" s="113" t="s">
        <v>2621</v>
      </c>
      <c r="N101" s="351"/>
    </row>
    <row r="102" spans="1:14">
      <c r="A102" s="113" t="s">
        <v>456</v>
      </c>
      <c r="B102" s="113" t="s">
        <v>3169</v>
      </c>
      <c r="C102" s="113">
        <v>5.75</v>
      </c>
      <c r="D102" s="113">
        <v>5.75</v>
      </c>
      <c r="E102" s="113">
        <v>5.5</v>
      </c>
      <c r="F102" s="113">
        <v>5.55</v>
      </c>
      <c r="G102" s="113">
        <v>5.5</v>
      </c>
      <c r="H102" s="113">
        <v>5.75</v>
      </c>
      <c r="I102" s="113">
        <v>114155</v>
      </c>
      <c r="J102" s="113">
        <v>640349.4</v>
      </c>
      <c r="K102" s="115">
        <v>43551</v>
      </c>
      <c r="L102" s="113">
        <v>164</v>
      </c>
      <c r="M102" s="113" t="s">
        <v>2084</v>
      </c>
      <c r="N102" s="351"/>
    </row>
    <row r="103" spans="1:14">
      <c r="A103" s="113" t="s">
        <v>2364</v>
      </c>
      <c r="B103" s="113" t="s">
        <v>383</v>
      </c>
      <c r="C103" s="113">
        <v>85.65</v>
      </c>
      <c r="D103" s="113">
        <v>88.5</v>
      </c>
      <c r="E103" s="113">
        <v>85.65</v>
      </c>
      <c r="F103" s="113">
        <v>87.5</v>
      </c>
      <c r="G103" s="113">
        <v>88.3</v>
      </c>
      <c r="H103" s="113">
        <v>85.15</v>
      </c>
      <c r="I103" s="113">
        <v>87612</v>
      </c>
      <c r="J103" s="113">
        <v>7647672.25</v>
      </c>
      <c r="K103" s="115">
        <v>43551</v>
      </c>
      <c r="L103" s="113">
        <v>850</v>
      </c>
      <c r="M103" s="113" t="s">
        <v>2365</v>
      </c>
      <c r="N103" s="351"/>
    </row>
    <row r="104" spans="1:14">
      <c r="A104" s="113" t="s">
        <v>3498</v>
      </c>
      <c r="B104" s="113" t="s">
        <v>383</v>
      </c>
      <c r="C104" s="113">
        <v>27.45</v>
      </c>
      <c r="D104" s="113">
        <v>29.9</v>
      </c>
      <c r="E104" s="113">
        <v>27.45</v>
      </c>
      <c r="F104" s="113">
        <v>27.7</v>
      </c>
      <c r="G104" s="113">
        <v>27.7</v>
      </c>
      <c r="H104" s="113">
        <v>28.7</v>
      </c>
      <c r="I104" s="113">
        <v>361</v>
      </c>
      <c r="J104" s="113">
        <v>10358.950000000001</v>
      </c>
      <c r="K104" s="115">
        <v>43551</v>
      </c>
      <c r="L104" s="113">
        <v>9</v>
      </c>
      <c r="M104" s="113" t="s">
        <v>3499</v>
      </c>
      <c r="N104" s="351"/>
    </row>
    <row r="105" spans="1:14">
      <c r="A105" s="113" t="s">
        <v>2022</v>
      </c>
      <c r="B105" s="113" t="s">
        <v>3169</v>
      </c>
      <c r="C105" s="113">
        <v>54.45</v>
      </c>
      <c r="D105" s="113">
        <v>55.75</v>
      </c>
      <c r="E105" s="113">
        <v>52.2</v>
      </c>
      <c r="F105" s="113">
        <v>54</v>
      </c>
      <c r="G105" s="113">
        <v>55.75</v>
      </c>
      <c r="H105" s="113">
        <v>53.2</v>
      </c>
      <c r="I105" s="113">
        <v>132566</v>
      </c>
      <c r="J105" s="113">
        <v>7125065.0499999998</v>
      </c>
      <c r="K105" s="115">
        <v>43551</v>
      </c>
      <c r="L105" s="113">
        <v>52</v>
      </c>
      <c r="M105" s="113" t="s">
        <v>2023</v>
      </c>
      <c r="N105" s="351"/>
    </row>
    <row r="106" spans="1:14">
      <c r="A106" s="113" t="s">
        <v>2622</v>
      </c>
      <c r="B106" s="113" t="s">
        <v>383</v>
      </c>
      <c r="C106" s="113">
        <v>368.75</v>
      </c>
      <c r="D106" s="113">
        <v>383.9</v>
      </c>
      <c r="E106" s="113">
        <v>360</v>
      </c>
      <c r="F106" s="113">
        <v>372.6</v>
      </c>
      <c r="G106" s="113">
        <v>383.9</v>
      </c>
      <c r="H106" s="113">
        <v>368.7</v>
      </c>
      <c r="I106" s="113">
        <v>4054</v>
      </c>
      <c r="J106" s="113">
        <v>1507584.35</v>
      </c>
      <c r="K106" s="115">
        <v>43551</v>
      </c>
      <c r="L106" s="113">
        <v>121</v>
      </c>
      <c r="M106" s="113" t="s">
        <v>2623</v>
      </c>
      <c r="N106" s="351"/>
    </row>
    <row r="107" spans="1:14">
      <c r="A107" s="113" t="s">
        <v>457</v>
      </c>
      <c r="B107" s="113" t="s">
        <v>383</v>
      </c>
      <c r="C107" s="113">
        <v>50.55</v>
      </c>
      <c r="D107" s="113">
        <v>51</v>
      </c>
      <c r="E107" s="113">
        <v>49.4</v>
      </c>
      <c r="F107" s="113">
        <v>49.6</v>
      </c>
      <c r="G107" s="113">
        <v>49.4</v>
      </c>
      <c r="H107" s="113">
        <v>50.6</v>
      </c>
      <c r="I107" s="113">
        <v>94440</v>
      </c>
      <c r="J107" s="113">
        <v>4706062.2</v>
      </c>
      <c r="K107" s="115">
        <v>43551</v>
      </c>
      <c r="L107" s="113">
        <v>150</v>
      </c>
      <c r="M107" s="113" t="s">
        <v>458</v>
      </c>
      <c r="N107" s="351"/>
    </row>
    <row r="108" spans="1:14">
      <c r="A108" s="113" t="s">
        <v>459</v>
      </c>
      <c r="B108" s="113" t="s">
        <v>3169</v>
      </c>
      <c r="C108" s="113">
        <v>76.900000000000006</v>
      </c>
      <c r="D108" s="113">
        <v>76.900000000000006</v>
      </c>
      <c r="E108" s="113">
        <v>73.05</v>
      </c>
      <c r="F108" s="113">
        <v>74.3</v>
      </c>
      <c r="G108" s="113">
        <v>74.05</v>
      </c>
      <c r="H108" s="113">
        <v>74.599999999999994</v>
      </c>
      <c r="I108" s="113">
        <v>4062</v>
      </c>
      <c r="J108" s="113">
        <v>303143.90000000002</v>
      </c>
      <c r="K108" s="115">
        <v>43551</v>
      </c>
      <c r="L108" s="113">
        <v>84</v>
      </c>
      <c r="M108" s="113" t="s">
        <v>460</v>
      </c>
      <c r="N108" s="351"/>
    </row>
    <row r="109" spans="1:14">
      <c r="A109" s="113" t="s">
        <v>461</v>
      </c>
      <c r="B109" s="113" t="s">
        <v>383</v>
      </c>
      <c r="C109" s="113">
        <v>18.2</v>
      </c>
      <c r="D109" s="113">
        <v>19</v>
      </c>
      <c r="E109" s="113">
        <v>17.7</v>
      </c>
      <c r="F109" s="113">
        <v>17.850000000000001</v>
      </c>
      <c r="G109" s="113">
        <v>17.7</v>
      </c>
      <c r="H109" s="113">
        <v>18.600000000000001</v>
      </c>
      <c r="I109" s="113">
        <v>28561</v>
      </c>
      <c r="J109" s="113">
        <v>509302.75</v>
      </c>
      <c r="K109" s="115">
        <v>43551</v>
      </c>
      <c r="L109" s="113">
        <v>136</v>
      </c>
      <c r="M109" s="113" t="s">
        <v>462</v>
      </c>
      <c r="N109" s="351"/>
    </row>
    <row r="110" spans="1:14">
      <c r="A110" s="113" t="s">
        <v>2053</v>
      </c>
      <c r="B110" s="113" t="s">
        <v>383</v>
      </c>
      <c r="C110" s="113">
        <v>28</v>
      </c>
      <c r="D110" s="113">
        <v>28.1</v>
      </c>
      <c r="E110" s="113">
        <v>26.55</v>
      </c>
      <c r="F110" s="113">
        <v>27.15</v>
      </c>
      <c r="G110" s="113">
        <v>27.25</v>
      </c>
      <c r="H110" s="113">
        <v>27.65</v>
      </c>
      <c r="I110" s="113">
        <v>51058</v>
      </c>
      <c r="J110" s="113">
        <v>1395309.4</v>
      </c>
      <c r="K110" s="115">
        <v>43551</v>
      </c>
      <c r="L110" s="113">
        <v>408</v>
      </c>
      <c r="M110" s="113" t="s">
        <v>2054</v>
      </c>
      <c r="N110" s="351"/>
    </row>
    <row r="111" spans="1:14">
      <c r="A111" s="113" t="s">
        <v>3178</v>
      </c>
      <c r="B111" s="113" t="s">
        <v>383</v>
      </c>
      <c r="C111" s="113">
        <v>42.9</v>
      </c>
      <c r="D111" s="113">
        <v>43.8</v>
      </c>
      <c r="E111" s="113">
        <v>40.15</v>
      </c>
      <c r="F111" s="113">
        <v>40.9</v>
      </c>
      <c r="G111" s="113">
        <v>40.200000000000003</v>
      </c>
      <c r="H111" s="113">
        <v>41.95</v>
      </c>
      <c r="I111" s="113">
        <v>34943</v>
      </c>
      <c r="J111" s="113">
        <v>1448655.15</v>
      </c>
      <c r="K111" s="115">
        <v>43551</v>
      </c>
      <c r="L111" s="113">
        <v>183</v>
      </c>
      <c r="M111" s="113" t="s">
        <v>3179</v>
      </c>
      <c r="N111" s="351"/>
    </row>
    <row r="112" spans="1:14">
      <c r="A112" s="113" t="s">
        <v>39</v>
      </c>
      <c r="B112" s="113" t="s">
        <v>383</v>
      </c>
      <c r="C112" s="113">
        <v>90.65</v>
      </c>
      <c r="D112" s="113">
        <v>91.15</v>
      </c>
      <c r="E112" s="113">
        <v>86.9</v>
      </c>
      <c r="F112" s="113">
        <v>87.95</v>
      </c>
      <c r="G112" s="113">
        <v>88.4</v>
      </c>
      <c r="H112" s="113">
        <v>89.65</v>
      </c>
      <c r="I112" s="113">
        <v>4318703</v>
      </c>
      <c r="J112" s="113">
        <v>383017250.39999998</v>
      </c>
      <c r="K112" s="115">
        <v>43551</v>
      </c>
      <c r="L112" s="113">
        <v>23576</v>
      </c>
      <c r="M112" s="113" t="s">
        <v>463</v>
      </c>
      <c r="N112" s="351"/>
    </row>
    <row r="113" spans="1:14">
      <c r="A113" s="113" t="s">
        <v>3568</v>
      </c>
      <c r="B113" s="113" t="s">
        <v>383</v>
      </c>
      <c r="C113" s="113">
        <v>1013</v>
      </c>
      <c r="D113" s="113">
        <v>1035.0999999999999</v>
      </c>
      <c r="E113" s="113">
        <v>995</v>
      </c>
      <c r="F113" s="113">
        <v>1004.15</v>
      </c>
      <c r="G113" s="113">
        <v>1001</v>
      </c>
      <c r="H113" s="113">
        <v>1017.4</v>
      </c>
      <c r="I113" s="113">
        <v>284798</v>
      </c>
      <c r="J113" s="113">
        <v>286826014.10000002</v>
      </c>
      <c r="K113" s="115">
        <v>43551</v>
      </c>
      <c r="L113" s="113">
        <v>12803</v>
      </c>
      <c r="M113" s="113" t="s">
        <v>3569</v>
      </c>
      <c r="N113" s="351"/>
    </row>
    <row r="114" spans="1:14">
      <c r="A114" s="113" t="s">
        <v>1954</v>
      </c>
      <c r="B114" s="113" t="s">
        <v>383</v>
      </c>
      <c r="C114" s="113">
        <v>121.2</v>
      </c>
      <c r="D114" s="113">
        <v>123.55</v>
      </c>
      <c r="E114" s="113">
        <v>118.5</v>
      </c>
      <c r="F114" s="113">
        <v>119.8</v>
      </c>
      <c r="G114" s="113">
        <v>119</v>
      </c>
      <c r="H114" s="113">
        <v>121.8</v>
      </c>
      <c r="I114" s="113">
        <v>23903</v>
      </c>
      <c r="J114" s="113">
        <v>2892188</v>
      </c>
      <c r="K114" s="115">
        <v>43551</v>
      </c>
      <c r="L114" s="113">
        <v>535</v>
      </c>
      <c r="M114" s="113" t="s">
        <v>464</v>
      </c>
      <c r="N114" s="351"/>
    </row>
    <row r="115" spans="1:14">
      <c r="A115" s="113" t="s">
        <v>465</v>
      </c>
      <c r="B115" s="113" t="s">
        <v>383</v>
      </c>
      <c r="C115" s="113">
        <v>260.14999999999998</v>
      </c>
      <c r="D115" s="113">
        <v>264.2</v>
      </c>
      <c r="E115" s="113">
        <v>255</v>
      </c>
      <c r="F115" s="113">
        <v>255.75</v>
      </c>
      <c r="G115" s="113">
        <v>255.15</v>
      </c>
      <c r="H115" s="113">
        <v>260.10000000000002</v>
      </c>
      <c r="I115" s="113">
        <v>5540</v>
      </c>
      <c r="J115" s="113">
        <v>1431341.95</v>
      </c>
      <c r="K115" s="115">
        <v>43551</v>
      </c>
      <c r="L115" s="113">
        <v>254</v>
      </c>
      <c r="M115" s="113" t="s">
        <v>466</v>
      </c>
      <c r="N115" s="351"/>
    </row>
    <row r="116" spans="1:14">
      <c r="A116" s="113" t="s">
        <v>467</v>
      </c>
      <c r="B116" s="113" t="s">
        <v>383</v>
      </c>
      <c r="C116" s="113">
        <v>158</v>
      </c>
      <c r="D116" s="113">
        <v>161.30000000000001</v>
      </c>
      <c r="E116" s="113">
        <v>156.1</v>
      </c>
      <c r="F116" s="113">
        <v>160.1</v>
      </c>
      <c r="G116" s="113">
        <v>159.80000000000001</v>
      </c>
      <c r="H116" s="113">
        <v>156.15</v>
      </c>
      <c r="I116" s="113">
        <v>17558</v>
      </c>
      <c r="J116" s="113">
        <v>2809004.9</v>
      </c>
      <c r="K116" s="115">
        <v>43551</v>
      </c>
      <c r="L116" s="113">
        <v>146</v>
      </c>
      <c r="M116" s="113" t="s">
        <v>468</v>
      </c>
      <c r="N116" s="351"/>
    </row>
    <row r="117" spans="1:14">
      <c r="A117" s="113" t="s">
        <v>1963</v>
      </c>
      <c r="B117" s="113" t="s">
        <v>383</v>
      </c>
      <c r="C117" s="113">
        <v>52.1</v>
      </c>
      <c r="D117" s="113">
        <v>56.5</v>
      </c>
      <c r="E117" s="113">
        <v>52.1</v>
      </c>
      <c r="F117" s="113">
        <v>55.85</v>
      </c>
      <c r="G117" s="113">
        <v>55</v>
      </c>
      <c r="H117" s="113">
        <v>52.4</v>
      </c>
      <c r="I117" s="113">
        <v>7461</v>
      </c>
      <c r="J117" s="113">
        <v>411926.2</v>
      </c>
      <c r="K117" s="115">
        <v>43551</v>
      </c>
      <c r="L117" s="113">
        <v>112</v>
      </c>
      <c r="M117" s="113" t="s">
        <v>1964</v>
      </c>
      <c r="N117" s="351"/>
    </row>
    <row r="118" spans="1:14">
      <c r="A118" s="113" t="s">
        <v>469</v>
      </c>
      <c r="B118" s="113" t="s">
        <v>383</v>
      </c>
      <c r="C118" s="113">
        <v>28.6</v>
      </c>
      <c r="D118" s="113">
        <v>29.9</v>
      </c>
      <c r="E118" s="113">
        <v>27.75</v>
      </c>
      <c r="F118" s="113">
        <v>28.05</v>
      </c>
      <c r="G118" s="113">
        <v>28</v>
      </c>
      <c r="H118" s="113">
        <v>29.3</v>
      </c>
      <c r="I118" s="113">
        <v>70046</v>
      </c>
      <c r="J118" s="113">
        <v>2011967.7</v>
      </c>
      <c r="K118" s="115">
        <v>43551</v>
      </c>
      <c r="L118" s="113">
        <v>362</v>
      </c>
      <c r="M118" s="113" t="s">
        <v>470</v>
      </c>
      <c r="N118" s="351"/>
    </row>
    <row r="119" spans="1:14">
      <c r="A119" s="113" t="s">
        <v>471</v>
      </c>
      <c r="B119" s="113" t="s">
        <v>383</v>
      </c>
      <c r="C119" s="113">
        <v>121</v>
      </c>
      <c r="D119" s="113">
        <v>121</v>
      </c>
      <c r="E119" s="113">
        <v>116</v>
      </c>
      <c r="F119" s="113">
        <v>117.7</v>
      </c>
      <c r="G119" s="113">
        <v>117</v>
      </c>
      <c r="H119" s="113">
        <v>121.05</v>
      </c>
      <c r="I119" s="113">
        <v>28973</v>
      </c>
      <c r="J119" s="113">
        <v>3412846.55</v>
      </c>
      <c r="K119" s="115">
        <v>43551</v>
      </c>
      <c r="L119" s="113">
        <v>558</v>
      </c>
      <c r="M119" s="113" t="s">
        <v>472</v>
      </c>
      <c r="N119" s="351"/>
    </row>
    <row r="120" spans="1:14">
      <c r="A120" s="113" t="s">
        <v>473</v>
      </c>
      <c r="B120" s="113" t="s">
        <v>3169</v>
      </c>
      <c r="C120" s="113">
        <v>11.95</v>
      </c>
      <c r="D120" s="113">
        <v>12</v>
      </c>
      <c r="E120" s="113">
        <v>11.3</v>
      </c>
      <c r="F120" s="113">
        <v>11.3</v>
      </c>
      <c r="G120" s="113">
        <v>11.3</v>
      </c>
      <c r="H120" s="113">
        <v>11.85</v>
      </c>
      <c r="I120" s="113">
        <v>165090</v>
      </c>
      <c r="J120" s="113">
        <v>1887285.65</v>
      </c>
      <c r="K120" s="115">
        <v>43551</v>
      </c>
      <c r="L120" s="113">
        <v>188</v>
      </c>
      <c r="M120" s="113" t="s">
        <v>474</v>
      </c>
      <c r="N120" s="351"/>
    </row>
    <row r="121" spans="1:14">
      <c r="A121" s="113" t="s">
        <v>475</v>
      </c>
      <c r="B121" s="113" t="s">
        <v>383</v>
      </c>
      <c r="C121" s="113">
        <v>127</v>
      </c>
      <c r="D121" s="113">
        <v>131.65</v>
      </c>
      <c r="E121" s="113">
        <v>124.55</v>
      </c>
      <c r="F121" s="113">
        <v>130.94999999999999</v>
      </c>
      <c r="G121" s="113">
        <v>130.4</v>
      </c>
      <c r="H121" s="113">
        <v>125.85</v>
      </c>
      <c r="I121" s="113">
        <v>473263</v>
      </c>
      <c r="J121" s="113">
        <v>60583670.100000001</v>
      </c>
      <c r="K121" s="115">
        <v>43551</v>
      </c>
      <c r="L121" s="113">
        <v>12713</v>
      </c>
      <c r="M121" s="113" t="s">
        <v>476</v>
      </c>
      <c r="N121" s="351"/>
    </row>
    <row r="122" spans="1:14">
      <c r="A122" s="113" t="s">
        <v>40</v>
      </c>
      <c r="B122" s="113" t="s">
        <v>383</v>
      </c>
      <c r="C122" s="113">
        <v>86.7</v>
      </c>
      <c r="D122" s="113">
        <v>87.75</v>
      </c>
      <c r="E122" s="113">
        <v>85.1</v>
      </c>
      <c r="F122" s="113">
        <v>85.45</v>
      </c>
      <c r="G122" s="113">
        <v>85.6</v>
      </c>
      <c r="H122" s="113">
        <v>86.3</v>
      </c>
      <c r="I122" s="113">
        <v>25086886</v>
      </c>
      <c r="J122" s="113">
        <v>2155309211.75</v>
      </c>
      <c r="K122" s="115">
        <v>43551</v>
      </c>
      <c r="L122" s="113">
        <v>75693</v>
      </c>
      <c r="M122" s="113" t="s">
        <v>477</v>
      </c>
      <c r="N122" s="351"/>
    </row>
    <row r="123" spans="1:14">
      <c r="A123" s="113" t="s">
        <v>2571</v>
      </c>
      <c r="B123" s="113" t="s">
        <v>383</v>
      </c>
      <c r="C123" s="113">
        <v>137.1</v>
      </c>
      <c r="D123" s="113">
        <v>139.80000000000001</v>
      </c>
      <c r="E123" s="113">
        <v>135.5</v>
      </c>
      <c r="F123" s="113">
        <v>138.6</v>
      </c>
      <c r="G123" s="113">
        <v>138.6</v>
      </c>
      <c r="H123" s="113">
        <v>139</v>
      </c>
      <c r="I123" s="113">
        <v>797</v>
      </c>
      <c r="J123" s="113">
        <v>110354.65</v>
      </c>
      <c r="K123" s="115">
        <v>43551</v>
      </c>
      <c r="L123" s="113">
        <v>37</v>
      </c>
      <c r="M123" s="113" t="s">
        <v>2572</v>
      </c>
      <c r="N123" s="351"/>
    </row>
    <row r="124" spans="1:14">
      <c r="A124" s="113" t="s">
        <v>41</v>
      </c>
      <c r="B124" s="113" t="s">
        <v>383</v>
      </c>
      <c r="C124" s="113">
        <v>1494</v>
      </c>
      <c r="D124" s="113">
        <v>1496.95</v>
      </c>
      <c r="E124" s="113">
        <v>1463.5</v>
      </c>
      <c r="F124" s="113">
        <v>1472.05</v>
      </c>
      <c r="G124" s="113">
        <v>1471.5</v>
      </c>
      <c r="H124" s="113">
        <v>1485.05</v>
      </c>
      <c r="I124" s="113">
        <v>1387002</v>
      </c>
      <c r="J124" s="113">
        <v>2046577822.95</v>
      </c>
      <c r="K124" s="115">
        <v>43551</v>
      </c>
      <c r="L124" s="113">
        <v>56183</v>
      </c>
      <c r="M124" s="113" t="s">
        <v>478</v>
      </c>
      <c r="N124" s="351"/>
    </row>
    <row r="125" spans="1:14">
      <c r="A125" s="113" t="s">
        <v>479</v>
      </c>
      <c r="B125" s="113" t="s">
        <v>383</v>
      </c>
      <c r="C125" s="113">
        <v>227</v>
      </c>
      <c r="D125" s="113">
        <v>233.05</v>
      </c>
      <c r="E125" s="113">
        <v>226.55</v>
      </c>
      <c r="F125" s="113">
        <v>229.45</v>
      </c>
      <c r="G125" s="113">
        <v>227.9</v>
      </c>
      <c r="H125" s="113">
        <v>227.5</v>
      </c>
      <c r="I125" s="113">
        <v>94069</v>
      </c>
      <c r="J125" s="113">
        <v>21609261.649999999</v>
      </c>
      <c r="K125" s="115">
        <v>43551</v>
      </c>
      <c r="L125" s="113">
        <v>998</v>
      </c>
      <c r="M125" s="113" t="s">
        <v>480</v>
      </c>
      <c r="N125" s="351"/>
    </row>
    <row r="126" spans="1:14">
      <c r="A126" s="113" t="s">
        <v>2147</v>
      </c>
      <c r="B126" s="113" t="s">
        <v>383</v>
      </c>
      <c r="C126" s="113">
        <v>180</v>
      </c>
      <c r="D126" s="113">
        <v>180</v>
      </c>
      <c r="E126" s="113">
        <v>156.94999999999999</v>
      </c>
      <c r="F126" s="113">
        <v>168.95</v>
      </c>
      <c r="G126" s="113">
        <v>168</v>
      </c>
      <c r="H126" s="113">
        <v>173</v>
      </c>
      <c r="I126" s="113">
        <v>3525</v>
      </c>
      <c r="J126" s="113">
        <v>580225.44999999995</v>
      </c>
      <c r="K126" s="115">
        <v>43551</v>
      </c>
      <c r="L126" s="113">
        <v>109</v>
      </c>
      <c r="M126" s="113" t="s">
        <v>2148</v>
      </c>
      <c r="N126" s="351"/>
    </row>
    <row r="127" spans="1:14">
      <c r="A127" s="113" t="s">
        <v>3180</v>
      </c>
      <c r="B127" s="113" t="s">
        <v>3169</v>
      </c>
      <c r="C127" s="113">
        <v>2.15</v>
      </c>
      <c r="D127" s="113">
        <v>2.15</v>
      </c>
      <c r="E127" s="113">
        <v>2.0499999999999998</v>
      </c>
      <c r="F127" s="113">
        <v>2.1</v>
      </c>
      <c r="G127" s="113">
        <v>2.1</v>
      </c>
      <c r="H127" s="113">
        <v>2.1</v>
      </c>
      <c r="I127" s="113">
        <v>73420</v>
      </c>
      <c r="J127" s="113">
        <v>153887.6</v>
      </c>
      <c r="K127" s="115">
        <v>43551</v>
      </c>
      <c r="L127" s="113">
        <v>95</v>
      </c>
      <c r="M127" s="113" t="s">
        <v>3181</v>
      </c>
      <c r="N127" s="351"/>
    </row>
    <row r="128" spans="1:14">
      <c r="A128" s="113" t="s">
        <v>481</v>
      </c>
      <c r="B128" s="113" t="s">
        <v>383</v>
      </c>
      <c r="C128" s="113">
        <v>529</v>
      </c>
      <c r="D128" s="113">
        <v>539.9</v>
      </c>
      <c r="E128" s="113">
        <v>525.35</v>
      </c>
      <c r="F128" s="113">
        <v>535.29999999999995</v>
      </c>
      <c r="G128" s="113">
        <v>533.29999999999995</v>
      </c>
      <c r="H128" s="113">
        <v>522.45000000000005</v>
      </c>
      <c r="I128" s="113">
        <v>14893</v>
      </c>
      <c r="J128" s="113">
        <v>7945401.0999999996</v>
      </c>
      <c r="K128" s="115">
        <v>43551</v>
      </c>
      <c r="L128" s="113">
        <v>731</v>
      </c>
      <c r="M128" s="113" t="s">
        <v>482</v>
      </c>
      <c r="N128" s="351"/>
    </row>
    <row r="129" spans="1:14">
      <c r="A129" s="113" t="s">
        <v>2518</v>
      </c>
      <c r="B129" s="113" t="s">
        <v>383</v>
      </c>
      <c r="C129" s="113">
        <v>155.75</v>
      </c>
      <c r="D129" s="113">
        <v>161.15</v>
      </c>
      <c r="E129" s="113">
        <v>155.05000000000001</v>
      </c>
      <c r="F129" s="113">
        <v>156.1</v>
      </c>
      <c r="G129" s="113">
        <v>155.25</v>
      </c>
      <c r="H129" s="113">
        <v>156.55000000000001</v>
      </c>
      <c r="I129" s="113">
        <v>54220</v>
      </c>
      <c r="J129" s="113">
        <v>8565015.4499999993</v>
      </c>
      <c r="K129" s="115">
        <v>43551</v>
      </c>
      <c r="L129" s="113">
        <v>2460</v>
      </c>
      <c r="M129" s="113" t="s">
        <v>2519</v>
      </c>
      <c r="N129" s="351"/>
    </row>
    <row r="130" spans="1:14">
      <c r="A130" s="113" t="s">
        <v>483</v>
      </c>
      <c r="B130" s="113" t="s">
        <v>383</v>
      </c>
      <c r="C130" s="113">
        <v>1120</v>
      </c>
      <c r="D130" s="113">
        <v>1154</v>
      </c>
      <c r="E130" s="113">
        <v>1098.0999999999999</v>
      </c>
      <c r="F130" s="113">
        <v>1138.5</v>
      </c>
      <c r="G130" s="113">
        <v>1150</v>
      </c>
      <c r="H130" s="113">
        <v>1110.5</v>
      </c>
      <c r="I130" s="113">
        <v>310239</v>
      </c>
      <c r="J130" s="113">
        <v>350009792.80000001</v>
      </c>
      <c r="K130" s="115">
        <v>43551</v>
      </c>
      <c r="L130" s="113">
        <v>11470</v>
      </c>
      <c r="M130" s="113" t="s">
        <v>484</v>
      </c>
      <c r="N130" s="351"/>
    </row>
    <row r="131" spans="1:14">
      <c r="A131" s="113" t="s">
        <v>485</v>
      </c>
      <c r="B131" s="113" t="s">
        <v>383</v>
      </c>
      <c r="C131" s="113">
        <v>102.9</v>
      </c>
      <c r="D131" s="113">
        <v>105.75</v>
      </c>
      <c r="E131" s="113">
        <v>101.25</v>
      </c>
      <c r="F131" s="113">
        <v>103.7</v>
      </c>
      <c r="G131" s="113">
        <v>103.45</v>
      </c>
      <c r="H131" s="113">
        <v>103.6</v>
      </c>
      <c r="I131" s="113">
        <v>939091</v>
      </c>
      <c r="J131" s="113">
        <v>97261122.450000003</v>
      </c>
      <c r="K131" s="115">
        <v>43551</v>
      </c>
      <c r="L131" s="113">
        <v>5970</v>
      </c>
      <c r="M131" s="113" t="s">
        <v>486</v>
      </c>
      <c r="N131" s="351"/>
    </row>
    <row r="132" spans="1:14">
      <c r="A132" s="113" t="s">
        <v>487</v>
      </c>
      <c r="B132" s="113" t="s">
        <v>383</v>
      </c>
      <c r="C132" s="113">
        <v>1980</v>
      </c>
      <c r="D132" s="113">
        <v>1983</v>
      </c>
      <c r="E132" s="113">
        <v>1935.4</v>
      </c>
      <c r="F132" s="113">
        <v>1952.25</v>
      </c>
      <c r="G132" s="113">
        <v>1970.85</v>
      </c>
      <c r="H132" s="113">
        <v>1975.6</v>
      </c>
      <c r="I132" s="113">
        <v>9790</v>
      </c>
      <c r="J132" s="113">
        <v>19197878</v>
      </c>
      <c r="K132" s="115">
        <v>43551</v>
      </c>
      <c r="L132" s="113">
        <v>1083</v>
      </c>
      <c r="M132" s="113" t="s">
        <v>488</v>
      </c>
      <c r="N132" s="351"/>
    </row>
    <row r="133" spans="1:14">
      <c r="A133" s="113" t="s">
        <v>2335</v>
      </c>
      <c r="B133" s="113" t="s">
        <v>383</v>
      </c>
      <c r="C133" s="113">
        <v>105.9</v>
      </c>
      <c r="D133" s="113">
        <v>107.95</v>
      </c>
      <c r="E133" s="113">
        <v>103</v>
      </c>
      <c r="F133" s="113">
        <v>104.9</v>
      </c>
      <c r="G133" s="113">
        <v>103</v>
      </c>
      <c r="H133" s="113">
        <v>105.2</v>
      </c>
      <c r="I133" s="113">
        <v>214654</v>
      </c>
      <c r="J133" s="113">
        <v>22877502.149999999</v>
      </c>
      <c r="K133" s="115">
        <v>43551</v>
      </c>
      <c r="L133" s="113">
        <v>1477</v>
      </c>
      <c r="M133" s="113" t="s">
        <v>2336</v>
      </c>
      <c r="N133" s="351"/>
    </row>
    <row r="134" spans="1:14">
      <c r="A134" s="113" t="s">
        <v>489</v>
      </c>
      <c r="B134" s="113" t="s">
        <v>383</v>
      </c>
      <c r="C134" s="113">
        <v>575.04999999999995</v>
      </c>
      <c r="D134" s="113">
        <v>584.5</v>
      </c>
      <c r="E134" s="113">
        <v>572.95000000000005</v>
      </c>
      <c r="F134" s="113">
        <v>579.04999999999995</v>
      </c>
      <c r="G134" s="113">
        <v>582</v>
      </c>
      <c r="H134" s="113">
        <v>578.9</v>
      </c>
      <c r="I134" s="113">
        <v>11775</v>
      </c>
      <c r="J134" s="113">
        <v>6821297.0499999998</v>
      </c>
      <c r="K134" s="115">
        <v>43551</v>
      </c>
      <c r="L134" s="113">
        <v>239</v>
      </c>
      <c r="M134" s="113" t="s">
        <v>490</v>
      </c>
      <c r="N134" s="351"/>
    </row>
    <row r="135" spans="1:14">
      <c r="A135" s="113" t="s">
        <v>491</v>
      </c>
      <c r="B135" s="113" t="s">
        <v>383</v>
      </c>
      <c r="C135" s="113">
        <v>19.3</v>
      </c>
      <c r="D135" s="113">
        <v>19.350000000000001</v>
      </c>
      <c r="E135" s="113">
        <v>18.5</v>
      </c>
      <c r="F135" s="113">
        <v>18.7</v>
      </c>
      <c r="G135" s="113">
        <v>18.8</v>
      </c>
      <c r="H135" s="113">
        <v>18.899999999999999</v>
      </c>
      <c r="I135" s="113">
        <v>302765</v>
      </c>
      <c r="J135" s="113">
        <v>5671530.3499999996</v>
      </c>
      <c r="K135" s="115">
        <v>43551</v>
      </c>
      <c r="L135" s="113">
        <v>426</v>
      </c>
      <c r="M135" s="113" t="s">
        <v>492</v>
      </c>
      <c r="N135" s="351"/>
    </row>
    <row r="136" spans="1:14">
      <c r="A136" s="113" t="s">
        <v>3182</v>
      </c>
      <c r="B136" s="113" t="s">
        <v>3169</v>
      </c>
      <c r="C136" s="113">
        <v>87.8</v>
      </c>
      <c r="D136" s="113">
        <v>87.8</v>
      </c>
      <c r="E136" s="113">
        <v>80</v>
      </c>
      <c r="F136" s="113">
        <v>83.35</v>
      </c>
      <c r="G136" s="113">
        <v>83.1</v>
      </c>
      <c r="H136" s="113">
        <v>83.65</v>
      </c>
      <c r="I136" s="113">
        <v>2890</v>
      </c>
      <c r="J136" s="113">
        <v>244252.95</v>
      </c>
      <c r="K136" s="115">
        <v>43551</v>
      </c>
      <c r="L136" s="113">
        <v>44</v>
      </c>
      <c r="M136" s="113" t="s">
        <v>3183</v>
      </c>
      <c r="N136" s="351"/>
    </row>
    <row r="137" spans="1:14">
      <c r="A137" s="113" t="s">
        <v>493</v>
      </c>
      <c r="B137" s="113" t="s">
        <v>383</v>
      </c>
      <c r="C137" s="113">
        <v>3464.95</v>
      </c>
      <c r="D137" s="113">
        <v>3581.45</v>
      </c>
      <c r="E137" s="113">
        <v>3412.7</v>
      </c>
      <c r="F137" s="113">
        <v>3527.3</v>
      </c>
      <c r="G137" s="113">
        <v>3500</v>
      </c>
      <c r="H137" s="113">
        <v>3394.4</v>
      </c>
      <c r="I137" s="113">
        <v>20490</v>
      </c>
      <c r="J137" s="113">
        <v>71528901.25</v>
      </c>
      <c r="K137" s="115">
        <v>43551</v>
      </c>
      <c r="L137" s="113">
        <v>2712</v>
      </c>
      <c r="M137" s="113" t="s">
        <v>494</v>
      </c>
      <c r="N137" s="351"/>
    </row>
    <row r="138" spans="1:14">
      <c r="A138" s="113" t="s">
        <v>495</v>
      </c>
      <c r="B138" s="113" t="s">
        <v>383</v>
      </c>
      <c r="C138" s="113">
        <v>337.05</v>
      </c>
      <c r="D138" s="113">
        <v>340</v>
      </c>
      <c r="E138" s="113">
        <v>332.65</v>
      </c>
      <c r="F138" s="113">
        <v>334.25</v>
      </c>
      <c r="G138" s="113">
        <v>333.5</v>
      </c>
      <c r="H138" s="113">
        <v>337.05</v>
      </c>
      <c r="I138" s="113">
        <v>7724</v>
      </c>
      <c r="J138" s="113">
        <v>2606366.75</v>
      </c>
      <c r="K138" s="115">
        <v>43551</v>
      </c>
      <c r="L138" s="113">
        <v>669</v>
      </c>
      <c r="M138" s="113" t="s">
        <v>496</v>
      </c>
      <c r="N138" s="351"/>
    </row>
    <row r="139" spans="1:14">
      <c r="A139" s="113" t="s">
        <v>2103</v>
      </c>
      <c r="B139" s="113" t="s">
        <v>383</v>
      </c>
      <c r="C139" s="113">
        <v>555.1</v>
      </c>
      <c r="D139" s="113">
        <v>578.5</v>
      </c>
      <c r="E139" s="113">
        <v>555.1</v>
      </c>
      <c r="F139" s="113">
        <v>574.54999999999995</v>
      </c>
      <c r="G139" s="113">
        <v>578.5</v>
      </c>
      <c r="H139" s="113">
        <v>556.25</v>
      </c>
      <c r="I139" s="113">
        <v>959730</v>
      </c>
      <c r="J139" s="113">
        <v>547138858.5</v>
      </c>
      <c r="K139" s="115">
        <v>43551</v>
      </c>
      <c r="L139" s="113">
        <v>26676</v>
      </c>
      <c r="M139" s="113" t="s">
        <v>2104</v>
      </c>
      <c r="N139" s="351"/>
    </row>
    <row r="140" spans="1:14">
      <c r="A140" s="113" t="s">
        <v>497</v>
      </c>
      <c r="B140" s="113" t="s">
        <v>383</v>
      </c>
      <c r="C140" s="113">
        <v>133.80000000000001</v>
      </c>
      <c r="D140" s="113">
        <v>137.44999999999999</v>
      </c>
      <c r="E140" s="113">
        <v>129.1</v>
      </c>
      <c r="F140" s="113">
        <v>130.35</v>
      </c>
      <c r="G140" s="113">
        <v>129.1</v>
      </c>
      <c r="H140" s="113">
        <v>134.69999999999999</v>
      </c>
      <c r="I140" s="113">
        <v>24127</v>
      </c>
      <c r="J140" s="113">
        <v>3193355.7</v>
      </c>
      <c r="K140" s="115">
        <v>43551</v>
      </c>
      <c r="L140" s="113">
        <v>932</v>
      </c>
      <c r="M140" s="113" t="s">
        <v>498</v>
      </c>
      <c r="N140" s="351"/>
    </row>
    <row r="141" spans="1:14">
      <c r="A141" s="113" t="s">
        <v>42</v>
      </c>
      <c r="B141" s="113" t="s">
        <v>383</v>
      </c>
      <c r="C141" s="113">
        <v>783</v>
      </c>
      <c r="D141" s="113">
        <v>788.7</v>
      </c>
      <c r="E141" s="113">
        <v>769.4</v>
      </c>
      <c r="F141" s="113">
        <v>775.05</v>
      </c>
      <c r="G141" s="113">
        <v>771.15</v>
      </c>
      <c r="H141" s="113">
        <v>781.9</v>
      </c>
      <c r="I141" s="113">
        <v>1732033</v>
      </c>
      <c r="J141" s="113">
        <v>1350430205.2</v>
      </c>
      <c r="K141" s="115">
        <v>43551</v>
      </c>
      <c r="L141" s="113">
        <v>31970</v>
      </c>
      <c r="M141" s="113" t="s">
        <v>499</v>
      </c>
      <c r="N141" s="351"/>
    </row>
    <row r="142" spans="1:14">
      <c r="A142" s="113" t="s">
        <v>2017</v>
      </c>
      <c r="B142" s="113" t="s">
        <v>383</v>
      </c>
      <c r="C142" s="113">
        <v>35.75</v>
      </c>
      <c r="D142" s="113">
        <v>36.35</v>
      </c>
      <c r="E142" s="113">
        <v>35.75</v>
      </c>
      <c r="F142" s="113">
        <v>35.85</v>
      </c>
      <c r="G142" s="113">
        <v>35.85</v>
      </c>
      <c r="H142" s="113">
        <v>36.85</v>
      </c>
      <c r="I142" s="113">
        <v>1300</v>
      </c>
      <c r="J142" s="113">
        <v>46688.5</v>
      </c>
      <c r="K142" s="115">
        <v>43551</v>
      </c>
      <c r="L142" s="113">
        <v>22</v>
      </c>
      <c r="M142" s="113" t="s">
        <v>2018</v>
      </c>
      <c r="N142" s="351"/>
    </row>
    <row r="143" spans="1:14">
      <c r="A143" s="113" t="s">
        <v>500</v>
      </c>
      <c r="B143" s="113" t="s">
        <v>383</v>
      </c>
      <c r="C143" s="113">
        <v>1246</v>
      </c>
      <c r="D143" s="113">
        <v>1275</v>
      </c>
      <c r="E143" s="113">
        <v>1216</v>
      </c>
      <c r="F143" s="113">
        <v>1255.6500000000001</v>
      </c>
      <c r="G143" s="113">
        <v>1275</v>
      </c>
      <c r="H143" s="113">
        <v>1231.1500000000001</v>
      </c>
      <c r="I143" s="113">
        <v>19320</v>
      </c>
      <c r="J143" s="113">
        <v>23948307.5</v>
      </c>
      <c r="K143" s="115">
        <v>43551</v>
      </c>
      <c r="L143" s="113">
        <v>1692</v>
      </c>
      <c r="M143" s="113" t="s">
        <v>501</v>
      </c>
      <c r="N143" s="351"/>
    </row>
    <row r="144" spans="1:14">
      <c r="A144" s="113" t="s">
        <v>2366</v>
      </c>
      <c r="B144" s="113" t="s">
        <v>383</v>
      </c>
      <c r="C144" s="113">
        <v>52</v>
      </c>
      <c r="D144" s="113">
        <v>52.5</v>
      </c>
      <c r="E144" s="113">
        <v>51</v>
      </c>
      <c r="F144" s="113">
        <v>51.9</v>
      </c>
      <c r="G144" s="113">
        <v>51.3</v>
      </c>
      <c r="H144" s="113">
        <v>52.25</v>
      </c>
      <c r="I144" s="113">
        <v>16291</v>
      </c>
      <c r="J144" s="113">
        <v>845767.75</v>
      </c>
      <c r="K144" s="115">
        <v>43551</v>
      </c>
      <c r="L144" s="113">
        <v>146</v>
      </c>
      <c r="M144" s="113" t="s">
        <v>2367</v>
      </c>
      <c r="N144" s="351"/>
    </row>
    <row r="145" spans="1:14">
      <c r="A145" s="113" t="s">
        <v>2270</v>
      </c>
      <c r="B145" s="113" t="s">
        <v>383</v>
      </c>
      <c r="C145" s="113">
        <v>40.049999999999997</v>
      </c>
      <c r="D145" s="113">
        <v>40.5</v>
      </c>
      <c r="E145" s="113">
        <v>36.450000000000003</v>
      </c>
      <c r="F145" s="113">
        <v>38.15</v>
      </c>
      <c r="G145" s="113">
        <v>37.549999999999997</v>
      </c>
      <c r="H145" s="113">
        <v>39.799999999999997</v>
      </c>
      <c r="I145" s="113">
        <v>32910</v>
      </c>
      <c r="J145" s="113">
        <v>1286820.1499999999</v>
      </c>
      <c r="K145" s="115">
        <v>43551</v>
      </c>
      <c r="L145" s="113">
        <v>306</v>
      </c>
      <c r="M145" s="113" t="s">
        <v>2271</v>
      </c>
      <c r="N145" s="351"/>
    </row>
    <row r="146" spans="1:14">
      <c r="A146" s="113" t="s">
        <v>2305</v>
      </c>
      <c r="B146" s="113" t="s">
        <v>383</v>
      </c>
      <c r="C146" s="113">
        <v>465.35</v>
      </c>
      <c r="D146" s="113">
        <v>478</v>
      </c>
      <c r="E146" s="113">
        <v>462.1</v>
      </c>
      <c r="F146" s="113">
        <v>474.1</v>
      </c>
      <c r="G146" s="113">
        <v>477</v>
      </c>
      <c r="H146" s="113">
        <v>463.1</v>
      </c>
      <c r="I146" s="113">
        <v>86724</v>
      </c>
      <c r="J146" s="113">
        <v>40769039.200000003</v>
      </c>
      <c r="K146" s="115">
        <v>43551</v>
      </c>
      <c r="L146" s="113">
        <v>2374</v>
      </c>
      <c r="M146" s="113" t="s">
        <v>2306</v>
      </c>
      <c r="N146" s="351"/>
    </row>
    <row r="147" spans="1:14">
      <c r="A147" s="113" t="s">
        <v>502</v>
      </c>
      <c r="B147" s="113" t="s">
        <v>383</v>
      </c>
      <c r="C147" s="113">
        <v>393.4</v>
      </c>
      <c r="D147" s="113">
        <v>423.55</v>
      </c>
      <c r="E147" s="113">
        <v>393.35</v>
      </c>
      <c r="F147" s="113">
        <v>420.1</v>
      </c>
      <c r="G147" s="113">
        <v>422</v>
      </c>
      <c r="H147" s="113">
        <v>391.2</v>
      </c>
      <c r="I147" s="113">
        <v>1687643</v>
      </c>
      <c r="J147" s="113">
        <v>693100802</v>
      </c>
      <c r="K147" s="115">
        <v>43551</v>
      </c>
      <c r="L147" s="113">
        <v>38196</v>
      </c>
      <c r="M147" s="113" t="s">
        <v>2715</v>
      </c>
      <c r="N147" s="351"/>
    </row>
    <row r="148" spans="1:14">
      <c r="A148" s="113" t="s">
        <v>503</v>
      </c>
      <c r="B148" s="113" t="s">
        <v>383</v>
      </c>
      <c r="C148" s="113">
        <v>27.5</v>
      </c>
      <c r="D148" s="113">
        <v>27.6</v>
      </c>
      <c r="E148" s="113">
        <v>26.5</v>
      </c>
      <c r="F148" s="113">
        <v>27.05</v>
      </c>
      <c r="G148" s="113">
        <v>27.3</v>
      </c>
      <c r="H148" s="113">
        <v>27.25</v>
      </c>
      <c r="I148" s="113">
        <v>47380</v>
      </c>
      <c r="J148" s="113">
        <v>1276572.1000000001</v>
      </c>
      <c r="K148" s="115">
        <v>43551</v>
      </c>
      <c r="L148" s="113">
        <v>246</v>
      </c>
      <c r="M148" s="113" t="s">
        <v>504</v>
      </c>
      <c r="N148" s="351"/>
    </row>
    <row r="149" spans="1:14">
      <c r="A149" s="113" t="s">
        <v>43</v>
      </c>
      <c r="B149" s="113" t="s">
        <v>383</v>
      </c>
      <c r="C149" s="113">
        <v>761.3</v>
      </c>
      <c r="D149" s="113">
        <v>770</v>
      </c>
      <c r="E149" s="113">
        <v>755.85</v>
      </c>
      <c r="F149" s="113">
        <v>759.3</v>
      </c>
      <c r="G149" s="113">
        <v>760.5</v>
      </c>
      <c r="H149" s="113">
        <v>757.1</v>
      </c>
      <c r="I149" s="113">
        <v>7456768</v>
      </c>
      <c r="J149" s="113">
        <v>5694555717.25</v>
      </c>
      <c r="K149" s="115">
        <v>43551</v>
      </c>
      <c r="L149" s="113">
        <v>126211</v>
      </c>
      <c r="M149" s="113" t="s">
        <v>505</v>
      </c>
      <c r="N149" s="351"/>
    </row>
    <row r="150" spans="1:14">
      <c r="A150" s="113" t="s">
        <v>506</v>
      </c>
      <c r="B150" s="113" t="s">
        <v>383</v>
      </c>
      <c r="C150" s="113">
        <v>61.9</v>
      </c>
      <c r="D150" s="113">
        <v>64.099999999999994</v>
      </c>
      <c r="E150" s="113">
        <v>60.25</v>
      </c>
      <c r="F150" s="113">
        <v>62.9</v>
      </c>
      <c r="G150" s="113">
        <v>63</v>
      </c>
      <c r="H150" s="113">
        <v>60.3</v>
      </c>
      <c r="I150" s="113">
        <v>57664</v>
      </c>
      <c r="J150" s="113">
        <v>3565328.6</v>
      </c>
      <c r="K150" s="115">
        <v>43551</v>
      </c>
      <c r="L150" s="113">
        <v>737</v>
      </c>
      <c r="M150" s="113" t="s">
        <v>507</v>
      </c>
      <c r="N150" s="351"/>
    </row>
    <row r="151" spans="1:14">
      <c r="A151" s="113" t="s">
        <v>2222</v>
      </c>
      <c r="B151" s="113" t="s">
        <v>383</v>
      </c>
      <c r="C151" s="113">
        <v>2837</v>
      </c>
      <c r="D151" s="113">
        <v>2838</v>
      </c>
      <c r="E151" s="113">
        <v>2804.7</v>
      </c>
      <c r="F151" s="113">
        <v>2812.8</v>
      </c>
      <c r="G151" s="113">
        <v>2814.05</v>
      </c>
      <c r="H151" s="113">
        <v>2812.2</v>
      </c>
      <c r="I151" s="113">
        <v>85</v>
      </c>
      <c r="J151" s="113">
        <v>239730.7</v>
      </c>
      <c r="K151" s="115">
        <v>43551</v>
      </c>
      <c r="L151" s="113">
        <v>21</v>
      </c>
      <c r="M151" s="113" t="s">
        <v>2223</v>
      </c>
      <c r="N151" s="351"/>
    </row>
    <row r="152" spans="1:14">
      <c r="A152" s="113" t="s">
        <v>3436</v>
      </c>
      <c r="B152" s="113" t="s">
        <v>383</v>
      </c>
      <c r="C152" s="113">
        <v>1185</v>
      </c>
      <c r="D152" s="113">
        <v>1185</v>
      </c>
      <c r="E152" s="113">
        <v>1164.0899999999999</v>
      </c>
      <c r="F152" s="113">
        <v>1164.5899999999999</v>
      </c>
      <c r="G152" s="113">
        <v>1164.0899999999999</v>
      </c>
      <c r="H152" s="113">
        <v>1169.25</v>
      </c>
      <c r="I152" s="113">
        <v>272</v>
      </c>
      <c r="J152" s="113">
        <v>316827.48</v>
      </c>
      <c r="K152" s="115">
        <v>43551</v>
      </c>
      <c r="L152" s="113">
        <v>6</v>
      </c>
      <c r="M152" s="113" t="s">
        <v>3437</v>
      </c>
      <c r="N152" s="351"/>
    </row>
    <row r="153" spans="1:14">
      <c r="A153" s="113" t="s">
        <v>508</v>
      </c>
      <c r="B153" s="113" t="s">
        <v>383</v>
      </c>
      <c r="C153" s="113">
        <v>37.200000000000003</v>
      </c>
      <c r="D153" s="113">
        <v>37.25</v>
      </c>
      <c r="E153" s="113">
        <v>34.9</v>
      </c>
      <c r="F153" s="113">
        <v>36.1</v>
      </c>
      <c r="G153" s="113">
        <v>36.85</v>
      </c>
      <c r="H153" s="113">
        <v>36</v>
      </c>
      <c r="I153" s="113">
        <v>26568</v>
      </c>
      <c r="J153" s="113">
        <v>949153.8</v>
      </c>
      <c r="K153" s="115">
        <v>43551</v>
      </c>
      <c r="L153" s="113">
        <v>125</v>
      </c>
      <c r="M153" s="113" t="s">
        <v>509</v>
      </c>
      <c r="N153" s="351"/>
    </row>
    <row r="154" spans="1:14">
      <c r="A154" s="113" t="s">
        <v>2272</v>
      </c>
      <c r="B154" s="113" t="s">
        <v>383</v>
      </c>
      <c r="C154" s="113">
        <v>10.1</v>
      </c>
      <c r="D154" s="113">
        <v>10.1</v>
      </c>
      <c r="E154" s="113">
        <v>9.6</v>
      </c>
      <c r="F154" s="113">
        <v>9.65</v>
      </c>
      <c r="G154" s="113">
        <v>9.65</v>
      </c>
      <c r="H154" s="113">
        <v>9.85</v>
      </c>
      <c r="I154" s="113">
        <v>18267</v>
      </c>
      <c r="J154" s="113">
        <v>179424.55</v>
      </c>
      <c r="K154" s="115">
        <v>43551</v>
      </c>
      <c r="L154" s="113">
        <v>86</v>
      </c>
      <c r="M154" s="113" t="s">
        <v>2273</v>
      </c>
      <c r="N154" s="351"/>
    </row>
    <row r="155" spans="1:14">
      <c r="A155" s="113" t="s">
        <v>2368</v>
      </c>
      <c r="B155" s="113" t="s">
        <v>383</v>
      </c>
      <c r="C155" s="113">
        <v>4.75</v>
      </c>
      <c r="D155" s="113">
        <v>4.8499999999999996</v>
      </c>
      <c r="E155" s="113">
        <v>4.5999999999999996</v>
      </c>
      <c r="F155" s="113">
        <v>4.7</v>
      </c>
      <c r="G155" s="113">
        <v>4.6500000000000004</v>
      </c>
      <c r="H155" s="113">
        <v>4.75</v>
      </c>
      <c r="I155" s="113">
        <v>149744</v>
      </c>
      <c r="J155" s="113">
        <v>706010.4</v>
      </c>
      <c r="K155" s="115">
        <v>43551</v>
      </c>
      <c r="L155" s="113">
        <v>211</v>
      </c>
      <c r="M155" s="113" t="s">
        <v>2369</v>
      </c>
      <c r="N155" s="351"/>
    </row>
    <row r="156" spans="1:14">
      <c r="A156" s="113" t="s">
        <v>44</v>
      </c>
      <c r="B156" s="113" t="s">
        <v>383</v>
      </c>
      <c r="C156" s="113">
        <v>2965</v>
      </c>
      <c r="D156" s="113">
        <v>2995</v>
      </c>
      <c r="E156" s="113">
        <v>2950</v>
      </c>
      <c r="F156" s="113">
        <v>2980.1</v>
      </c>
      <c r="G156" s="113">
        <v>2985</v>
      </c>
      <c r="H156" s="113">
        <v>2952.8</v>
      </c>
      <c r="I156" s="113">
        <v>402423</v>
      </c>
      <c r="J156" s="113">
        <v>1197246118.5</v>
      </c>
      <c r="K156" s="115">
        <v>43551</v>
      </c>
      <c r="L156" s="113">
        <v>25610</v>
      </c>
      <c r="M156" s="113" t="s">
        <v>510</v>
      </c>
      <c r="N156" s="351"/>
    </row>
    <row r="157" spans="1:14">
      <c r="A157" s="113" t="s">
        <v>3348</v>
      </c>
      <c r="B157" s="113" t="s">
        <v>383</v>
      </c>
      <c r="C157" s="113">
        <v>318.60000000000002</v>
      </c>
      <c r="D157" s="113">
        <v>320.89999999999998</v>
      </c>
      <c r="E157" s="113">
        <v>315.5</v>
      </c>
      <c r="F157" s="113">
        <v>316.8</v>
      </c>
      <c r="G157" s="113">
        <v>316</v>
      </c>
      <c r="H157" s="113">
        <v>318.45</v>
      </c>
      <c r="I157" s="113">
        <v>160139</v>
      </c>
      <c r="J157" s="113">
        <v>51003084.950000003</v>
      </c>
      <c r="K157" s="115">
        <v>43551</v>
      </c>
      <c r="L157" s="113">
        <v>7043</v>
      </c>
      <c r="M157" s="113" t="s">
        <v>511</v>
      </c>
      <c r="N157" s="351"/>
    </row>
    <row r="158" spans="1:14">
      <c r="A158" s="113" t="s">
        <v>512</v>
      </c>
      <c r="B158" s="113" t="s">
        <v>383</v>
      </c>
      <c r="C158" s="113">
        <v>538</v>
      </c>
      <c r="D158" s="113">
        <v>567</v>
      </c>
      <c r="E158" s="113">
        <v>535.15</v>
      </c>
      <c r="F158" s="113">
        <v>559.5</v>
      </c>
      <c r="G158" s="113">
        <v>561.5</v>
      </c>
      <c r="H158" s="113">
        <v>534.35</v>
      </c>
      <c r="I158" s="113">
        <v>745455</v>
      </c>
      <c r="J158" s="113">
        <v>413176740</v>
      </c>
      <c r="K158" s="115">
        <v>43551</v>
      </c>
      <c r="L158" s="113">
        <v>23449</v>
      </c>
      <c r="M158" s="113" t="s">
        <v>513</v>
      </c>
      <c r="N158" s="351"/>
    </row>
    <row r="159" spans="1:14">
      <c r="A159" s="113" t="s">
        <v>188</v>
      </c>
      <c r="B159" s="113" t="s">
        <v>383</v>
      </c>
      <c r="C159" s="113">
        <v>7000</v>
      </c>
      <c r="D159" s="113">
        <v>7079</v>
      </c>
      <c r="E159" s="113">
        <v>6951.35</v>
      </c>
      <c r="F159" s="113">
        <v>6980.35</v>
      </c>
      <c r="G159" s="113">
        <v>6969.75</v>
      </c>
      <c r="H159" s="113">
        <v>6987.85</v>
      </c>
      <c r="I159" s="113">
        <v>444893</v>
      </c>
      <c r="J159" s="113">
        <v>3125505124.75</v>
      </c>
      <c r="K159" s="115">
        <v>43551</v>
      </c>
      <c r="L159" s="113">
        <v>43011</v>
      </c>
      <c r="M159" s="113" t="s">
        <v>514</v>
      </c>
      <c r="N159" s="351"/>
    </row>
    <row r="160" spans="1:14">
      <c r="A160" s="113" t="s">
        <v>515</v>
      </c>
      <c r="B160" s="113" t="s">
        <v>383</v>
      </c>
      <c r="C160" s="113">
        <v>8</v>
      </c>
      <c r="D160" s="113">
        <v>8.15</v>
      </c>
      <c r="E160" s="113">
        <v>7.95</v>
      </c>
      <c r="F160" s="113">
        <v>8</v>
      </c>
      <c r="G160" s="113">
        <v>7.95</v>
      </c>
      <c r="H160" s="113">
        <v>7.95</v>
      </c>
      <c r="I160" s="113">
        <v>966787</v>
      </c>
      <c r="J160" s="113">
        <v>7757606.9500000002</v>
      </c>
      <c r="K160" s="115">
        <v>43551</v>
      </c>
      <c r="L160" s="113">
        <v>863</v>
      </c>
      <c r="M160" s="113" t="s">
        <v>2864</v>
      </c>
      <c r="N160" s="351"/>
    </row>
    <row r="161" spans="1:14">
      <c r="A161" s="113" t="s">
        <v>516</v>
      </c>
      <c r="B161" s="113" t="s">
        <v>383</v>
      </c>
      <c r="C161" s="113">
        <v>3294.95</v>
      </c>
      <c r="D161" s="113">
        <v>3324.2</v>
      </c>
      <c r="E161" s="113">
        <v>3250</v>
      </c>
      <c r="F161" s="113">
        <v>3273.75</v>
      </c>
      <c r="G161" s="113">
        <v>3261</v>
      </c>
      <c r="H161" s="113">
        <v>3250.25</v>
      </c>
      <c r="I161" s="113">
        <v>45199</v>
      </c>
      <c r="J161" s="113">
        <v>148469601.65000001</v>
      </c>
      <c r="K161" s="115">
        <v>43551</v>
      </c>
      <c r="L161" s="113">
        <v>6769</v>
      </c>
      <c r="M161" s="113" t="s">
        <v>2865</v>
      </c>
      <c r="N161" s="351"/>
    </row>
    <row r="162" spans="1:14">
      <c r="A162" s="113" t="s">
        <v>187</v>
      </c>
      <c r="B162" s="113" t="s">
        <v>383</v>
      </c>
      <c r="C162" s="113">
        <v>2950</v>
      </c>
      <c r="D162" s="113">
        <v>3014.15</v>
      </c>
      <c r="E162" s="113">
        <v>2932.5</v>
      </c>
      <c r="F162" s="113">
        <v>2945.25</v>
      </c>
      <c r="G162" s="113">
        <v>2943</v>
      </c>
      <c r="H162" s="113">
        <v>2934.35</v>
      </c>
      <c r="I162" s="113">
        <v>2419656</v>
      </c>
      <c r="J162" s="113">
        <v>7188779538.5500002</v>
      </c>
      <c r="K162" s="115">
        <v>43551</v>
      </c>
      <c r="L162" s="113">
        <v>113120</v>
      </c>
      <c r="M162" s="113" t="s">
        <v>1881</v>
      </c>
      <c r="N162" s="351"/>
    </row>
    <row r="163" spans="1:14">
      <c r="A163" s="113" t="s">
        <v>517</v>
      </c>
      <c r="B163" s="113" t="s">
        <v>383</v>
      </c>
      <c r="C163" s="113">
        <v>83.2</v>
      </c>
      <c r="D163" s="113">
        <v>85.5</v>
      </c>
      <c r="E163" s="113">
        <v>81.55</v>
      </c>
      <c r="F163" s="113">
        <v>84.1</v>
      </c>
      <c r="G163" s="113">
        <v>84.05</v>
      </c>
      <c r="H163" s="113">
        <v>83.15</v>
      </c>
      <c r="I163" s="113">
        <v>124943</v>
      </c>
      <c r="J163" s="113">
        <v>10489987.199999999</v>
      </c>
      <c r="K163" s="115">
        <v>43551</v>
      </c>
      <c r="L163" s="113">
        <v>1364</v>
      </c>
      <c r="M163" s="113" t="s">
        <v>518</v>
      </c>
      <c r="N163" s="351"/>
    </row>
    <row r="164" spans="1:14">
      <c r="A164" s="113" t="s">
        <v>519</v>
      </c>
      <c r="B164" s="113" t="s">
        <v>383</v>
      </c>
      <c r="C164" s="113">
        <v>460</v>
      </c>
      <c r="D164" s="113">
        <v>504</v>
      </c>
      <c r="E164" s="113">
        <v>460</v>
      </c>
      <c r="F164" s="113">
        <v>498.9</v>
      </c>
      <c r="G164" s="113">
        <v>499</v>
      </c>
      <c r="H164" s="113">
        <v>456.95</v>
      </c>
      <c r="I164" s="113">
        <v>147387</v>
      </c>
      <c r="J164" s="113">
        <v>72189671.700000003</v>
      </c>
      <c r="K164" s="115">
        <v>43551</v>
      </c>
      <c r="L164" s="113">
        <v>5738</v>
      </c>
      <c r="M164" s="113" t="s">
        <v>520</v>
      </c>
      <c r="N164" s="351"/>
    </row>
    <row r="165" spans="1:14">
      <c r="A165" s="113" t="s">
        <v>3959</v>
      </c>
      <c r="B165" s="113" t="s">
        <v>383</v>
      </c>
      <c r="C165" s="113">
        <v>34.5</v>
      </c>
      <c r="D165" s="113">
        <v>34.5</v>
      </c>
      <c r="E165" s="113">
        <v>34.5</v>
      </c>
      <c r="F165" s="113">
        <v>34.5</v>
      </c>
      <c r="G165" s="113">
        <v>34.5</v>
      </c>
      <c r="H165" s="113">
        <v>32.9</v>
      </c>
      <c r="I165" s="113">
        <v>1</v>
      </c>
      <c r="J165" s="113">
        <v>34.5</v>
      </c>
      <c r="K165" s="115">
        <v>43551</v>
      </c>
      <c r="L165" s="113">
        <v>1</v>
      </c>
      <c r="M165" s="113" t="s">
        <v>3960</v>
      </c>
      <c r="N165" s="351"/>
    </row>
    <row r="166" spans="1:14">
      <c r="A166" s="113" t="s">
        <v>2370</v>
      </c>
      <c r="B166" s="113" t="s">
        <v>383</v>
      </c>
      <c r="C166" s="113">
        <v>37.950000000000003</v>
      </c>
      <c r="D166" s="113">
        <v>37.950000000000003</v>
      </c>
      <c r="E166" s="113">
        <v>36.5</v>
      </c>
      <c r="F166" s="113">
        <v>36.799999999999997</v>
      </c>
      <c r="G166" s="113">
        <v>36.950000000000003</v>
      </c>
      <c r="H166" s="113">
        <v>36.950000000000003</v>
      </c>
      <c r="I166" s="113">
        <v>20327</v>
      </c>
      <c r="J166" s="113">
        <v>756082.25</v>
      </c>
      <c r="K166" s="115">
        <v>43551</v>
      </c>
      <c r="L166" s="113">
        <v>260</v>
      </c>
      <c r="M166" s="113" t="s">
        <v>2371</v>
      </c>
      <c r="N166" s="351"/>
    </row>
    <row r="167" spans="1:14">
      <c r="A167" s="113" t="s">
        <v>521</v>
      </c>
      <c r="B167" s="113" t="s">
        <v>383</v>
      </c>
      <c r="C167" s="113">
        <v>963.35</v>
      </c>
      <c r="D167" s="113">
        <v>972</v>
      </c>
      <c r="E167" s="113">
        <v>955.05</v>
      </c>
      <c r="F167" s="113">
        <v>962.85</v>
      </c>
      <c r="G167" s="113">
        <v>955.5</v>
      </c>
      <c r="H167" s="113">
        <v>954.8</v>
      </c>
      <c r="I167" s="113">
        <v>599798</v>
      </c>
      <c r="J167" s="113">
        <v>578003590.45000005</v>
      </c>
      <c r="K167" s="115">
        <v>43551</v>
      </c>
      <c r="L167" s="113">
        <v>24252</v>
      </c>
      <c r="M167" s="113" t="s">
        <v>522</v>
      </c>
      <c r="N167" s="351"/>
    </row>
    <row r="168" spans="1:14">
      <c r="A168" s="113" t="s">
        <v>523</v>
      </c>
      <c r="B168" s="113" t="s">
        <v>383</v>
      </c>
      <c r="C168" s="113">
        <v>3.05</v>
      </c>
      <c r="D168" s="113">
        <v>3.05</v>
      </c>
      <c r="E168" s="113">
        <v>2.85</v>
      </c>
      <c r="F168" s="113">
        <v>2.9</v>
      </c>
      <c r="G168" s="113">
        <v>2.9</v>
      </c>
      <c r="H168" s="113">
        <v>2.95</v>
      </c>
      <c r="I168" s="113">
        <v>1795806</v>
      </c>
      <c r="J168" s="113">
        <v>5275906.1500000004</v>
      </c>
      <c r="K168" s="115">
        <v>43551</v>
      </c>
      <c r="L168" s="113">
        <v>806</v>
      </c>
      <c r="M168" s="113" t="s">
        <v>524</v>
      </c>
      <c r="N168" s="351"/>
    </row>
    <row r="169" spans="1:14">
      <c r="A169" s="113" t="s">
        <v>525</v>
      </c>
      <c r="B169" s="113" t="s">
        <v>383</v>
      </c>
      <c r="C169" s="113">
        <v>185.2</v>
      </c>
      <c r="D169" s="113">
        <v>186.75</v>
      </c>
      <c r="E169" s="113">
        <v>184.35</v>
      </c>
      <c r="F169" s="113">
        <v>185.7</v>
      </c>
      <c r="G169" s="113">
        <v>184.7</v>
      </c>
      <c r="H169" s="113">
        <v>184.95</v>
      </c>
      <c r="I169" s="113">
        <v>28417</v>
      </c>
      <c r="J169" s="113">
        <v>5267487.3499999996</v>
      </c>
      <c r="K169" s="115">
        <v>43551</v>
      </c>
      <c r="L169" s="113">
        <v>750</v>
      </c>
      <c r="M169" s="113" t="s">
        <v>526</v>
      </c>
      <c r="N169" s="351"/>
    </row>
    <row r="170" spans="1:14">
      <c r="A170" s="113" t="s">
        <v>527</v>
      </c>
      <c r="B170" s="113" t="s">
        <v>383</v>
      </c>
      <c r="C170" s="113">
        <v>71.900000000000006</v>
      </c>
      <c r="D170" s="113">
        <v>71.900000000000006</v>
      </c>
      <c r="E170" s="113">
        <v>68.25</v>
      </c>
      <c r="F170" s="113">
        <v>69.25</v>
      </c>
      <c r="G170" s="113">
        <v>69.349999999999994</v>
      </c>
      <c r="H170" s="113">
        <v>70.150000000000006</v>
      </c>
      <c r="I170" s="113">
        <v>12986</v>
      </c>
      <c r="J170" s="113">
        <v>905531</v>
      </c>
      <c r="K170" s="115">
        <v>43551</v>
      </c>
      <c r="L170" s="113">
        <v>290</v>
      </c>
      <c r="M170" s="113" t="s">
        <v>528</v>
      </c>
      <c r="N170" s="351"/>
    </row>
    <row r="171" spans="1:14">
      <c r="A171" s="113" t="s">
        <v>529</v>
      </c>
      <c r="B171" s="113" t="s">
        <v>383</v>
      </c>
      <c r="C171" s="113">
        <v>133.25</v>
      </c>
      <c r="D171" s="113">
        <v>135.75</v>
      </c>
      <c r="E171" s="113">
        <v>132</v>
      </c>
      <c r="F171" s="113">
        <v>134.69999999999999</v>
      </c>
      <c r="G171" s="113">
        <v>134.25</v>
      </c>
      <c r="H171" s="113">
        <v>132.80000000000001</v>
      </c>
      <c r="I171" s="113">
        <v>1682686</v>
      </c>
      <c r="J171" s="113">
        <v>225691564</v>
      </c>
      <c r="K171" s="115">
        <v>43551</v>
      </c>
      <c r="L171" s="113">
        <v>9396</v>
      </c>
      <c r="M171" s="113" t="s">
        <v>530</v>
      </c>
      <c r="N171" s="351"/>
    </row>
    <row r="172" spans="1:14">
      <c r="A172" s="113" t="s">
        <v>3619</v>
      </c>
      <c r="B172" s="113" t="s">
        <v>383</v>
      </c>
      <c r="C172" s="113">
        <v>44.2</v>
      </c>
      <c r="D172" s="113">
        <v>49.45</v>
      </c>
      <c r="E172" s="113">
        <v>41</v>
      </c>
      <c r="F172" s="113">
        <v>48.45</v>
      </c>
      <c r="G172" s="113">
        <v>49.4</v>
      </c>
      <c r="H172" s="113">
        <v>41.9</v>
      </c>
      <c r="I172" s="113">
        <v>7366</v>
      </c>
      <c r="J172" s="113">
        <v>339477.85</v>
      </c>
      <c r="K172" s="115">
        <v>43551</v>
      </c>
      <c r="L172" s="113">
        <v>208</v>
      </c>
      <c r="M172" s="113" t="s">
        <v>3620</v>
      </c>
      <c r="N172" s="351"/>
    </row>
    <row r="173" spans="1:14">
      <c r="A173" s="113" t="s">
        <v>531</v>
      </c>
      <c r="B173" s="113" t="s">
        <v>383</v>
      </c>
      <c r="C173" s="113">
        <v>1570.05</v>
      </c>
      <c r="D173" s="113">
        <v>1580.05</v>
      </c>
      <c r="E173" s="113">
        <v>1500.1</v>
      </c>
      <c r="F173" s="113">
        <v>1518.9</v>
      </c>
      <c r="G173" s="113">
        <v>1550</v>
      </c>
      <c r="H173" s="113">
        <v>1539.1</v>
      </c>
      <c r="I173" s="113">
        <v>2177</v>
      </c>
      <c r="J173" s="113">
        <v>3316746.8</v>
      </c>
      <c r="K173" s="115">
        <v>43551</v>
      </c>
      <c r="L173" s="113">
        <v>392</v>
      </c>
      <c r="M173" s="113" t="s">
        <v>532</v>
      </c>
      <c r="N173" s="351"/>
    </row>
    <row r="174" spans="1:14">
      <c r="A174" s="113" t="s">
        <v>533</v>
      </c>
      <c r="B174" s="113" t="s">
        <v>383</v>
      </c>
      <c r="C174" s="113">
        <v>157</v>
      </c>
      <c r="D174" s="113">
        <v>158</v>
      </c>
      <c r="E174" s="113">
        <v>152</v>
      </c>
      <c r="F174" s="113">
        <v>152.85</v>
      </c>
      <c r="G174" s="113">
        <v>152.1</v>
      </c>
      <c r="H174" s="113">
        <v>156.69999999999999</v>
      </c>
      <c r="I174" s="113">
        <v>54478</v>
      </c>
      <c r="J174" s="113">
        <v>8418479.5999999996</v>
      </c>
      <c r="K174" s="115">
        <v>43551</v>
      </c>
      <c r="L174" s="113">
        <v>874</v>
      </c>
      <c r="M174" s="113" t="s">
        <v>534</v>
      </c>
      <c r="N174" s="351"/>
    </row>
    <row r="175" spans="1:14">
      <c r="A175" s="113" t="s">
        <v>2531</v>
      </c>
      <c r="B175" s="113" t="s">
        <v>383</v>
      </c>
      <c r="C175" s="113">
        <v>490</v>
      </c>
      <c r="D175" s="113">
        <v>498.3</v>
      </c>
      <c r="E175" s="113">
        <v>484.15</v>
      </c>
      <c r="F175" s="113">
        <v>492.7</v>
      </c>
      <c r="G175" s="113">
        <v>496.9</v>
      </c>
      <c r="H175" s="113">
        <v>487.8</v>
      </c>
      <c r="I175" s="113">
        <v>586002</v>
      </c>
      <c r="J175" s="113">
        <v>288679246</v>
      </c>
      <c r="K175" s="115">
        <v>43551</v>
      </c>
      <c r="L175" s="113">
        <v>16201</v>
      </c>
      <c r="M175" s="113" t="s">
        <v>2532</v>
      </c>
      <c r="N175" s="351"/>
    </row>
    <row r="176" spans="1:14">
      <c r="A176" s="113" t="s">
        <v>2055</v>
      </c>
      <c r="B176" s="113" t="s">
        <v>383</v>
      </c>
      <c r="C176" s="113">
        <v>32.4</v>
      </c>
      <c r="D176" s="113">
        <v>32.450000000000003</v>
      </c>
      <c r="E176" s="113">
        <v>29.4</v>
      </c>
      <c r="F176" s="113">
        <v>30.65</v>
      </c>
      <c r="G176" s="113">
        <v>30.1</v>
      </c>
      <c r="H176" s="113">
        <v>31.7</v>
      </c>
      <c r="I176" s="113">
        <v>124494</v>
      </c>
      <c r="J176" s="113">
        <v>3862055.45</v>
      </c>
      <c r="K176" s="115">
        <v>43551</v>
      </c>
      <c r="L176" s="113">
        <v>1203</v>
      </c>
      <c r="M176" s="113" t="s">
        <v>2056</v>
      </c>
      <c r="N176" s="351"/>
    </row>
    <row r="177" spans="1:14">
      <c r="A177" s="113" t="s">
        <v>45</v>
      </c>
      <c r="B177" s="113" t="s">
        <v>383</v>
      </c>
      <c r="C177" s="113">
        <v>122.4</v>
      </c>
      <c r="D177" s="113">
        <v>123.45</v>
      </c>
      <c r="E177" s="113">
        <v>120.3</v>
      </c>
      <c r="F177" s="113">
        <v>121.55</v>
      </c>
      <c r="G177" s="113">
        <v>121.15</v>
      </c>
      <c r="H177" s="113">
        <v>120.8</v>
      </c>
      <c r="I177" s="113">
        <v>16800819</v>
      </c>
      <c r="J177" s="113">
        <v>2047862317.55</v>
      </c>
      <c r="K177" s="115">
        <v>43551</v>
      </c>
      <c r="L177" s="113">
        <v>54084</v>
      </c>
      <c r="M177" s="113" t="s">
        <v>535</v>
      </c>
      <c r="N177" s="351"/>
    </row>
    <row r="178" spans="1:14">
      <c r="A178" s="113" t="s">
        <v>536</v>
      </c>
      <c r="B178" s="113" t="s">
        <v>383</v>
      </c>
      <c r="C178" s="113">
        <v>3059</v>
      </c>
      <c r="D178" s="113">
        <v>3100</v>
      </c>
      <c r="E178" s="113">
        <v>2928</v>
      </c>
      <c r="F178" s="113">
        <v>3070.55</v>
      </c>
      <c r="G178" s="113">
        <v>3072.56</v>
      </c>
      <c r="H178" s="113">
        <v>3050.02</v>
      </c>
      <c r="I178" s="113">
        <v>40757</v>
      </c>
      <c r="J178" s="113">
        <v>125116380.68000001</v>
      </c>
      <c r="K178" s="115">
        <v>43551</v>
      </c>
      <c r="L178" s="113">
        <v>1059</v>
      </c>
      <c r="M178" s="113" t="s">
        <v>537</v>
      </c>
      <c r="N178" s="351"/>
    </row>
    <row r="179" spans="1:14">
      <c r="A179" s="113" t="s">
        <v>46</v>
      </c>
      <c r="B179" s="113" t="s">
        <v>383</v>
      </c>
      <c r="C179" s="113">
        <v>102.4</v>
      </c>
      <c r="D179" s="113">
        <v>103.7</v>
      </c>
      <c r="E179" s="113">
        <v>101.55</v>
      </c>
      <c r="F179" s="113">
        <v>103.15</v>
      </c>
      <c r="G179" s="113">
        <v>102.95</v>
      </c>
      <c r="H179" s="113">
        <v>101.85</v>
      </c>
      <c r="I179" s="113">
        <v>11566973</v>
      </c>
      <c r="J179" s="113">
        <v>1187358437.7</v>
      </c>
      <c r="K179" s="115">
        <v>43551</v>
      </c>
      <c r="L179" s="113">
        <v>34920</v>
      </c>
      <c r="M179" s="113" t="s">
        <v>538</v>
      </c>
      <c r="N179" s="351"/>
    </row>
    <row r="180" spans="1:14">
      <c r="A180" s="113" t="s">
        <v>539</v>
      </c>
      <c r="B180" s="113" t="s">
        <v>383</v>
      </c>
      <c r="C180" s="113">
        <v>66.5</v>
      </c>
      <c r="D180" s="113">
        <v>69.900000000000006</v>
      </c>
      <c r="E180" s="113">
        <v>65.400000000000006</v>
      </c>
      <c r="F180" s="113">
        <v>67</v>
      </c>
      <c r="G180" s="113">
        <v>67</v>
      </c>
      <c r="H180" s="113">
        <v>66.95</v>
      </c>
      <c r="I180" s="113">
        <v>4381</v>
      </c>
      <c r="J180" s="113">
        <v>296627.20000000001</v>
      </c>
      <c r="K180" s="115">
        <v>43551</v>
      </c>
      <c r="L180" s="113">
        <v>57</v>
      </c>
      <c r="M180" s="113" t="s">
        <v>540</v>
      </c>
      <c r="N180" s="351"/>
    </row>
    <row r="181" spans="1:14">
      <c r="A181" s="113" t="s">
        <v>2624</v>
      </c>
      <c r="B181" s="113" t="s">
        <v>383</v>
      </c>
      <c r="C181" s="113">
        <v>6.55</v>
      </c>
      <c r="D181" s="113">
        <v>6.75</v>
      </c>
      <c r="E181" s="113">
        <v>6.3</v>
      </c>
      <c r="F181" s="113">
        <v>6.3</v>
      </c>
      <c r="G181" s="113">
        <v>6.3</v>
      </c>
      <c r="H181" s="113">
        <v>6.5</v>
      </c>
      <c r="I181" s="113">
        <v>78293</v>
      </c>
      <c r="J181" s="113">
        <v>509553.7</v>
      </c>
      <c r="K181" s="115">
        <v>43551</v>
      </c>
      <c r="L181" s="113">
        <v>190</v>
      </c>
      <c r="M181" s="113" t="s">
        <v>2625</v>
      </c>
      <c r="N181" s="351"/>
    </row>
    <row r="182" spans="1:14">
      <c r="A182" s="113" t="s">
        <v>541</v>
      </c>
      <c r="B182" s="113" t="s">
        <v>383</v>
      </c>
      <c r="C182" s="113">
        <v>1470</v>
      </c>
      <c r="D182" s="113">
        <v>1473.85</v>
      </c>
      <c r="E182" s="113">
        <v>1398.75</v>
      </c>
      <c r="F182" s="113">
        <v>1441.55</v>
      </c>
      <c r="G182" s="113">
        <v>1448.95</v>
      </c>
      <c r="H182" s="113">
        <v>1462.15</v>
      </c>
      <c r="I182" s="113">
        <v>41955</v>
      </c>
      <c r="J182" s="113">
        <v>60102572.700000003</v>
      </c>
      <c r="K182" s="115">
        <v>43551</v>
      </c>
      <c r="L182" s="113">
        <v>3176</v>
      </c>
      <c r="M182" s="113" t="s">
        <v>542</v>
      </c>
      <c r="N182" s="351"/>
    </row>
    <row r="183" spans="1:14">
      <c r="A183" s="113" t="s">
        <v>3149</v>
      </c>
      <c r="B183" s="113" t="s">
        <v>383</v>
      </c>
      <c r="C183" s="113">
        <v>185</v>
      </c>
      <c r="D183" s="113">
        <v>189.9</v>
      </c>
      <c r="E183" s="113">
        <v>180.35</v>
      </c>
      <c r="F183" s="113">
        <v>180.65</v>
      </c>
      <c r="G183" s="113">
        <v>180.35</v>
      </c>
      <c r="H183" s="113">
        <v>190.55</v>
      </c>
      <c r="I183" s="113">
        <v>1603</v>
      </c>
      <c r="J183" s="113">
        <v>300677.34999999998</v>
      </c>
      <c r="K183" s="115">
        <v>43551</v>
      </c>
      <c r="L183" s="113">
        <v>48</v>
      </c>
      <c r="M183" s="113" t="s">
        <v>3150</v>
      </c>
      <c r="N183" s="351"/>
    </row>
    <row r="184" spans="1:14">
      <c r="A184" s="113" t="s">
        <v>47</v>
      </c>
      <c r="B184" s="113" t="s">
        <v>383</v>
      </c>
      <c r="C184" s="113">
        <v>1359.25</v>
      </c>
      <c r="D184" s="113">
        <v>1387</v>
      </c>
      <c r="E184" s="113">
        <v>1358</v>
      </c>
      <c r="F184" s="113">
        <v>1371.55</v>
      </c>
      <c r="G184" s="113">
        <v>1371.55</v>
      </c>
      <c r="H184" s="113">
        <v>1352.75</v>
      </c>
      <c r="I184" s="113">
        <v>898728</v>
      </c>
      <c r="J184" s="113">
        <v>1233698068.9000001</v>
      </c>
      <c r="K184" s="115">
        <v>43551</v>
      </c>
      <c r="L184" s="113">
        <v>41666</v>
      </c>
      <c r="M184" s="113" t="s">
        <v>543</v>
      </c>
      <c r="N184" s="351"/>
    </row>
    <row r="185" spans="1:14">
      <c r="A185" s="113" t="s">
        <v>544</v>
      </c>
      <c r="B185" s="113" t="s">
        <v>383</v>
      </c>
      <c r="C185" s="113">
        <v>4352.2</v>
      </c>
      <c r="D185" s="113">
        <v>4368</v>
      </c>
      <c r="E185" s="113">
        <v>4320.1000000000004</v>
      </c>
      <c r="F185" s="113">
        <v>4351.8500000000004</v>
      </c>
      <c r="G185" s="113">
        <v>4350</v>
      </c>
      <c r="H185" s="113">
        <v>4360.6000000000004</v>
      </c>
      <c r="I185" s="113">
        <v>8876</v>
      </c>
      <c r="J185" s="113">
        <v>38608447.200000003</v>
      </c>
      <c r="K185" s="115">
        <v>43551</v>
      </c>
      <c r="L185" s="113">
        <v>3440</v>
      </c>
      <c r="M185" s="113" t="s">
        <v>545</v>
      </c>
      <c r="N185" s="351"/>
    </row>
    <row r="186" spans="1:14">
      <c r="A186" s="113" t="s">
        <v>546</v>
      </c>
      <c r="B186" s="113" t="s">
        <v>383</v>
      </c>
      <c r="C186" s="113">
        <v>1080</v>
      </c>
      <c r="D186" s="113">
        <v>1099</v>
      </c>
      <c r="E186" s="113">
        <v>1071.05</v>
      </c>
      <c r="F186" s="113">
        <v>1092.8499999999999</v>
      </c>
      <c r="G186" s="113">
        <v>1088</v>
      </c>
      <c r="H186" s="113">
        <v>1068.05</v>
      </c>
      <c r="I186" s="113">
        <v>4830</v>
      </c>
      <c r="J186" s="113">
        <v>5217520.6500000004</v>
      </c>
      <c r="K186" s="115">
        <v>43551</v>
      </c>
      <c r="L186" s="113">
        <v>540</v>
      </c>
      <c r="M186" s="113" t="s">
        <v>547</v>
      </c>
      <c r="N186" s="351"/>
    </row>
    <row r="187" spans="1:14">
      <c r="A187" s="113" t="s">
        <v>548</v>
      </c>
      <c r="B187" s="113" t="s">
        <v>383</v>
      </c>
      <c r="C187" s="113">
        <v>1264</v>
      </c>
      <c r="D187" s="113">
        <v>1298</v>
      </c>
      <c r="E187" s="113">
        <v>1257.5999999999999</v>
      </c>
      <c r="F187" s="113">
        <v>1285.8499999999999</v>
      </c>
      <c r="G187" s="113">
        <v>1292</v>
      </c>
      <c r="H187" s="113">
        <v>1256.2</v>
      </c>
      <c r="I187" s="113">
        <v>288399</v>
      </c>
      <c r="J187" s="113">
        <v>368456131.75</v>
      </c>
      <c r="K187" s="115">
        <v>43551</v>
      </c>
      <c r="L187" s="113">
        <v>12657</v>
      </c>
      <c r="M187" s="113" t="s">
        <v>549</v>
      </c>
      <c r="N187" s="351"/>
    </row>
    <row r="188" spans="1:14">
      <c r="A188" s="113" t="s">
        <v>3116</v>
      </c>
      <c r="B188" s="113" t="s">
        <v>3169</v>
      </c>
      <c r="C188" s="113">
        <v>3.05</v>
      </c>
      <c r="D188" s="113">
        <v>3.05</v>
      </c>
      <c r="E188" s="113">
        <v>2.85</v>
      </c>
      <c r="F188" s="113">
        <v>2.85</v>
      </c>
      <c r="G188" s="113">
        <v>2.85</v>
      </c>
      <c r="H188" s="113">
        <v>2.95</v>
      </c>
      <c r="I188" s="113">
        <v>563250</v>
      </c>
      <c r="J188" s="113">
        <v>1656625.4</v>
      </c>
      <c r="K188" s="115">
        <v>43551</v>
      </c>
      <c r="L188" s="113">
        <v>262</v>
      </c>
      <c r="M188" s="113" t="s">
        <v>2589</v>
      </c>
      <c r="N188" s="351"/>
    </row>
    <row r="189" spans="1:14">
      <c r="A189" s="113" t="s">
        <v>2529</v>
      </c>
      <c r="B189" s="113" t="s">
        <v>383</v>
      </c>
      <c r="C189" s="113">
        <v>281.14999999999998</v>
      </c>
      <c r="D189" s="113">
        <v>301.89999999999998</v>
      </c>
      <c r="E189" s="113">
        <v>277.55</v>
      </c>
      <c r="F189" s="113">
        <v>286.14999999999998</v>
      </c>
      <c r="G189" s="113">
        <v>286.89999999999998</v>
      </c>
      <c r="H189" s="113">
        <v>281.35000000000002</v>
      </c>
      <c r="I189" s="113">
        <v>188642</v>
      </c>
      <c r="J189" s="113">
        <v>54541030.799999997</v>
      </c>
      <c r="K189" s="115">
        <v>43551</v>
      </c>
      <c r="L189" s="113">
        <v>6463</v>
      </c>
      <c r="M189" s="113" t="s">
        <v>2530</v>
      </c>
      <c r="N189" s="351"/>
    </row>
    <row r="190" spans="1:14">
      <c r="A190" s="113" t="s">
        <v>2057</v>
      </c>
      <c r="B190" s="113" t="s">
        <v>383</v>
      </c>
      <c r="C190" s="113">
        <v>15.75</v>
      </c>
      <c r="D190" s="113">
        <v>16</v>
      </c>
      <c r="E190" s="113">
        <v>15.1</v>
      </c>
      <c r="F190" s="113">
        <v>15.7</v>
      </c>
      <c r="G190" s="113">
        <v>16</v>
      </c>
      <c r="H190" s="113">
        <v>15.1</v>
      </c>
      <c r="I190" s="113">
        <v>4314</v>
      </c>
      <c r="J190" s="113">
        <v>68007</v>
      </c>
      <c r="K190" s="115">
        <v>43551</v>
      </c>
      <c r="L190" s="113">
        <v>34</v>
      </c>
      <c r="M190" s="113" t="s">
        <v>2058</v>
      </c>
      <c r="N190" s="351"/>
    </row>
    <row r="191" spans="1:14">
      <c r="A191" s="113" t="s">
        <v>3184</v>
      </c>
      <c r="B191" s="113" t="s">
        <v>383</v>
      </c>
      <c r="C191" s="113">
        <v>18.7</v>
      </c>
      <c r="D191" s="113">
        <v>18.7</v>
      </c>
      <c r="E191" s="113">
        <v>17.25</v>
      </c>
      <c r="F191" s="113">
        <v>17.25</v>
      </c>
      <c r="G191" s="113">
        <v>17.25</v>
      </c>
      <c r="H191" s="113">
        <v>17.7</v>
      </c>
      <c r="I191" s="113">
        <v>9757</v>
      </c>
      <c r="J191" s="113">
        <v>174199.6</v>
      </c>
      <c r="K191" s="115">
        <v>43551</v>
      </c>
      <c r="L191" s="113">
        <v>31</v>
      </c>
      <c r="M191" s="113" t="s">
        <v>3185</v>
      </c>
      <c r="N191" s="351"/>
    </row>
    <row r="192" spans="1:14">
      <c r="A192" s="113" t="s">
        <v>189</v>
      </c>
      <c r="B192" s="113" t="s">
        <v>383</v>
      </c>
      <c r="C192" s="113">
        <v>92.9</v>
      </c>
      <c r="D192" s="113">
        <v>94.2</v>
      </c>
      <c r="E192" s="113">
        <v>91.55</v>
      </c>
      <c r="F192" s="113">
        <v>92.1</v>
      </c>
      <c r="G192" s="113">
        <v>91.85</v>
      </c>
      <c r="H192" s="113">
        <v>92.4</v>
      </c>
      <c r="I192" s="113">
        <v>9098118</v>
      </c>
      <c r="J192" s="113">
        <v>847288640.10000002</v>
      </c>
      <c r="K192" s="115">
        <v>43551</v>
      </c>
      <c r="L192" s="113">
        <v>41205</v>
      </c>
      <c r="M192" s="113" t="s">
        <v>2012</v>
      </c>
      <c r="N192" s="351"/>
    </row>
    <row r="193" spans="1:14">
      <c r="A193" s="113" t="s">
        <v>238</v>
      </c>
      <c r="B193" s="113" t="s">
        <v>383</v>
      </c>
      <c r="C193" s="113">
        <v>978</v>
      </c>
      <c r="D193" s="113">
        <v>991.25</v>
      </c>
      <c r="E193" s="113">
        <v>955.2</v>
      </c>
      <c r="F193" s="113">
        <v>965.75</v>
      </c>
      <c r="G193" s="113">
        <v>962</v>
      </c>
      <c r="H193" s="113">
        <v>977.25</v>
      </c>
      <c r="I193" s="113">
        <v>1587339</v>
      </c>
      <c r="J193" s="113">
        <v>1552352148.05</v>
      </c>
      <c r="K193" s="115">
        <v>43551</v>
      </c>
      <c r="L193" s="113">
        <v>36193</v>
      </c>
      <c r="M193" s="113" t="s">
        <v>550</v>
      </c>
      <c r="N193" s="351"/>
    </row>
    <row r="194" spans="1:14">
      <c r="A194" s="113" t="s">
        <v>551</v>
      </c>
      <c r="B194" s="113" t="s">
        <v>383</v>
      </c>
      <c r="C194" s="113">
        <v>72.5</v>
      </c>
      <c r="D194" s="113">
        <v>74.2</v>
      </c>
      <c r="E194" s="113">
        <v>71.5</v>
      </c>
      <c r="F194" s="113">
        <v>73.099999999999994</v>
      </c>
      <c r="G194" s="113">
        <v>73.099999999999994</v>
      </c>
      <c r="H194" s="113">
        <v>72.150000000000006</v>
      </c>
      <c r="I194" s="113">
        <v>900324</v>
      </c>
      <c r="J194" s="113">
        <v>65444048.700000003</v>
      </c>
      <c r="K194" s="115">
        <v>43551</v>
      </c>
      <c r="L194" s="113">
        <v>5976</v>
      </c>
      <c r="M194" s="113" t="s">
        <v>552</v>
      </c>
      <c r="N194" s="351"/>
    </row>
    <row r="195" spans="1:14">
      <c r="A195" s="113" t="s">
        <v>553</v>
      </c>
      <c r="B195" s="113" t="s">
        <v>383</v>
      </c>
      <c r="C195" s="113">
        <v>321.89999999999998</v>
      </c>
      <c r="D195" s="113">
        <v>325.5</v>
      </c>
      <c r="E195" s="113">
        <v>319.14999999999998</v>
      </c>
      <c r="F195" s="113">
        <v>323.85000000000002</v>
      </c>
      <c r="G195" s="113">
        <v>324</v>
      </c>
      <c r="H195" s="113">
        <v>321.7</v>
      </c>
      <c r="I195" s="113">
        <v>928485</v>
      </c>
      <c r="J195" s="113">
        <v>300285307.75</v>
      </c>
      <c r="K195" s="115">
        <v>43551</v>
      </c>
      <c r="L195" s="113">
        <v>13803</v>
      </c>
      <c r="M195" s="113" t="s">
        <v>2866</v>
      </c>
      <c r="N195" s="351"/>
    </row>
    <row r="196" spans="1:14">
      <c r="A196" s="113" t="s">
        <v>554</v>
      </c>
      <c r="B196" s="113" t="s">
        <v>383</v>
      </c>
      <c r="C196" s="113">
        <v>264.7</v>
      </c>
      <c r="D196" s="113">
        <v>269</v>
      </c>
      <c r="E196" s="113">
        <v>260.8</v>
      </c>
      <c r="F196" s="113">
        <v>264.89999999999998</v>
      </c>
      <c r="G196" s="113">
        <v>265.5</v>
      </c>
      <c r="H196" s="113">
        <v>260.75</v>
      </c>
      <c r="I196" s="113">
        <v>51724</v>
      </c>
      <c r="J196" s="113">
        <v>13669371.699999999</v>
      </c>
      <c r="K196" s="115">
        <v>43551</v>
      </c>
      <c r="L196" s="113">
        <v>1325</v>
      </c>
      <c r="M196" s="113" t="s">
        <v>555</v>
      </c>
      <c r="N196" s="351"/>
    </row>
    <row r="197" spans="1:14">
      <c r="A197" s="113" t="s">
        <v>556</v>
      </c>
      <c r="B197" s="113" t="s">
        <v>383</v>
      </c>
      <c r="C197" s="113">
        <v>194</v>
      </c>
      <c r="D197" s="113">
        <v>196.6</v>
      </c>
      <c r="E197" s="113">
        <v>190.5</v>
      </c>
      <c r="F197" s="113">
        <v>194.2</v>
      </c>
      <c r="G197" s="113">
        <v>194.05</v>
      </c>
      <c r="H197" s="113">
        <v>192.6</v>
      </c>
      <c r="I197" s="113">
        <v>491056</v>
      </c>
      <c r="J197" s="113">
        <v>94823721.150000006</v>
      </c>
      <c r="K197" s="115">
        <v>43551</v>
      </c>
      <c r="L197" s="113">
        <v>8351</v>
      </c>
      <c r="M197" s="113" t="s">
        <v>557</v>
      </c>
      <c r="N197" s="351"/>
    </row>
    <row r="198" spans="1:14">
      <c r="A198" s="113" t="s">
        <v>3186</v>
      </c>
      <c r="B198" s="113" t="s">
        <v>3169</v>
      </c>
      <c r="C198" s="113">
        <v>2.4</v>
      </c>
      <c r="D198" s="113">
        <v>2.4</v>
      </c>
      <c r="E198" s="113">
        <v>2.4</v>
      </c>
      <c r="F198" s="113">
        <v>2.4</v>
      </c>
      <c r="G198" s="113">
        <v>2.4</v>
      </c>
      <c r="H198" s="113">
        <v>2.5</v>
      </c>
      <c r="I198" s="113">
        <v>5801</v>
      </c>
      <c r="J198" s="113">
        <v>13922.4</v>
      </c>
      <c r="K198" s="115">
        <v>43551</v>
      </c>
      <c r="L198" s="113">
        <v>4</v>
      </c>
      <c r="M198" s="113" t="s">
        <v>3187</v>
      </c>
      <c r="N198" s="351"/>
    </row>
    <row r="199" spans="1:14">
      <c r="A199" s="113" t="s">
        <v>558</v>
      </c>
      <c r="B199" s="113" t="s">
        <v>383</v>
      </c>
      <c r="C199" s="113">
        <v>62.15</v>
      </c>
      <c r="D199" s="113">
        <v>63.8</v>
      </c>
      <c r="E199" s="113">
        <v>61.25</v>
      </c>
      <c r="F199" s="113">
        <v>62.8</v>
      </c>
      <c r="G199" s="113">
        <v>62.55</v>
      </c>
      <c r="H199" s="113">
        <v>62.7</v>
      </c>
      <c r="I199" s="113">
        <v>167694</v>
      </c>
      <c r="J199" s="113">
        <v>10490183.550000001</v>
      </c>
      <c r="K199" s="115">
        <v>43551</v>
      </c>
      <c r="L199" s="113">
        <v>1706</v>
      </c>
      <c r="M199" s="113" t="s">
        <v>559</v>
      </c>
      <c r="N199" s="351"/>
    </row>
    <row r="200" spans="1:14">
      <c r="A200" s="113" t="s">
        <v>560</v>
      </c>
      <c r="B200" s="113" t="s">
        <v>383</v>
      </c>
      <c r="C200" s="113">
        <v>274.85000000000002</v>
      </c>
      <c r="D200" s="113">
        <v>274.85000000000002</v>
      </c>
      <c r="E200" s="113">
        <v>266</v>
      </c>
      <c r="F200" s="113">
        <v>266.64999999999998</v>
      </c>
      <c r="G200" s="113">
        <v>267.8</v>
      </c>
      <c r="H200" s="113">
        <v>269.55</v>
      </c>
      <c r="I200" s="113">
        <v>4016</v>
      </c>
      <c r="J200" s="113">
        <v>1075883.3999999999</v>
      </c>
      <c r="K200" s="115">
        <v>43551</v>
      </c>
      <c r="L200" s="113">
        <v>259</v>
      </c>
      <c r="M200" s="113" t="s">
        <v>1913</v>
      </c>
      <c r="N200" s="351"/>
    </row>
    <row r="201" spans="1:14">
      <c r="A201" s="113" t="s">
        <v>2080</v>
      </c>
      <c r="B201" s="113" t="s">
        <v>383</v>
      </c>
      <c r="C201" s="113">
        <v>31.25</v>
      </c>
      <c r="D201" s="113">
        <v>31.25</v>
      </c>
      <c r="E201" s="113">
        <v>30.1</v>
      </c>
      <c r="F201" s="113">
        <v>30.55</v>
      </c>
      <c r="G201" s="113">
        <v>30.55</v>
      </c>
      <c r="H201" s="113">
        <v>31.35</v>
      </c>
      <c r="I201" s="113">
        <v>39918</v>
      </c>
      <c r="J201" s="113">
        <v>1224044</v>
      </c>
      <c r="K201" s="115">
        <v>43551</v>
      </c>
      <c r="L201" s="113">
        <v>133</v>
      </c>
      <c r="M201" s="113" t="s">
        <v>2081</v>
      </c>
      <c r="N201" s="351"/>
    </row>
    <row r="202" spans="1:14">
      <c r="A202" s="113" t="s">
        <v>3621</v>
      </c>
      <c r="B202" s="113" t="s">
        <v>383</v>
      </c>
      <c r="C202" s="113">
        <v>28.5</v>
      </c>
      <c r="D202" s="113">
        <v>30</v>
      </c>
      <c r="E202" s="113">
        <v>28.3</v>
      </c>
      <c r="F202" s="113">
        <v>29</v>
      </c>
      <c r="G202" s="113">
        <v>29</v>
      </c>
      <c r="H202" s="113">
        <v>30.35</v>
      </c>
      <c r="I202" s="113">
        <v>1910</v>
      </c>
      <c r="J202" s="113">
        <v>55058.95</v>
      </c>
      <c r="K202" s="115">
        <v>43551</v>
      </c>
      <c r="L202" s="113">
        <v>21</v>
      </c>
      <c r="M202" s="113" t="s">
        <v>3622</v>
      </c>
      <c r="N202" s="351"/>
    </row>
    <row r="203" spans="1:14">
      <c r="A203" s="113" t="s">
        <v>2372</v>
      </c>
      <c r="B203" s="113" t="s">
        <v>383</v>
      </c>
      <c r="C203" s="113">
        <v>2</v>
      </c>
      <c r="D203" s="113">
        <v>2</v>
      </c>
      <c r="E203" s="113">
        <v>1.9</v>
      </c>
      <c r="F203" s="113">
        <v>2</v>
      </c>
      <c r="G203" s="113">
        <v>2</v>
      </c>
      <c r="H203" s="113">
        <v>2</v>
      </c>
      <c r="I203" s="113">
        <v>89540</v>
      </c>
      <c r="J203" s="113">
        <v>175094.2</v>
      </c>
      <c r="K203" s="115">
        <v>43551</v>
      </c>
      <c r="L203" s="113">
        <v>62</v>
      </c>
      <c r="M203" s="113" t="s">
        <v>2373</v>
      </c>
      <c r="N203" s="351"/>
    </row>
    <row r="204" spans="1:14">
      <c r="A204" s="113" t="s">
        <v>1828</v>
      </c>
      <c r="B204" s="113" t="s">
        <v>383</v>
      </c>
      <c r="C204" s="113">
        <v>1096.8</v>
      </c>
      <c r="D204" s="113">
        <v>1136.95</v>
      </c>
      <c r="E204" s="113">
        <v>1095.5999999999999</v>
      </c>
      <c r="F204" s="113">
        <v>1132</v>
      </c>
      <c r="G204" s="113">
        <v>1135.7</v>
      </c>
      <c r="H204" s="113">
        <v>1089.3499999999999</v>
      </c>
      <c r="I204" s="113">
        <v>859213</v>
      </c>
      <c r="J204" s="113">
        <v>968908638.85000002</v>
      </c>
      <c r="K204" s="115">
        <v>43551</v>
      </c>
      <c r="L204" s="113">
        <v>30827</v>
      </c>
      <c r="M204" s="113" t="s">
        <v>2867</v>
      </c>
      <c r="N204" s="351"/>
    </row>
    <row r="205" spans="1:14">
      <c r="A205" s="113" t="s">
        <v>48</v>
      </c>
      <c r="B205" s="113" t="s">
        <v>383</v>
      </c>
      <c r="C205" s="113">
        <v>491.5</v>
      </c>
      <c r="D205" s="113">
        <v>499.2</v>
      </c>
      <c r="E205" s="113">
        <v>485.55</v>
      </c>
      <c r="F205" s="113">
        <v>491.05</v>
      </c>
      <c r="G205" s="113">
        <v>488.5</v>
      </c>
      <c r="H205" s="113">
        <v>491.35</v>
      </c>
      <c r="I205" s="113">
        <v>1356602</v>
      </c>
      <c r="J205" s="113">
        <v>666831087.70000005</v>
      </c>
      <c r="K205" s="115">
        <v>43551</v>
      </c>
      <c r="L205" s="113">
        <v>33614</v>
      </c>
      <c r="M205" s="113" t="s">
        <v>561</v>
      </c>
      <c r="N205" s="351"/>
    </row>
    <row r="206" spans="1:14">
      <c r="A206" s="113" t="s">
        <v>562</v>
      </c>
      <c r="B206" s="113" t="s">
        <v>383</v>
      </c>
      <c r="C206" s="113">
        <v>170.45</v>
      </c>
      <c r="D206" s="113">
        <v>172.7</v>
      </c>
      <c r="E206" s="113">
        <v>165</v>
      </c>
      <c r="F206" s="113">
        <v>166.6</v>
      </c>
      <c r="G206" s="113">
        <v>165.6</v>
      </c>
      <c r="H206" s="113">
        <v>170.5</v>
      </c>
      <c r="I206" s="113">
        <v>13999</v>
      </c>
      <c r="J206" s="113">
        <v>2345282.7999999998</v>
      </c>
      <c r="K206" s="115">
        <v>43551</v>
      </c>
      <c r="L206" s="113">
        <v>503</v>
      </c>
      <c r="M206" s="113" t="s">
        <v>563</v>
      </c>
      <c r="N206" s="351"/>
    </row>
    <row r="207" spans="1:14">
      <c r="A207" s="113" t="s">
        <v>564</v>
      </c>
      <c r="B207" s="113" t="s">
        <v>383</v>
      </c>
      <c r="C207" s="113">
        <v>4395.5</v>
      </c>
      <c r="D207" s="113">
        <v>4566.7</v>
      </c>
      <c r="E207" s="113">
        <v>4320</v>
      </c>
      <c r="F207" s="113">
        <v>4373.1499999999996</v>
      </c>
      <c r="G207" s="113">
        <v>4380</v>
      </c>
      <c r="H207" s="113">
        <v>4406.7</v>
      </c>
      <c r="I207" s="113">
        <v>2487</v>
      </c>
      <c r="J207" s="113">
        <v>11055730.6</v>
      </c>
      <c r="K207" s="115">
        <v>43551</v>
      </c>
      <c r="L207" s="113">
        <v>951</v>
      </c>
      <c r="M207" s="113" t="s">
        <v>565</v>
      </c>
      <c r="N207" s="351"/>
    </row>
    <row r="208" spans="1:14">
      <c r="A208" s="113" t="s">
        <v>2001</v>
      </c>
      <c r="B208" s="113" t="s">
        <v>383</v>
      </c>
      <c r="C208" s="113">
        <v>58.1</v>
      </c>
      <c r="D208" s="113">
        <v>58.9</v>
      </c>
      <c r="E208" s="113">
        <v>56.6</v>
      </c>
      <c r="F208" s="113">
        <v>57.85</v>
      </c>
      <c r="G208" s="113">
        <v>58.9</v>
      </c>
      <c r="H208" s="113">
        <v>58.1</v>
      </c>
      <c r="I208" s="113">
        <v>17549</v>
      </c>
      <c r="J208" s="113">
        <v>1012450.6</v>
      </c>
      <c r="K208" s="115">
        <v>43551</v>
      </c>
      <c r="L208" s="113">
        <v>209</v>
      </c>
      <c r="M208" s="113" t="s">
        <v>2002</v>
      </c>
      <c r="N208" s="351"/>
    </row>
    <row r="209" spans="1:14">
      <c r="A209" s="113" t="s">
        <v>49</v>
      </c>
      <c r="B209" s="113" t="s">
        <v>383</v>
      </c>
      <c r="C209" s="113">
        <v>331</v>
      </c>
      <c r="D209" s="113">
        <v>333</v>
      </c>
      <c r="E209" s="113">
        <v>320.39999999999998</v>
      </c>
      <c r="F209" s="113">
        <v>322.5</v>
      </c>
      <c r="G209" s="113">
        <v>321.60000000000002</v>
      </c>
      <c r="H209" s="113">
        <v>327.8</v>
      </c>
      <c r="I209" s="113">
        <v>5364208</v>
      </c>
      <c r="J209" s="113">
        <v>1759044880.3499999</v>
      </c>
      <c r="K209" s="115">
        <v>43551</v>
      </c>
      <c r="L209" s="113">
        <v>45452</v>
      </c>
      <c r="M209" s="113" t="s">
        <v>566</v>
      </c>
      <c r="N209" s="351"/>
    </row>
    <row r="210" spans="1:14">
      <c r="A210" s="113" t="s">
        <v>50</v>
      </c>
      <c r="B210" s="113" t="s">
        <v>383</v>
      </c>
      <c r="C210" s="113">
        <v>72</v>
      </c>
      <c r="D210" s="113">
        <v>72.75</v>
      </c>
      <c r="E210" s="113">
        <v>70.650000000000006</v>
      </c>
      <c r="F210" s="113">
        <v>71.3</v>
      </c>
      <c r="G210" s="113">
        <v>71.3</v>
      </c>
      <c r="H210" s="113">
        <v>71.05</v>
      </c>
      <c r="I210" s="113">
        <v>26105730</v>
      </c>
      <c r="J210" s="113">
        <v>1868515116.95</v>
      </c>
      <c r="K210" s="115">
        <v>43551</v>
      </c>
      <c r="L210" s="113">
        <v>56104</v>
      </c>
      <c r="M210" s="113" t="s">
        <v>567</v>
      </c>
      <c r="N210" s="351"/>
    </row>
    <row r="211" spans="1:14">
      <c r="A211" s="113" t="s">
        <v>2868</v>
      </c>
      <c r="B211" s="113" t="s">
        <v>383</v>
      </c>
      <c r="C211" s="113">
        <v>35.450000000000003</v>
      </c>
      <c r="D211" s="113">
        <v>36.299999999999997</v>
      </c>
      <c r="E211" s="113">
        <v>33</v>
      </c>
      <c r="F211" s="113">
        <v>33.049999999999997</v>
      </c>
      <c r="G211" s="113">
        <v>33.1</v>
      </c>
      <c r="H211" s="113">
        <v>34.6</v>
      </c>
      <c r="I211" s="113">
        <v>9294</v>
      </c>
      <c r="J211" s="113">
        <v>310888.95</v>
      </c>
      <c r="K211" s="115">
        <v>43551</v>
      </c>
      <c r="L211" s="113">
        <v>36</v>
      </c>
      <c r="M211" s="113" t="s">
        <v>2869</v>
      </c>
      <c r="N211" s="351"/>
    </row>
    <row r="212" spans="1:14">
      <c r="A212" s="113" t="s">
        <v>3351</v>
      </c>
      <c r="B212" s="113" t="s">
        <v>383</v>
      </c>
      <c r="C212" s="113">
        <v>236</v>
      </c>
      <c r="D212" s="113">
        <v>250.8</v>
      </c>
      <c r="E212" s="113">
        <v>232</v>
      </c>
      <c r="F212" s="113">
        <v>236.3</v>
      </c>
      <c r="G212" s="113">
        <v>238</v>
      </c>
      <c r="H212" s="113">
        <v>228</v>
      </c>
      <c r="I212" s="113">
        <v>6340</v>
      </c>
      <c r="J212" s="113">
        <v>1533690.4</v>
      </c>
      <c r="K212" s="115">
        <v>43551</v>
      </c>
      <c r="L212" s="113">
        <v>288</v>
      </c>
      <c r="M212" s="113" t="s">
        <v>3352</v>
      </c>
      <c r="N212" s="351"/>
    </row>
    <row r="213" spans="1:14">
      <c r="A213" s="113" t="s">
        <v>2626</v>
      </c>
      <c r="B213" s="113" t="s">
        <v>3169</v>
      </c>
      <c r="C213" s="113">
        <v>3</v>
      </c>
      <c r="D213" s="113">
        <v>3</v>
      </c>
      <c r="E213" s="113">
        <v>3</v>
      </c>
      <c r="F213" s="113">
        <v>3</v>
      </c>
      <c r="G213" s="113">
        <v>3</v>
      </c>
      <c r="H213" s="113">
        <v>2.9</v>
      </c>
      <c r="I213" s="113">
        <v>37321</v>
      </c>
      <c r="J213" s="113">
        <v>111963</v>
      </c>
      <c r="K213" s="115">
        <v>43551</v>
      </c>
      <c r="L213" s="113">
        <v>36</v>
      </c>
      <c r="M213" s="113" t="s">
        <v>2627</v>
      </c>
      <c r="N213" s="351"/>
    </row>
    <row r="214" spans="1:14">
      <c r="A214" s="113" t="s">
        <v>2374</v>
      </c>
      <c r="B214" s="113" t="s">
        <v>3169</v>
      </c>
      <c r="C214" s="113">
        <v>34</v>
      </c>
      <c r="D214" s="113">
        <v>35.700000000000003</v>
      </c>
      <c r="E214" s="113">
        <v>34</v>
      </c>
      <c r="F214" s="113">
        <v>35.700000000000003</v>
      </c>
      <c r="G214" s="113">
        <v>35.700000000000003</v>
      </c>
      <c r="H214" s="113">
        <v>34</v>
      </c>
      <c r="I214" s="113">
        <v>13545</v>
      </c>
      <c r="J214" s="113">
        <v>479124.45</v>
      </c>
      <c r="K214" s="115">
        <v>43551</v>
      </c>
      <c r="L214" s="113">
        <v>111</v>
      </c>
      <c r="M214" s="113" t="s">
        <v>2375</v>
      </c>
      <c r="N214" s="351"/>
    </row>
    <row r="215" spans="1:14">
      <c r="A215" s="113" t="s">
        <v>569</v>
      </c>
      <c r="B215" s="113" t="s">
        <v>383</v>
      </c>
      <c r="C215" s="113">
        <v>14.75</v>
      </c>
      <c r="D215" s="113">
        <v>15.5</v>
      </c>
      <c r="E215" s="113">
        <v>14.75</v>
      </c>
      <c r="F215" s="113">
        <v>15.2</v>
      </c>
      <c r="G215" s="113">
        <v>15.1</v>
      </c>
      <c r="H215" s="113">
        <v>15.1</v>
      </c>
      <c r="I215" s="113">
        <v>52586</v>
      </c>
      <c r="J215" s="113">
        <v>799843.6</v>
      </c>
      <c r="K215" s="115">
        <v>43551</v>
      </c>
      <c r="L215" s="113">
        <v>116</v>
      </c>
      <c r="M215" s="113" t="s">
        <v>570</v>
      </c>
      <c r="N215" s="351"/>
    </row>
    <row r="216" spans="1:14">
      <c r="A216" s="113" t="s">
        <v>51</v>
      </c>
      <c r="B216" s="113" t="s">
        <v>383</v>
      </c>
      <c r="C216" s="113">
        <v>614.70000000000005</v>
      </c>
      <c r="D216" s="113">
        <v>617.5</v>
      </c>
      <c r="E216" s="113">
        <v>600</v>
      </c>
      <c r="F216" s="113">
        <v>602.29999999999995</v>
      </c>
      <c r="G216" s="113">
        <v>600.4</v>
      </c>
      <c r="H216" s="113">
        <v>611.4</v>
      </c>
      <c r="I216" s="113">
        <v>1276907</v>
      </c>
      <c r="J216" s="113">
        <v>778012457.64999998</v>
      </c>
      <c r="K216" s="115">
        <v>43551</v>
      </c>
      <c r="L216" s="113">
        <v>40201</v>
      </c>
      <c r="M216" s="113" t="s">
        <v>571</v>
      </c>
      <c r="N216" s="351"/>
    </row>
    <row r="217" spans="1:14">
      <c r="A217" s="113" t="s">
        <v>3402</v>
      </c>
      <c r="B217" s="113" t="s">
        <v>3169</v>
      </c>
      <c r="C217" s="113">
        <v>6.8</v>
      </c>
      <c r="D217" s="113">
        <v>6.8</v>
      </c>
      <c r="E217" s="113">
        <v>6.8</v>
      </c>
      <c r="F217" s="113">
        <v>6.8</v>
      </c>
      <c r="G217" s="113">
        <v>6.8</v>
      </c>
      <c r="H217" s="113">
        <v>6.8</v>
      </c>
      <c r="I217" s="113">
        <v>250</v>
      </c>
      <c r="J217" s="113">
        <v>1700</v>
      </c>
      <c r="K217" s="115">
        <v>43551</v>
      </c>
      <c r="L217" s="113">
        <v>4</v>
      </c>
      <c r="M217" s="113" t="s">
        <v>3403</v>
      </c>
      <c r="N217" s="351"/>
    </row>
    <row r="218" spans="1:14">
      <c r="A218" s="113" t="s">
        <v>2628</v>
      </c>
      <c r="B218" s="113" t="s">
        <v>383</v>
      </c>
      <c r="C218" s="113">
        <v>154.6</v>
      </c>
      <c r="D218" s="113">
        <v>161.69999999999999</v>
      </c>
      <c r="E218" s="113">
        <v>152.5</v>
      </c>
      <c r="F218" s="113">
        <v>157.35</v>
      </c>
      <c r="G218" s="113">
        <v>156.4</v>
      </c>
      <c r="H218" s="113">
        <v>153.35</v>
      </c>
      <c r="I218" s="113">
        <v>97634</v>
      </c>
      <c r="J218" s="113">
        <v>15182441.050000001</v>
      </c>
      <c r="K218" s="115">
        <v>43551</v>
      </c>
      <c r="L218" s="113">
        <v>1995</v>
      </c>
      <c r="M218" s="113" t="s">
        <v>2629</v>
      </c>
      <c r="N218" s="351"/>
    </row>
    <row r="219" spans="1:14">
      <c r="A219" s="113" t="s">
        <v>572</v>
      </c>
      <c r="B219" s="113" t="s">
        <v>383</v>
      </c>
      <c r="C219" s="113">
        <v>515.1</v>
      </c>
      <c r="D219" s="113">
        <v>524</v>
      </c>
      <c r="E219" s="113">
        <v>512.45000000000005</v>
      </c>
      <c r="F219" s="113">
        <v>517.65</v>
      </c>
      <c r="G219" s="113">
        <v>521.9</v>
      </c>
      <c r="H219" s="113">
        <v>514.75</v>
      </c>
      <c r="I219" s="113">
        <v>78547</v>
      </c>
      <c r="J219" s="113">
        <v>40790771.049999997</v>
      </c>
      <c r="K219" s="115">
        <v>43551</v>
      </c>
      <c r="L219" s="113">
        <v>2325</v>
      </c>
      <c r="M219" s="113" t="s">
        <v>573</v>
      </c>
      <c r="N219" s="351"/>
    </row>
    <row r="220" spans="1:14">
      <c r="A220" s="113" t="s">
        <v>2630</v>
      </c>
      <c r="B220" s="113" t="s">
        <v>3169</v>
      </c>
      <c r="C220" s="113">
        <v>45.75</v>
      </c>
      <c r="D220" s="113">
        <v>45.9</v>
      </c>
      <c r="E220" s="113">
        <v>44.3</v>
      </c>
      <c r="F220" s="113">
        <v>44.45</v>
      </c>
      <c r="G220" s="113">
        <v>45.25</v>
      </c>
      <c r="H220" s="113">
        <v>45.45</v>
      </c>
      <c r="I220" s="113">
        <v>20582</v>
      </c>
      <c r="J220" s="113">
        <v>926306.7</v>
      </c>
      <c r="K220" s="115">
        <v>43551</v>
      </c>
      <c r="L220" s="113">
        <v>196</v>
      </c>
      <c r="M220" s="113" t="s">
        <v>2631</v>
      </c>
      <c r="N220" s="351"/>
    </row>
    <row r="221" spans="1:14">
      <c r="A221" s="113" t="s">
        <v>2307</v>
      </c>
      <c r="B221" s="113" t="s">
        <v>383</v>
      </c>
      <c r="C221" s="113">
        <v>5.4</v>
      </c>
      <c r="D221" s="113">
        <v>5.4</v>
      </c>
      <c r="E221" s="113">
        <v>5.35</v>
      </c>
      <c r="F221" s="113">
        <v>5.35</v>
      </c>
      <c r="G221" s="113">
        <v>5.35</v>
      </c>
      <c r="H221" s="113">
        <v>5.6</v>
      </c>
      <c r="I221" s="113">
        <v>6567</v>
      </c>
      <c r="J221" s="113">
        <v>35158.449999999997</v>
      </c>
      <c r="K221" s="115">
        <v>43551</v>
      </c>
      <c r="L221" s="113">
        <v>20</v>
      </c>
      <c r="M221" s="113" t="s">
        <v>2159</v>
      </c>
      <c r="N221" s="351"/>
    </row>
    <row r="222" spans="1:14">
      <c r="A222" s="113" t="s">
        <v>2748</v>
      </c>
      <c r="B222" s="113" t="s">
        <v>383</v>
      </c>
      <c r="C222" s="113">
        <v>6.1</v>
      </c>
      <c r="D222" s="113">
        <v>6.1</v>
      </c>
      <c r="E222" s="113">
        <v>5</v>
      </c>
      <c r="F222" s="113">
        <v>5.0999999999999996</v>
      </c>
      <c r="G222" s="113">
        <v>5.05</v>
      </c>
      <c r="H222" s="113">
        <v>5.0999999999999996</v>
      </c>
      <c r="I222" s="113">
        <v>10875</v>
      </c>
      <c r="J222" s="113">
        <v>62253.85</v>
      </c>
      <c r="K222" s="115">
        <v>43551</v>
      </c>
      <c r="L222" s="113">
        <v>33</v>
      </c>
      <c r="M222" s="113" t="s">
        <v>2749</v>
      </c>
      <c r="N222" s="351"/>
    </row>
    <row r="223" spans="1:14">
      <c r="A223" s="113" t="s">
        <v>574</v>
      </c>
      <c r="B223" s="113" t="s">
        <v>383</v>
      </c>
      <c r="C223" s="113">
        <v>166.5</v>
      </c>
      <c r="D223" s="113">
        <v>169.5</v>
      </c>
      <c r="E223" s="113">
        <v>162.1</v>
      </c>
      <c r="F223" s="113">
        <v>167.4</v>
      </c>
      <c r="G223" s="113">
        <v>164</v>
      </c>
      <c r="H223" s="113">
        <v>165.65</v>
      </c>
      <c r="I223" s="113">
        <v>1157850</v>
      </c>
      <c r="J223" s="113">
        <v>193240718.59999999</v>
      </c>
      <c r="K223" s="115">
        <v>43551</v>
      </c>
      <c r="L223" s="113">
        <v>7249</v>
      </c>
      <c r="M223" s="113" t="s">
        <v>2870</v>
      </c>
      <c r="N223" s="351"/>
    </row>
    <row r="224" spans="1:14">
      <c r="A224" s="113" t="s">
        <v>575</v>
      </c>
      <c r="B224" s="113" t="s">
        <v>383</v>
      </c>
      <c r="C224" s="113">
        <v>19.2</v>
      </c>
      <c r="D224" s="113">
        <v>19.600000000000001</v>
      </c>
      <c r="E224" s="113">
        <v>19</v>
      </c>
      <c r="F224" s="113">
        <v>19.3</v>
      </c>
      <c r="G224" s="113">
        <v>19.25</v>
      </c>
      <c r="H224" s="113">
        <v>19.2</v>
      </c>
      <c r="I224" s="113">
        <v>521553</v>
      </c>
      <c r="J224" s="113">
        <v>10060176.6</v>
      </c>
      <c r="K224" s="115">
        <v>43551</v>
      </c>
      <c r="L224" s="113">
        <v>494</v>
      </c>
      <c r="M224" s="113" t="s">
        <v>576</v>
      </c>
      <c r="N224" s="351"/>
    </row>
    <row r="225" spans="1:14">
      <c r="A225" s="113" t="s">
        <v>1924</v>
      </c>
      <c r="B225" s="113" t="s">
        <v>383</v>
      </c>
      <c r="C225" s="113">
        <v>113.9</v>
      </c>
      <c r="D225" s="113">
        <v>115</v>
      </c>
      <c r="E225" s="113">
        <v>111.7</v>
      </c>
      <c r="F225" s="113">
        <v>113</v>
      </c>
      <c r="G225" s="113">
        <v>113.8</v>
      </c>
      <c r="H225" s="113">
        <v>113.35</v>
      </c>
      <c r="I225" s="113">
        <v>116495</v>
      </c>
      <c r="J225" s="113">
        <v>13188616.4</v>
      </c>
      <c r="K225" s="115">
        <v>43551</v>
      </c>
      <c r="L225" s="113">
        <v>1344</v>
      </c>
      <c r="M225" s="113" t="s">
        <v>2037</v>
      </c>
      <c r="N225" s="351"/>
    </row>
    <row r="226" spans="1:14">
      <c r="A226" s="113" t="s">
        <v>577</v>
      </c>
      <c r="B226" s="113" t="s">
        <v>383</v>
      </c>
      <c r="C226" s="113">
        <v>3.75</v>
      </c>
      <c r="D226" s="113">
        <v>3.8</v>
      </c>
      <c r="E226" s="113">
        <v>3.55</v>
      </c>
      <c r="F226" s="113">
        <v>3.7</v>
      </c>
      <c r="G226" s="113">
        <v>3.7</v>
      </c>
      <c r="H226" s="113">
        <v>3.65</v>
      </c>
      <c r="I226" s="113">
        <v>5243</v>
      </c>
      <c r="J226" s="113">
        <v>19304.150000000001</v>
      </c>
      <c r="K226" s="115">
        <v>43551</v>
      </c>
      <c r="L226" s="113">
        <v>31</v>
      </c>
      <c r="M226" s="113" t="s">
        <v>578</v>
      </c>
      <c r="N226" s="351"/>
    </row>
    <row r="227" spans="1:14">
      <c r="A227" s="113" t="s">
        <v>3513</v>
      </c>
      <c r="B227" s="113" t="s">
        <v>3169</v>
      </c>
      <c r="C227" s="113">
        <v>41.1</v>
      </c>
      <c r="D227" s="113">
        <v>43</v>
      </c>
      <c r="E227" s="113">
        <v>39.5</v>
      </c>
      <c r="F227" s="113">
        <v>43</v>
      </c>
      <c r="G227" s="113">
        <v>43</v>
      </c>
      <c r="H227" s="113">
        <v>41.1</v>
      </c>
      <c r="I227" s="113">
        <v>480</v>
      </c>
      <c r="J227" s="113">
        <v>20513</v>
      </c>
      <c r="K227" s="115">
        <v>43551</v>
      </c>
      <c r="L227" s="113">
        <v>13</v>
      </c>
      <c r="M227" s="113" t="s">
        <v>3514</v>
      </c>
      <c r="N227" s="351"/>
    </row>
    <row r="228" spans="1:14">
      <c r="A228" s="113" t="s">
        <v>579</v>
      </c>
      <c r="B228" s="113" t="s">
        <v>383</v>
      </c>
      <c r="C228" s="113">
        <v>3470.45</v>
      </c>
      <c r="D228" s="113">
        <v>3500</v>
      </c>
      <c r="E228" s="113">
        <v>3405.1</v>
      </c>
      <c r="F228" s="113">
        <v>3468.75</v>
      </c>
      <c r="G228" s="113">
        <v>3435</v>
      </c>
      <c r="H228" s="113">
        <v>3444.95</v>
      </c>
      <c r="I228" s="113">
        <v>2817</v>
      </c>
      <c r="J228" s="113">
        <v>9716579.6500000004</v>
      </c>
      <c r="K228" s="115">
        <v>43551</v>
      </c>
      <c r="L228" s="113">
        <v>642</v>
      </c>
      <c r="M228" s="113" t="s">
        <v>580</v>
      </c>
      <c r="N228" s="351"/>
    </row>
    <row r="229" spans="1:14">
      <c r="A229" s="113" t="s">
        <v>581</v>
      </c>
      <c r="B229" s="113" t="s">
        <v>383</v>
      </c>
      <c r="C229" s="113">
        <v>664.55</v>
      </c>
      <c r="D229" s="113">
        <v>675</v>
      </c>
      <c r="E229" s="113">
        <v>662.1</v>
      </c>
      <c r="F229" s="113">
        <v>665.6</v>
      </c>
      <c r="G229" s="113">
        <v>668.1</v>
      </c>
      <c r="H229" s="113">
        <v>664.35</v>
      </c>
      <c r="I229" s="113">
        <v>35359</v>
      </c>
      <c r="J229" s="113">
        <v>23646873.550000001</v>
      </c>
      <c r="K229" s="115">
        <v>43551</v>
      </c>
      <c r="L229" s="113">
        <v>2712</v>
      </c>
      <c r="M229" s="113" t="s">
        <v>582</v>
      </c>
      <c r="N229" s="351"/>
    </row>
    <row r="230" spans="1:14">
      <c r="A230" s="113" t="s">
        <v>583</v>
      </c>
      <c r="B230" s="113" t="s">
        <v>383</v>
      </c>
      <c r="C230" s="113">
        <v>122.9</v>
      </c>
      <c r="D230" s="113">
        <v>124.3</v>
      </c>
      <c r="E230" s="113">
        <v>119.7</v>
      </c>
      <c r="F230" s="113">
        <v>123.55</v>
      </c>
      <c r="G230" s="113">
        <v>123</v>
      </c>
      <c r="H230" s="113">
        <v>121</v>
      </c>
      <c r="I230" s="113">
        <v>261830</v>
      </c>
      <c r="J230" s="113">
        <v>32119534.199999999</v>
      </c>
      <c r="K230" s="115">
        <v>43551</v>
      </c>
      <c r="L230" s="113">
        <v>2990</v>
      </c>
      <c r="M230" s="113" t="s">
        <v>584</v>
      </c>
      <c r="N230" s="351"/>
    </row>
    <row r="231" spans="1:14">
      <c r="A231" s="113" t="s">
        <v>585</v>
      </c>
      <c r="B231" s="113" t="s">
        <v>383</v>
      </c>
      <c r="C231" s="113">
        <v>136.1</v>
      </c>
      <c r="D231" s="113">
        <v>139.85</v>
      </c>
      <c r="E231" s="113">
        <v>134.5</v>
      </c>
      <c r="F231" s="113">
        <v>136</v>
      </c>
      <c r="G231" s="113">
        <v>136.4</v>
      </c>
      <c r="H231" s="113">
        <v>136.1</v>
      </c>
      <c r="I231" s="113">
        <v>2171575</v>
      </c>
      <c r="J231" s="113">
        <v>297315342.80000001</v>
      </c>
      <c r="K231" s="115">
        <v>43551</v>
      </c>
      <c r="L231" s="113">
        <v>15961</v>
      </c>
      <c r="M231" s="113" t="s">
        <v>586</v>
      </c>
      <c r="N231" s="351"/>
    </row>
    <row r="232" spans="1:14">
      <c r="A232" s="113" t="s">
        <v>2208</v>
      </c>
      <c r="B232" s="113" t="s">
        <v>383</v>
      </c>
      <c r="C232" s="113">
        <v>212.15</v>
      </c>
      <c r="D232" s="113">
        <v>216.5</v>
      </c>
      <c r="E232" s="113">
        <v>208.15</v>
      </c>
      <c r="F232" s="113">
        <v>210.25</v>
      </c>
      <c r="G232" s="113">
        <v>209</v>
      </c>
      <c r="H232" s="113">
        <v>212.15</v>
      </c>
      <c r="I232" s="113">
        <v>108444</v>
      </c>
      <c r="J232" s="113">
        <v>23025904.649999999</v>
      </c>
      <c r="K232" s="115">
        <v>43551</v>
      </c>
      <c r="L232" s="113">
        <v>3055</v>
      </c>
      <c r="M232" s="113" t="s">
        <v>2871</v>
      </c>
      <c r="N232" s="351"/>
    </row>
    <row r="233" spans="1:14">
      <c r="A233" s="113" t="s">
        <v>52</v>
      </c>
      <c r="B233" s="113" t="s">
        <v>383</v>
      </c>
      <c r="C233" s="113">
        <v>18200</v>
      </c>
      <c r="D233" s="113">
        <v>18201.95</v>
      </c>
      <c r="E233" s="113">
        <v>17900</v>
      </c>
      <c r="F233" s="113">
        <v>17959.3</v>
      </c>
      <c r="G233" s="113">
        <v>17900</v>
      </c>
      <c r="H233" s="113">
        <v>18182.599999999999</v>
      </c>
      <c r="I233" s="113">
        <v>22614</v>
      </c>
      <c r="J233" s="113">
        <v>409656209.05000001</v>
      </c>
      <c r="K233" s="115">
        <v>43551</v>
      </c>
      <c r="L233" s="113">
        <v>6026</v>
      </c>
      <c r="M233" s="113" t="s">
        <v>587</v>
      </c>
      <c r="N233" s="351"/>
    </row>
    <row r="234" spans="1:14">
      <c r="A234" s="113" t="s">
        <v>53</v>
      </c>
      <c r="B234" s="113" t="s">
        <v>383</v>
      </c>
      <c r="C234" s="113">
        <v>384.45</v>
      </c>
      <c r="D234" s="113">
        <v>386</v>
      </c>
      <c r="E234" s="113">
        <v>377.3</v>
      </c>
      <c r="F234" s="113">
        <v>378.95</v>
      </c>
      <c r="G234" s="113">
        <v>379</v>
      </c>
      <c r="H234" s="113">
        <v>383.9</v>
      </c>
      <c r="I234" s="113">
        <v>3310956</v>
      </c>
      <c r="J234" s="113">
        <v>1258265886.6500001</v>
      </c>
      <c r="K234" s="115">
        <v>43551</v>
      </c>
      <c r="L234" s="113">
        <v>60841</v>
      </c>
      <c r="M234" s="113" t="s">
        <v>588</v>
      </c>
      <c r="N234" s="351"/>
    </row>
    <row r="235" spans="1:14">
      <c r="A235" s="113" t="s">
        <v>589</v>
      </c>
      <c r="B235" s="113" t="s">
        <v>383</v>
      </c>
      <c r="C235" s="113">
        <v>26.9</v>
      </c>
      <c r="D235" s="113">
        <v>27.15</v>
      </c>
      <c r="E235" s="113">
        <v>25.8</v>
      </c>
      <c r="F235" s="113">
        <v>26.05</v>
      </c>
      <c r="G235" s="113">
        <v>26.25</v>
      </c>
      <c r="H235" s="113">
        <v>26.8</v>
      </c>
      <c r="I235" s="113">
        <v>107095</v>
      </c>
      <c r="J235" s="113">
        <v>2822580.05</v>
      </c>
      <c r="K235" s="115">
        <v>43551</v>
      </c>
      <c r="L235" s="113">
        <v>765</v>
      </c>
      <c r="M235" s="113" t="s">
        <v>590</v>
      </c>
      <c r="N235" s="351"/>
    </row>
    <row r="236" spans="1:14">
      <c r="A236" s="113" t="s">
        <v>2612</v>
      </c>
      <c r="B236" s="113" t="s">
        <v>3169</v>
      </c>
      <c r="C236" s="113">
        <v>8.6</v>
      </c>
      <c r="D236" s="113">
        <v>8.9499999999999993</v>
      </c>
      <c r="E236" s="113">
        <v>8.25</v>
      </c>
      <c r="F236" s="113">
        <v>8.9499999999999993</v>
      </c>
      <c r="G236" s="113">
        <v>8.9499999999999993</v>
      </c>
      <c r="H236" s="113">
        <v>8.5500000000000007</v>
      </c>
      <c r="I236" s="113">
        <v>92165</v>
      </c>
      <c r="J236" s="113">
        <v>820645.65</v>
      </c>
      <c r="K236" s="115">
        <v>43551</v>
      </c>
      <c r="L236" s="113">
        <v>181</v>
      </c>
      <c r="M236" s="113" t="s">
        <v>2632</v>
      </c>
      <c r="N236" s="351"/>
    </row>
    <row r="237" spans="1:14">
      <c r="A237" s="113" t="s">
        <v>591</v>
      </c>
      <c r="B237" s="113" t="s">
        <v>383</v>
      </c>
      <c r="C237" s="113">
        <v>246.9</v>
      </c>
      <c r="D237" s="113">
        <v>248.8</v>
      </c>
      <c r="E237" s="113">
        <v>243.2</v>
      </c>
      <c r="F237" s="113">
        <v>247.05</v>
      </c>
      <c r="G237" s="113">
        <v>246.1</v>
      </c>
      <c r="H237" s="113">
        <v>245.8</v>
      </c>
      <c r="I237" s="113">
        <v>109281</v>
      </c>
      <c r="J237" s="113">
        <v>26971219.550000001</v>
      </c>
      <c r="K237" s="115">
        <v>43551</v>
      </c>
      <c r="L237" s="113">
        <v>3420</v>
      </c>
      <c r="M237" s="113" t="s">
        <v>592</v>
      </c>
      <c r="N237" s="351"/>
    </row>
    <row r="238" spans="1:14">
      <c r="A238" s="113" t="s">
        <v>191</v>
      </c>
      <c r="B238" s="113" t="s">
        <v>383</v>
      </c>
      <c r="C238" s="113">
        <v>3117</v>
      </c>
      <c r="D238" s="113">
        <v>3117</v>
      </c>
      <c r="E238" s="113">
        <v>3078</v>
      </c>
      <c r="F238" s="113">
        <v>3096.9</v>
      </c>
      <c r="G238" s="113">
        <v>3098</v>
      </c>
      <c r="H238" s="113">
        <v>3099.15</v>
      </c>
      <c r="I238" s="113">
        <v>360838</v>
      </c>
      <c r="J238" s="113">
        <v>1116575920.1500001</v>
      </c>
      <c r="K238" s="115">
        <v>43551</v>
      </c>
      <c r="L238" s="113">
        <v>39938</v>
      </c>
      <c r="M238" s="113" t="s">
        <v>3155</v>
      </c>
      <c r="N238" s="351"/>
    </row>
    <row r="239" spans="1:14">
      <c r="A239" s="113" t="s">
        <v>2181</v>
      </c>
      <c r="B239" s="113" t="s">
        <v>383</v>
      </c>
      <c r="C239" s="113">
        <v>91.95</v>
      </c>
      <c r="D239" s="113">
        <v>92.8</v>
      </c>
      <c r="E239" s="113">
        <v>89.85</v>
      </c>
      <c r="F239" s="113">
        <v>90.6</v>
      </c>
      <c r="G239" s="113">
        <v>89.85</v>
      </c>
      <c r="H239" s="113">
        <v>91.15</v>
      </c>
      <c r="I239" s="113">
        <v>1154497</v>
      </c>
      <c r="J239" s="113">
        <v>105348179.95</v>
      </c>
      <c r="K239" s="115">
        <v>43551</v>
      </c>
      <c r="L239" s="113">
        <v>214</v>
      </c>
      <c r="M239" s="113" t="s">
        <v>2185</v>
      </c>
      <c r="N239" s="351"/>
    </row>
    <row r="240" spans="1:14">
      <c r="A240" s="113" t="s">
        <v>593</v>
      </c>
      <c r="B240" s="113" t="s">
        <v>383</v>
      </c>
      <c r="C240" s="113">
        <v>52.75</v>
      </c>
      <c r="D240" s="113">
        <v>54</v>
      </c>
      <c r="E240" s="113">
        <v>51.1</v>
      </c>
      <c r="F240" s="113">
        <v>52.65</v>
      </c>
      <c r="G240" s="113">
        <v>53.55</v>
      </c>
      <c r="H240" s="113">
        <v>52.8</v>
      </c>
      <c r="I240" s="113">
        <v>42651</v>
      </c>
      <c r="J240" s="113">
        <v>2253072.35</v>
      </c>
      <c r="K240" s="115">
        <v>43551</v>
      </c>
      <c r="L240" s="113">
        <v>470</v>
      </c>
      <c r="M240" s="113" t="s">
        <v>594</v>
      </c>
      <c r="N240" s="351"/>
    </row>
    <row r="241" spans="1:14">
      <c r="A241" s="113" t="s">
        <v>251</v>
      </c>
      <c r="B241" s="113" t="s">
        <v>383</v>
      </c>
      <c r="C241" s="113">
        <v>591.15</v>
      </c>
      <c r="D241" s="113">
        <v>617.20000000000005</v>
      </c>
      <c r="E241" s="113">
        <v>591</v>
      </c>
      <c r="F241" s="113">
        <v>612.4</v>
      </c>
      <c r="G241" s="113">
        <v>614.9</v>
      </c>
      <c r="H241" s="113">
        <v>591.15</v>
      </c>
      <c r="I241" s="113">
        <v>542905</v>
      </c>
      <c r="J241" s="113">
        <v>329650688.14999998</v>
      </c>
      <c r="K241" s="115">
        <v>43551</v>
      </c>
      <c r="L241" s="113">
        <v>11824</v>
      </c>
      <c r="M241" s="113" t="s">
        <v>1990</v>
      </c>
      <c r="N241" s="351"/>
    </row>
    <row r="242" spans="1:14">
      <c r="A242" s="113" t="s">
        <v>2376</v>
      </c>
      <c r="B242" s="113" t="s">
        <v>383</v>
      </c>
      <c r="C242" s="113">
        <v>1.95</v>
      </c>
      <c r="D242" s="113">
        <v>2.1</v>
      </c>
      <c r="E242" s="113">
        <v>1.9</v>
      </c>
      <c r="F242" s="113">
        <v>1.95</v>
      </c>
      <c r="G242" s="113">
        <v>1.9</v>
      </c>
      <c r="H242" s="113">
        <v>2</v>
      </c>
      <c r="I242" s="113">
        <v>115810</v>
      </c>
      <c r="J242" s="113">
        <v>230403.7</v>
      </c>
      <c r="K242" s="115">
        <v>43551</v>
      </c>
      <c r="L242" s="113">
        <v>112</v>
      </c>
      <c r="M242" s="113" t="s">
        <v>2377</v>
      </c>
      <c r="N242" s="351"/>
    </row>
    <row r="243" spans="1:14">
      <c r="A243" s="113" t="s">
        <v>595</v>
      </c>
      <c r="B243" s="113" t="s">
        <v>383</v>
      </c>
      <c r="C243" s="113">
        <v>43</v>
      </c>
      <c r="D243" s="113">
        <v>43.8</v>
      </c>
      <c r="E243" s="113">
        <v>41.25</v>
      </c>
      <c r="F243" s="113">
        <v>42.2</v>
      </c>
      <c r="G243" s="113">
        <v>42.25</v>
      </c>
      <c r="H243" s="113">
        <v>42.95</v>
      </c>
      <c r="I243" s="113">
        <v>4641</v>
      </c>
      <c r="J243" s="113">
        <v>196859.2</v>
      </c>
      <c r="K243" s="115">
        <v>43551</v>
      </c>
      <c r="L243" s="113">
        <v>118</v>
      </c>
      <c r="M243" s="113" t="s">
        <v>596</v>
      </c>
      <c r="N243" s="351"/>
    </row>
    <row r="244" spans="1:14">
      <c r="A244" s="113" t="s">
        <v>3355</v>
      </c>
      <c r="B244" s="113" t="s">
        <v>383</v>
      </c>
      <c r="C244" s="113">
        <v>2902</v>
      </c>
      <c r="D244" s="113">
        <v>2964</v>
      </c>
      <c r="E244" s="113">
        <v>2902</v>
      </c>
      <c r="F244" s="113">
        <v>2957.65</v>
      </c>
      <c r="G244" s="113">
        <v>2964</v>
      </c>
      <c r="H244" s="113">
        <v>2979</v>
      </c>
      <c r="I244" s="113">
        <v>38</v>
      </c>
      <c r="J244" s="113">
        <v>112020.05</v>
      </c>
      <c r="K244" s="115">
        <v>43551</v>
      </c>
      <c r="L244" s="113">
        <v>14</v>
      </c>
      <c r="M244" s="113" t="s">
        <v>3356</v>
      </c>
      <c r="N244" s="351"/>
    </row>
    <row r="245" spans="1:14">
      <c r="A245" s="113" t="s">
        <v>3438</v>
      </c>
      <c r="B245" s="113" t="s">
        <v>383</v>
      </c>
      <c r="C245" s="113">
        <v>119.8</v>
      </c>
      <c r="D245" s="113">
        <v>120.99</v>
      </c>
      <c r="E245" s="113">
        <v>115.56</v>
      </c>
      <c r="F245" s="113">
        <v>118.45</v>
      </c>
      <c r="G245" s="113">
        <v>120.9</v>
      </c>
      <c r="H245" s="113">
        <v>115.01</v>
      </c>
      <c r="I245" s="113">
        <v>91</v>
      </c>
      <c r="J245" s="113">
        <v>10760.46</v>
      </c>
      <c r="K245" s="115">
        <v>43551</v>
      </c>
      <c r="L245" s="113">
        <v>12</v>
      </c>
      <c r="M245" s="113" t="s">
        <v>3439</v>
      </c>
      <c r="N245" s="351"/>
    </row>
    <row r="246" spans="1:14">
      <c r="A246" s="113" t="s">
        <v>3453</v>
      </c>
      <c r="B246" s="113" t="s">
        <v>383</v>
      </c>
      <c r="C246" s="113">
        <v>97</v>
      </c>
      <c r="D246" s="113">
        <v>98</v>
      </c>
      <c r="E246" s="113">
        <v>95.6</v>
      </c>
      <c r="F246" s="113">
        <v>97.05</v>
      </c>
      <c r="G246" s="113">
        <v>96.55</v>
      </c>
      <c r="H246" s="113">
        <v>96.45</v>
      </c>
      <c r="I246" s="113">
        <v>894936</v>
      </c>
      <c r="J246" s="113">
        <v>86725223.299999997</v>
      </c>
      <c r="K246" s="115">
        <v>43551</v>
      </c>
      <c r="L246" s="113">
        <v>11107</v>
      </c>
      <c r="M246" s="113" t="s">
        <v>1050</v>
      </c>
      <c r="N246" s="351"/>
    </row>
    <row r="247" spans="1:14">
      <c r="A247" s="113" t="s">
        <v>2633</v>
      </c>
      <c r="B247" s="113" t="s">
        <v>3169</v>
      </c>
      <c r="C247" s="113">
        <v>3</v>
      </c>
      <c r="D247" s="113">
        <v>3.15</v>
      </c>
      <c r="E247" s="113">
        <v>3</v>
      </c>
      <c r="F247" s="113">
        <v>3.05</v>
      </c>
      <c r="G247" s="113">
        <v>3</v>
      </c>
      <c r="H247" s="113">
        <v>3</v>
      </c>
      <c r="I247" s="113">
        <v>91077</v>
      </c>
      <c r="J247" s="113">
        <v>277734.95</v>
      </c>
      <c r="K247" s="115">
        <v>43551</v>
      </c>
      <c r="L247" s="113">
        <v>117</v>
      </c>
      <c r="M247" s="113" t="s">
        <v>2634</v>
      </c>
      <c r="N247" s="351"/>
    </row>
    <row r="248" spans="1:14">
      <c r="A248" s="113" t="s">
        <v>2378</v>
      </c>
      <c r="B248" s="113" t="s">
        <v>383</v>
      </c>
      <c r="C248" s="113">
        <v>195</v>
      </c>
      <c r="D248" s="113">
        <v>200</v>
      </c>
      <c r="E248" s="113">
        <v>191</v>
      </c>
      <c r="F248" s="113">
        <v>192.3</v>
      </c>
      <c r="G248" s="113">
        <v>193</v>
      </c>
      <c r="H248" s="113">
        <v>195.7</v>
      </c>
      <c r="I248" s="113">
        <v>41340</v>
      </c>
      <c r="J248" s="113">
        <v>8051141</v>
      </c>
      <c r="K248" s="115">
        <v>43551</v>
      </c>
      <c r="L248" s="113">
        <v>1105</v>
      </c>
      <c r="M248" s="113" t="s">
        <v>2379</v>
      </c>
      <c r="N248" s="351"/>
    </row>
    <row r="249" spans="1:14">
      <c r="A249" s="113" t="s">
        <v>3418</v>
      </c>
      <c r="B249" s="113" t="s">
        <v>3169</v>
      </c>
      <c r="C249" s="113">
        <v>15</v>
      </c>
      <c r="D249" s="113">
        <v>15.8</v>
      </c>
      <c r="E249" s="113">
        <v>14.95</v>
      </c>
      <c r="F249" s="113">
        <v>15.75</v>
      </c>
      <c r="G249" s="113">
        <v>15.8</v>
      </c>
      <c r="H249" s="113">
        <v>15.7</v>
      </c>
      <c r="I249" s="113">
        <v>4553</v>
      </c>
      <c r="J249" s="113">
        <v>68432.100000000006</v>
      </c>
      <c r="K249" s="115">
        <v>43551</v>
      </c>
      <c r="L249" s="113">
        <v>23</v>
      </c>
      <c r="M249" s="113" t="s">
        <v>3419</v>
      </c>
      <c r="N249" s="351"/>
    </row>
    <row r="250" spans="1:14">
      <c r="A250" s="113" t="s">
        <v>2872</v>
      </c>
      <c r="B250" s="113" t="s">
        <v>383</v>
      </c>
      <c r="C250" s="113">
        <v>29.75</v>
      </c>
      <c r="D250" s="113">
        <v>29.75</v>
      </c>
      <c r="E250" s="113">
        <v>28.15</v>
      </c>
      <c r="F250" s="113">
        <v>28.8</v>
      </c>
      <c r="G250" s="113">
        <v>28.5</v>
      </c>
      <c r="H250" s="113">
        <v>29.15</v>
      </c>
      <c r="I250" s="113">
        <v>126073</v>
      </c>
      <c r="J250" s="113">
        <v>3631578.95</v>
      </c>
      <c r="K250" s="115">
        <v>43551</v>
      </c>
      <c r="L250" s="113">
        <v>923</v>
      </c>
      <c r="M250" s="113" t="s">
        <v>2873</v>
      </c>
      <c r="N250" s="351"/>
    </row>
    <row r="251" spans="1:14">
      <c r="A251" s="113" t="s">
        <v>193</v>
      </c>
      <c r="B251" s="113" t="s">
        <v>383</v>
      </c>
      <c r="C251" s="113">
        <v>336</v>
      </c>
      <c r="D251" s="113">
        <v>341.7</v>
      </c>
      <c r="E251" s="113">
        <v>329.15</v>
      </c>
      <c r="F251" s="113">
        <v>330</v>
      </c>
      <c r="G251" s="113">
        <v>330.2</v>
      </c>
      <c r="H251" s="113">
        <v>335.95</v>
      </c>
      <c r="I251" s="113">
        <v>964560</v>
      </c>
      <c r="J251" s="113">
        <v>322931179.69999999</v>
      </c>
      <c r="K251" s="115">
        <v>43551</v>
      </c>
      <c r="L251" s="113">
        <v>12206</v>
      </c>
      <c r="M251" s="113" t="s">
        <v>597</v>
      </c>
      <c r="N251" s="351"/>
    </row>
    <row r="252" spans="1:14">
      <c r="A252" s="113" t="s">
        <v>2635</v>
      </c>
      <c r="B252" s="113" t="s">
        <v>383</v>
      </c>
      <c r="C252" s="113">
        <v>22</v>
      </c>
      <c r="D252" s="113">
        <v>22.55</v>
      </c>
      <c r="E252" s="113">
        <v>21.2</v>
      </c>
      <c r="F252" s="113">
        <v>22.55</v>
      </c>
      <c r="G252" s="113">
        <v>22.55</v>
      </c>
      <c r="H252" s="113">
        <v>21.5</v>
      </c>
      <c r="I252" s="113">
        <v>38734</v>
      </c>
      <c r="J252" s="113">
        <v>872100.25</v>
      </c>
      <c r="K252" s="115">
        <v>43551</v>
      </c>
      <c r="L252" s="113">
        <v>335</v>
      </c>
      <c r="M252" s="113" t="s">
        <v>2636</v>
      </c>
      <c r="N252" s="351"/>
    </row>
    <row r="253" spans="1:14">
      <c r="A253" s="113" t="s">
        <v>598</v>
      </c>
      <c r="B253" s="113" t="s">
        <v>383</v>
      </c>
      <c r="C253" s="113">
        <v>50.5</v>
      </c>
      <c r="D253" s="113">
        <v>51.4</v>
      </c>
      <c r="E253" s="113">
        <v>49.15</v>
      </c>
      <c r="F253" s="113">
        <v>50</v>
      </c>
      <c r="G253" s="113">
        <v>49.85</v>
      </c>
      <c r="H253" s="113">
        <v>50.2</v>
      </c>
      <c r="I253" s="113">
        <v>232141</v>
      </c>
      <c r="J253" s="113">
        <v>11763188.1</v>
      </c>
      <c r="K253" s="115">
        <v>43551</v>
      </c>
      <c r="L253" s="113">
        <v>1559</v>
      </c>
      <c r="M253" s="113" t="s">
        <v>599</v>
      </c>
      <c r="N253" s="351"/>
    </row>
    <row r="254" spans="1:14">
      <c r="A254" s="113" t="s">
        <v>54</v>
      </c>
      <c r="B254" s="113" t="s">
        <v>383</v>
      </c>
      <c r="C254" s="113">
        <v>282</v>
      </c>
      <c r="D254" s="113">
        <v>287.5</v>
      </c>
      <c r="E254" s="113">
        <v>279.3</v>
      </c>
      <c r="F254" s="113">
        <v>286</v>
      </c>
      <c r="G254" s="113">
        <v>285</v>
      </c>
      <c r="H254" s="113">
        <v>281.2</v>
      </c>
      <c r="I254" s="113">
        <v>6848426</v>
      </c>
      <c r="J254" s="113">
        <v>1942807591.75</v>
      </c>
      <c r="K254" s="115">
        <v>43551</v>
      </c>
      <c r="L254" s="113">
        <v>51991</v>
      </c>
      <c r="M254" s="113" t="s">
        <v>600</v>
      </c>
      <c r="N254" s="351"/>
    </row>
    <row r="255" spans="1:14">
      <c r="A255" s="113" t="s">
        <v>601</v>
      </c>
      <c r="B255" s="113" t="s">
        <v>383</v>
      </c>
      <c r="C255" s="113">
        <v>335.45</v>
      </c>
      <c r="D255" s="113">
        <v>344.9</v>
      </c>
      <c r="E255" s="113">
        <v>331.8</v>
      </c>
      <c r="F255" s="113">
        <v>335.7</v>
      </c>
      <c r="G255" s="113">
        <v>333.95</v>
      </c>
      <c r="H255" s="113">
        <v>335.35</v>
      </c>
      <c r="I255" s="113">
        <v>2110512</v>
      </c>
      <c r="J255" s="113">
        <v>717183551</v>
      </c>
      <c r="K255" s="115">
        <v>43551</v>
      </c>
      <c r="L255" s="113">
        <v>30421</v>
      </c>
      <c r="M255" s="113" t="s">
        <v>2216</v>
      </c>
      <c r="N255" s="351"/>
    </row>
    <row r="256" spans="1:14">
      <c r="A256" s="113" t="s">
        <v>2637</v>
      </c>
      <c r="B256" s="113" t="s">
        <v>383</v>
      </c>
      <c r="C256" s="113">
        <v>288</v>
      </c>
      <c r="D256" s="113">
        <v>288</v>
      </c>
      <c r="E256" s="113">
        <v>269.05</v>
      </c>
      <c r="F256" s="113">
        <v>272.75</v>
      </c>
      <c r="G256" s="113">
        <v>271.55</v>
      </c>
      <c r="H256" s="113">
        <v>281.8</v>
      </c>
      <c r="I256" s="113">
        <v>57383</v>
      </c>
      <c r="J256" s="113">
        <v>15792466.449999999</v>
      </c>
      <c r="K256" s="115">
        <v>43551</v>
      </c>
      <c r="L256" s="113">
        <v>1501</v>
      </c>
      <c r="M256" s="113" t="s">
        <v>2638</v>
      </c>
      <c r="N256" s="351"/>
    </row>
    <row r="257" spans="1:14">
      <c r="A257" s="113" t="s">
        <v>2191</v>
      </c>
      <c r="B257" s="113" t="s">
        <v>383</v>
      </c>
      <c r="C257" s="113">
        <v>225.1</v>
      </c>
      <c r="D257" s="113">
        <v>227</v>
      </c>
      <c r="E257" s="113">
        <v>221.25</v>
      </c>
      <c r="F257" s="113">
        <v>224.25</v>
      </c>
      <c r="G257" s="113">
        <v>224.05</v>
      </c>
      <c r="H257" s="113">
        <v>224.75</v>
      </c>
      <c r="I257" s="113">
        <v>62883</v>
      </c>
      <c r="J257" s="113">
        <v>14140244.6</v>
      </c>
      <c r="K257" s="115">
        <v>43551</v>
      </c>
      <c r="L257" s="113">
        <v>1424</v>
      </c>
      <c r="M257" s="113" t="s">
        <v>2192</v>
      </c>
      <c r="N257" s="351"/>
    </row>
    <row r="258" spans="1:14">
      <c r="A258" s="113" t="s">
        <v>602</v>
      </c>
      <c r="B258" s="113" t="s">
        <v>383</v>
      </c>
      <c r="C258" s="113">
        <v>405</v>
      </c>
      <c r="D258" s="113">
        <v>408.7</v>
      </c>
      <c r="E258" s="113">
        <v>398.2</v>
      </c>
      <c r="F258" s="113">
        <v>404.7</v>
      </c>
      <c r="G258" s="113">
        <v>403.1</v>
      </c>
      <c r="H258" s="113">
        <v>401.7</v>
      </c>
      <c r="I258" s="113">
        <v>32569</v>
      </c>
      <c r="J258" s="113">
        <v>13115672.050000001</v>
      </c>
      <c r="K258" s="115">
        <v>43551</v>
      </c>
      <c r="L258" s="113">
        <v>1016</v>
      </c>
      <c r="M258" s="113" t="s">
        <v>2874</v>
      </c>
      <c r="N258" s="351"/>
    </row>
    <row r="259" spans="1:14">
      <c r="A259" s="113" t="s">
        <v>1979</v>
      </c>
      <c r="B259" s="113" t="s">
        <v>3169</v>
      </c>
      <c r="C259" s="113">
        <v>203.6</v>
      </c>
      <c r="D259" s="113">
        <v>213.75</v>
      </c>
      <c r="E259" s="113">
        <v>203.6</v>
      </c>
      <c r="F259" s="113">
        <v>209.45</v>
      </c>
      <c r="G259" s="113">
        <v>213.75</v>
      </c>
      <c r="H259" s="113">
        <v>203.6</v>
      </c>
      <c r="I259" s="113">
        <v>9402</v>
      </c>
      <c r="J259" s="113">
        <v>1974369.5</v>
      </c>
      <c r="K259" s="115">
        <v>43551</v>
      </c>
      <c r="L259" s="113">
        <v>29</v>
      </c>
      <c r="M259" s="113" t="s">
        <v>1980</v>
      </c>
      <c r="N259" s="351"/>
    </row>
    <row r="260" spans="1:14">
      <c r="A260" s="113" t="s">
        <v>603</v>
      </c>
      <c r="B260" s="113" t="s">
        <v>383</v>
      </c>
      <c r="C260" s="113">
        <v>379.2</v>
      </c>
      <c r="D260" s="113">
        <v>389</v>
      </c>
      <c r="E260" s="113">
        <v>373.15</v>
      </c>
      <c r="F260" s="113">
        <v>385.1</v>
      </c>
      <c r="G260" s="113">
        <v>387.4</v>
      </c>
      <c r="H260" s="113">
        <v>379.25</v>
      </c>
      <c r="I260" s="113">
        <v>122359</v>
      </c>
      <c r="J260" s="113">
        <v>46686612.350000001</v>
      </c>
      <c r="K260" s="115">
        <v>43551</v>
      </c>
      <c r="L260" s="113">
        <v>1598</v>
      </c>
      <c r="M260" s="113" t="s">
        <v>604</v>
      </c>
      <c r="N260" s="351"/>
    </row>
    <row r="261" spans="1:14">
      <c r="A261" s="113" t="s">
        <v>605</v>
      </c>
      <c r="B261" s="113" t="s">
        <v>383</v>
      </c>
      <c r="C261" s="113">
        <v>70</v>
      </c>
      <c r="D261" s="113">
        <v>70.2</v>
      </c>
      <c r="E261" s="113">
        <v>66.650000000000006</v>
      </c>
      <c r="F261" s="113">
        <v>68.55</v>
      </c>
      <c r="G261" s="113">
        <v>68</v>
      </c>
      <c r="H261" s="113">
        <v>69.8</v>
      </c>
      <c r="I261" s="113">
        <v>14837</v>
      </c>
      <c r="J261" s="113">
        <v>1016066.3</v>
      </c>
      <c r="K261" s="115">
        <v>43551</v>
      </c>
      <c r="L261" s="113">
        <v>264</v>
      </c>
      <c r="M261" s="113" t="s">
        <v>606</v>
      </c>
      <c r="N261" s="351"/>
    </row>
    <row r="262" spans="1:14">
      <c r="A262" s="113" t="s">
        <v>607</v>
      </c>
      <c r="B262" s="113" t="s">
        <v>383</v>
      </c>
      <c r="C262" s="113">
        <v>1001.7</v>
      </c>
      <c r="D262" s="113">
        <v>1001.7</v>
      </c>
      <c r="E262" s="113">
        <v>989</v>
      </c>
      <c r="F262" s="113">
        <v>991.5</v>
      </c>
      <c r="G262" s="113">
        <v>990.4</v>
      </c>
      <c r="H262" s="113">
        <v>993</v>
      </c>
      <c r="I262" s="113">
        <v>48569</v>
      </c>
      <c r="J262" s="113">
        <v>48279260.700000003</v>
      </c>
      <c r="K262" s="115">
        <v>43551</v>
      </c>
      <c r="L262" s="113">
        <v>1815</v>
      </c>
      <c r="M262" s="113" t="s">
        <v>608</v>
      </c>
      <c r="N262" s="351"/>
    </row>
    <row r="263" spans="1:14">
      <c r="A263" s="113" t="s">
        <v>2380</v>
      </c>
      <c r="B263" s="113" t="s">
        <v>383</v>
      </c>
      <c r="C263" s="113">
        <v>0.9</v>
      </c>
      <c r="D263" s="113">
        <v>0.9</v>
      </c>
      <c r="E263" s="113">
        <v>0.8</v>
      </c>
      <c r="F263" s="113">
        <v>0.9</v>
      </c>
      <c r="G263" s="113">
        <v>0.9</v>
      </c>
      <c r="H263" s="113">
        <v>0.85</v>
      </c>
      <c r="I263" s="113">
        <v>418517</v>
      </c>
      <c r="J263" s="113">
        <v>361126.65</v>
      </c>
      <c r="K263" s="115">
        <v>43551</v>
      </c>
      <c r="L263" s="113">
        <v>181</v>
      </c>
      <c r="M263" s="113" t="s">
        <v>2381</v>
      </c>
      <c r="N263" s="351"/>
    </row>
    <row r="264" spans="1:14">
      <c r="A264" s="113" t="s">
        <v>230</v>
      </c>
      <c r="B264" s="113" t="s">
        <v>383</v>
      </c>
      <c r="C264" s="113">
        <v>164.2</v>
      </c>
      <c r="D264" s="113">
        <v>166.25</v>
      </c>
      <c r="E264" s="113">
        <v>162.6</v>
      </c>
      <c r="F264" s="113">
        <v>164.6</v>
      </c>
      <c r="G264" s="113">
        <v>163.75</v>
      </c>
      <c r="H264" s="113">
        <v>163.69999999999999</v>
      </c>
      <c r="I264" s="113">
        <v>1427343</v>
      </c>
      <c r="J264" s="113">
        <v>234778237.65000001</v>
      </c>
      <c r="K264" s="115">
        <v>43551</v>
      </c>
      <c r="L264" s="113">
        <v>22151</v>
      </c>
      <c r="M264" s="113" t="s">
        <v>2875</v>
      </c>
      <c r="N264" s="351"/>
    </row>
    <row r="265" spans="1:14">
      <c r="A265" s="113" t="s">
        <v>2382</v>
      </c>
      <c r="B265" s="113" t="s">
        <v>383</v>
      </c>
      <c r="C265" s="113">
        <v>6.6</v>
      </c>
      <c r="D265" s="113">
        <v>6.8</v>
      </c>
      <c r="E265" s="113">
        <v>6.4</v>
      </c>
      <c r="F265" s="113">
        <v>6.7</v>
      </c>
      <c r="G265" s="113">
        <v>6.7</v>
      </c>
      <c r="H265" s="113">
        <v>6.7</v>
      </c>
      <c r="I265" s="113">
        <v>32717</v>
      </c>
      <c r="J265" s="113">
        <v>217185.55</v>
      </c>
      <c r="K265" s="115">
        <v>43551</v>
      </c>
      <c r="L265" s="113">
        <v>67</v>
      </c>
      <c r="M265" s="113" t="s">
        <v>2383</v>
      </c>
      <c r="N265" s="351"/>
    </row>
    <row r="266" spans="1:14">
      <c r="A266" s="113" t="s">
        <v>609</v>
      </c>
      <c r="B266" s="113" t="s">
        <v>383</v>
      </c>
      <c r="C266" s="113">
        <v>293</v>
      </c>
      <c r="D266" s="113">
        <v>296.75</v>
      </c>
      <c r="E266" s="113">
        <v>288.14999999999998</v>
      </c>
      <c r="F266" s="113">
        <v>293.89999999999998</v>
      </c>
      <c r="G266" s="113">
        <v>292.05</v>
      </c>
      <c r="H266" s="113">
        <v>293.75</v>
      </c>
      <c r="I266" s="113">
        <v>53742</v>
      </c>
      <c r="J266" s="113">
        <v>15740141</v>
      </c>
      <c r="K266" s="115">
        <v>43551</v>
      </c>
      <c r="L266" s="113">
        <v>1601</v>
      </c>
      <c r="M266" s="113" t="s">
        <v>610</v>
      </c>
      <c r="N266" s="351"/>
    </row>
    <row r="267" spans="1:14">
      <c r="A267" s="113" t="s">
        <v>2091</v>
      </c>
      <c r="B267" s="113" t="s">
        <v>383</v>
      </c>
      <c r="C267" s="113">
        <v>229.45</v>
      </c>
      <c r="D267" s="113">
        <v>237.35</v>
      </c>
      <c r="E267" s="113">
        <v>227.55</v>
      </c>
      <c r="F267" s="113">
        <v>236</v>
      </c>
      <c r="G267" s="113">
        <v>236.05</v>
      </c>
      <c r="H267" s="113">
        <v>230.45</v>
      </c>
      <c r="I267" s="113">
        <v>301652</v>
      </c>
      <c r="J267" s="113">
        <v>70223978.5</v>
      </c>
      <c r="K267" s="115">
        <v>43551</v>
      </c>
      <c r="L267" s="113">
        <v>5333</v>
      </c>
      <c r="M267" s="113" t="s">
        <v>2092</v>
      </c>
      <c r="N267" s="351"/>
    </row>
    <row r="268" spans="1:14">
      <c r="A268" s="113" t="s">
        <v>229</v>
      </c>
      <c r="B268" s="113" t="s">
        <v>383</v>
      </c>
      <c r="C268" s="113">
        <v>1101.2</v>
      </c>
      <c r="D268" s="113">
        <v>1109.05</v>
      </c>
      <c r="E268" s="113">
        <v>1075</v>
      </c>
      <c r="F268" s="113">
        <v>1082.05</v>
      </c>
      <c r="G268" s="113">
        <v>1075.4000000000001</v>
      </c>
      <c r="H268" s="113">
        <v>1096.45</v>
      </c>
      <c r="I268" s="113">
        <v>399592</v>
      </c>
      <c r="J268" s="113">
        <v>437035453.44999999</v>
      </c>
      <c r="K268" s="115">
        <v>43551</v>
      </c>
      <c r="L268" s="113">
        <v>13323</v>
      </c>
      <c r="M268" s="113" t="s">
        <v>611</v>
      </c>
      <c r="N268" s="351"/>
    </row>
    <row r="269" spans="1:14">
      <c r="A269" s="113" t="s">
        <v>3188</v>
      </c>
      <c r="B269" s="113" t="s">
        <v>3169</v>
      </c>
      <c r="C269" s="113">
        <v>19.8</v>
      </c>
      <c r="D269" s="113">
        <v>20.3</v>
      </c>
      <c r="E269" s="113">
        <v>18.95</v>
      </c>
      <c r="F269" s="113">
        <v>19.899999999999999</v>
      </c>
      <c r="G269" s="113">
        <v>19.649999999999999</v>
      </c>
      <c r="H269" s="113">
        <v>19.899999999999999</v>
      </c>
      <c r="I269" s="113">
        <v>101697</v>
      </c>
      <c r="J269" s="113">
        <v>2035435.2</v>
      </c>
      <c r="K269" s="115">
        <v>43551</v>
      </c>
      <c r="L269" s="113">
        <v>111</v>
      </c>
      <c r="M269" s="113" t="s">
        <v>3189</v>
      </c>
      <c r="N269" s="351"/>
    </row>
    <row r="270" spans="1:14">
      <c r="A270" s="113" t="s">
        <v>2274</v>
      </c>
      <c r="B270" s="113" t="s">
        <v>383</v>
      </c>
      <c r="C270" s="113">
        <v>8.4499999999999993</v>
      </c>
      <c r="D270" s="113">
        <v>9</v>
      </c>
      <c r="E270" s="113">
        <v>7.75</v>
      </c>
      <c r="F270" s="113">
        <v>8.65</v>
      </c>
      <c r="G270" s="113">
        <v>8.8000000000000007</v>
      </c>
      <c r="H270" s="113">
        <v>8.1</v>
      </c>
      <c r="I270" s="113">
        <v>26537</v>
      </c>
      <c r="J270" s="113">
        <v>224185.65</v>
      </c>
      <c r="K270" s="115">
        <v>43551</v>
      </c>
      <c r="L270" s="113">
        <v>241</v>
      </c>
      <c r="M270" s="113" t="s">
        <v>2275</v>
      </c>
      <c r="N270" s="351"/>
    </row>
    <row r="271" spans="1:14">
      <c r="A271" s="113" t="s">
        <v>2876</v>
      </c>
      <c r="B271" s="113" t="s">
        <v>383</v>
      </c>
      <c r="C271" s="113">
        <v>6.15</v>
      </c>
      <c r="D271" s="113">
        <v>6.15</v>
      </c>
      <c r="E271" s="113">
        <v>5.8</v>
      </c>
      <c r="F271" s="113">
        <v>5.9</v>
      </c>
      <c r="G271" s="113">
        <v>5.8</v>
      </c>
      <c r="H271" s="113">
        <v>6</v>
      </c>
      <c r="I271" s="113">
        <v>10483</v>
      </c>
      <c r="J271" s="113">
        <v>62255.7</v>
      </c>
      <c r="K271" s="115">
        <v>43551</v>
      </c>
      <c r="L271" s="113">
        <v>50</v>
      </c>
      <c r="M271" s="113" t="s">
        <v>2877</v>
      </c>
      <c r="N271" s="351"/>
    </row>
    <row r="272" spans="1:14">
      <c r="A272" s="113" t="s">
        <v>612</v>
      </c>
      <c r="B272" s="113" t="s">
        <v>383</v>
      </c>
      <c r="C272" s="113">
        <v>249.5</v>
      </c>
      <c r="D272" s="113">
        <v>260</v>
      </c>
      <c r="E272" s="113">
        <v>244</v>
      </c>
      <c r="F272" s="113">
        <v>250.15</v>
      </c>
      <c r="G272" s="113">
        <v>254</v>
      </c>
      <c r="H272" s="113">
        <v>247.9</v>
      </c>
      <c r="I272" s="113">
        <v>32625</v>
      </c>
      <c r="J272" s="113">
        <v>8105200.5</v>
      </c>
      <c r="K272" s="115">
        <v>43551</v>
      </c>
      <c r="L272" s="113">
        <v>819</v>
      </c>
      <c r="M272" s="113" t="s">
        <v>613</v>
      </c>
      <c r="N272" s="351"/>
    </row>
    <row r="273" spans="1:14">
      <c r="A273" s="113" t="s">
        <v>2276</v>
      </c>
      <c r="B273" s="113" t="s">
        <v>383</v>
      </c>
      <c r="C273" s="113">
        <v>6.15</v>
      </c>
      <c r="D273" s="113">
        <v>6.15</v>
      </c>
      <c r="E273" s="113">
        <v>5.95</v>
      </c>
      <c r="F273" s="113">
        <v>6</v>
      </c>
      <c r="G273" s="113">
        <v>6</v>
      </c>
      <c r="H273" s="113">
        <v>6.05</v>
      </c>
      <c r="I273" s="113">
        <v>82959</v>
      </c>
      <c r="J273" s="113">
        <v>499719.75</v>
      </c>
      <c r="K273" s="115">
        <v>43551</v>
      </c>
      <c r="L273" s="113">
        <v>146</v>
      </c>
      <c r="M273" s="113" t="s">
        <v>2277</v>
      </c>
      <c r="N273" s="351"/>
    </row>
    <row r="274" spans="1:14">
      <c r="A274" s="113" t="s">
        <v>614</v>
      </c>
      <c r="B274" s="113" t="s">
        <v>383</v>
      </c>
      <c r="C274" s="113">
        <v>32.950000000000003</v>
      </c>
      <c r="D274" s="113">
        <v>32.950000000000003</v>
      </c>
      <c r="E274" s="113">
        <v>31.85</v>
      </c>
      <c r="F274" s="113">
        <v>32.25</v>
      </c>
      <c r="G274" s="113">
        <v>31.95</v>
      </c>
      <c r="H274" s="113">
        <v>32.65</v>
      </c>
      <c r="I274" s="113">
        <v>1067973</v>
      </c>
      <c r="J274" s="113">
        <v>34726012.700000003</v>
      </c>
      <c r="K274" s="115">
        <v>43551</v>
      </c>
      <c r="L274" s="113">
        <v>3111</v>
      </c>
      <c r="M274" s="113" t="s">
        <v>615</v>
      </c>
      <c r="N274" s="351"/>
    </row>
    <row r="275" spans="1:14">
      <c r="A275" s="113" t="s">
        <v>2539</v>
      </c>
      <c r="B275" s="113" t="s">
        <v>383</v>
      </c>
      <c r="C275" s="113">
        <v>31.6</v>
      </c>
      <c r="D275" s="113">
        <v>32.049999999999997</v>
      </c>
      <c r="E275" s="113">
        <v>31</v>
      </c>
      <c r="F275" s="113">
        <v>31.3</v>
      </c>
      <c r="G275" s="113">
        <v>31.6</v>
      </c>
      <c r="H275" s="113">
        <v>31.85</v>
      </c>
      <c r="I275" s="113">
        <v>197422</v>
      </c>
      <c r="J275" s="113">
        <v>6228057.0999999996</v>
      </c>
      <c r="K275" s="115">
        <v>43551</v>
      </c>
      <c r="L275" s="113">
        <v>609</v>
      </c>
      <c r="M275" s="113" t="s">
        <v>2540</v>
      </c>
      <c r="N275" s="351"/>
    </row>
    <row r="276" spans="1:14">
      <c r="A276" s="113" t="s">
        <v>616</v>
      </c>
      <c r="B276" s="113" t="s">
        <v>383</v>
      </c>
      <c r="C276" s="113">
        <v>456</v>
      </c>
      <c r="D276" s="113">
        <v>456</v>
      </c>
      <c r="E276" s="113">
        <v>430.15</v>
      </c>
      <c r="F276" s="113">
        <v>441.75</v>
      </c>
      <c r="G276" s="113">
        <v>435.05</v>
      </c>
      <c r="H276" s="113">
        <v>438.85</v>
      </c>
      <c r="I276" s="113">
        <v>11185</v>
      </c>
      <c r="J276" s="113">
        <v>4929021.8499999996</v>
      </c>
      <c r="K276" s="115">
        <v>43551</v>
      </c>
      <c r="L276" s="113">
        <v>321</v>
      </c>
      <c r="M276" s="113" t="s">
        <v>617</v>
      </c>
      <c r="N276" s="351"/>
    </row>
    <row r="277" spans="1:14">
      <c r="A277" s="113" t="s">
        <v>618</v>
      </c>
      <c r="B277" s="113" t="s">
        <v>383</v>
      </c>
      <c r="C277" s="113">
        <v>197</v>
      </c>
      <c r="D277" s="113">
        <v>202</v>
      </c>
      <c r="E277" s="113">
        <v>196.8</v>
      </c>
      <c r="F277" s="113">
        <v>200.4</v>
      </c>
      <c r="G277" s="113">
        <v>199</v>
      </c>
      <c r="H277" s="113">
        <v>198.65</v>
      </c>
      <c r="I277" s="113">
        <v>155352</v>
      </c>
      <c r="J277" s="113">
        <v>30980719.649999999</v>
      </c>
      <c r="K277" s="115">
        <v>43551</v>
      </c>
      <c r="L277" s="113">
        <v>5644</v>
      </c>
      <c r="M277" s="113" t="s">
        <v>619</v>
      </c>
      <c r="N277" s="351"/>
    </row>
    <row r="278" spans="1:14">
      <c r="A278" s="113" t="s">
        <v>55</v>
      </c>
      <c r="B278" s="113" t="s">
        <v>383</v>
      </c>
      <c r="C278" s="113">
        <v>920.65</v>
      </c>
      <c r="D278" s="113">
        <v>924.55</v>
      </c>
      <c r="E278" s="113">
        <v>892.9</v>
      </c>
      <c r="F278" s="113">
        <v>896.9</v>
      </c>
      <c r="G278" s="113">
        <v>894.45</v>
      </c>
      <c r="H278" s="113">
        <v>916.1</v>
      </c>
      <c r="I278" s="113">
        <v>595247</v>
      </c>
      <c r="J278" s="113">
        <v>542311394.70000005</v>
      </c>
      <c r="K278" s="115">
        <v>43551</v>
      </c>
      <c r="L278" s="113">
        <v>15428</v>
      </c>
      <c r="M278" s="113" t="s">
        <v>620</v>
      </c>
      <c r="N278" s="351"/>
    </row>
    <row r="279" spans="1:14">
      <c r="A279" s="113" t="s">
        <v>621</v>
      </c>
      <c r="B279" s="113" t="s">
        <v>383</v>
      </c>
      <c r="C279" s="113">
        <v>2688</v>
      </c>
      <c r="D279" s="113">
        <v>2688</v>
      </c>
      <c r="E279" s="113">
        <v>2650</v>
      </c>
      <c r="F279" s="113">
        <v>2671.3</v>
      </c>
      <c r="G279" s="113">
        <v>2673</v>
      </c>
      <c r="H279" s="113">
        <v>2650.25</v>
      </c>
      <c r="I279" s="113">
        <v>3361</v>
      </c>
      <c r="J279" s="113">
        <v>8965986.5999999996</v>
      </c>
      <c r="K279" s="115">
        <v>43551</v>
      </c>
      <c r="L279" s="113">
        <v>541</v>
      </c>
      <c r="M279" s="113" t="s">
        <v>622</v>
      </c>
      <c r="N279" s="351"/>
    </row>
    <row r="280" spans="1:14">
      <c r="A280" s="113" t="s">
        <v>2639</v>
      </c>
      <c r="B280" s="113" t="s">
        <v>383</v>
      </c>
      <c r="C280" s="113">
        <v>25.25</v>
      </c>
      <c r="D280" s="113">
        <v>26</v>
      </c>
      <c r="E280" s="113">
        <v>24.6</v>
      </c>
      <c r="F280" s="113">
        <v>25.3</v>
      </c>
      <c r="G280" s="113">
        <v>25.55</v>
      </c>
      <c r="H280" s="113">
        <v>25.3</v>
      </c>
      <c r="I280" s="113">
        <v>324897</v>
      </c>
      <c r="J280" s="113">
        <v>8114006.5</v>
      </c>
      <c r="K280" s="115">
        <v>43551</v>
      </c>
      <c r="L280" s="113">
        <v>496</v>
      </c>
      <c r="M280" s="113" t="s">
        <v>2640</v>
      </c>
      <c r="N280" s="351"/>
    </row>
    <row r="281" spans="1:14">
      <c r="A281" s="113" t="s">
        <v>56</v>
      </c>
      <c r="B281" s="113" t="s">
        <v>383</v>
      </c>
      <c r="C281" s="113">
        <v>707.85</v>
      </c>
      <c r="D281" s="113">
        <v>724.85</v>
      </c>
      <c r="E281" s="113">
        <v>702.5</v>
      </c>
      <c r="F281" s="113">
        <v>715.55</v>
      </c>
      <c r="G281" s="113">
        <v>711</v>
      </c>
      <c r="H281" s="113">
        <v>707.85</v>
      </c>
      <c r="I281" s="113">
        <v>302330</v>
      </c>
      <c r="J281" s="113">
        <v>216354294.09999999</v>
      </c>
      <c r="K281" s="115">
        <v>43551</v>
      </c>
      <c r="L281" s="113">
        <v>10313</v>
      </c>
      <c r="M281" s="113" t="s">
        <v>623</v>
      </c>
      <c r="N281" s="351"/>
    </row>
    <row r="282" spans="1:14">
      <c r="A282" s="113" t="s">
        <v>3359</v>
      </c>
      <c r="B282" s="113" t="s">
        <v>383</v>
      </c>
      <c r="C282" s="113">
        <v>581.5</v>
      </c>
      <c r="D282" s="113">
        <v>592.1</v>
      </c>
      <c r="E282" s="113">
        <v>568.4</v>
      </c>
      <c r="F282" s="113">
        <v>584.6</v>
      </c>
      <c r="G282" s="113">
        <v>583</v>
      </c>
      <c r="H282" s="113">
        <v>584.9</v>
      </c>
      <c r="I282" s="113">
        <v>37528</v>
      </c>
      <c r="J282" s="113">
        <v>21821127.800000001</v>
      </c>
      <c r="K282" s="115">
        <v>43551</v>
      </c>
      <c r="L282" s="113">
        <v>3995</v>
      </c>
      <c r="M282" s="113" t="s">
        <v>3360</v>
      </c>
      <c r="N282" s="351"/>
    </row>
    <row r="283" spans="1:14">
      <c r="A283" s="113" t="s">
        <v>624</v>
      </c>
      <c r="B283" s="113" t="s">
        <v>383</v>
      </c>
      <c r="C283" s="113">
        <v>153</v>
      </c>
      <c r="D283" s="113">
        <v>159.69999999999999</v>
      </c>
      <c r="E283" s="113">
        <v>150.85</v>
      </c>
      <c r="F283" s="113">
        <v>158.65</v>
      </c>
      <c r="G283" s="113">
        <v>159.6</v>
      </c>
      <c r="H283" s="113">
        <v>151.30000000000001</v>
      </c>
      <c r="I283" s="113">
        <v>779515</v>
      </c>
      <c r="J283" s="113">
        <v>119073417.45</v>
      </c>
      <c r="K283" s="115">
        <v>43551</v>
      </c>
      <c r="L283" s="113">
        <v>4878</v>
      </c>
      <c r="M283" s="113" t="s">
        <v>1927</v>
      </c>
      <c r="N283" s="351"/>
    </row>
    <row r="284" spans="1:14">
      <c r="A284" s="113" t="s">
        <v>2000</v>
      </c>
      <c r="B284" s="113" t="s">
        <v>383</v>
      </c>
      <c r="C284" s="113">
        <v>44.3</v>
      </c>
      <c r="D284" s="113">
        <v>44.3</v>
      </c>
      <c r="E284" s="113">
        <v>42.55</v>
      </c>
      <c r="F284" s="113">
        <v>42.75</v>
      </c>
      <c r="G284" s="113">
        <v>42.65</v>
      </c>
      <c r="H284" s="113">
        <v>43.8</v>
      </c>
      <c r="I284" s="113">
        <v>6728741</v>
      </c>
      <c r="J284" s="113">
        <v>291458794.19999999</v>
      </c>
      <c r="K284" s="115">
        <v>43551</v>
      </c>
      <c r="L284" s="113">
        <v>14401</v>
      </c>
      <c r="M284" s="113" t="s">
        <v>651</v>
      </c>
      <c r="N284" s="351"/>
    </row>
    <row r="285" spans="1:14">
      <c r="A285" s="113" t="s">
        <v>3387</v>
      </c>
      <c r="B285" s="113" t="s">
        <v>383</v>
      </c>
      <c r="C285" s="113">
        <v>343.8</v>
      </c>
      <c r="D285" s="113">
        <v>355</v>
      </c>
      <c r="E285" s="113">
        <v>330</v>
      </c>
      <c r="F285" s="113">
        <v>337.85</v>
      </c>
      <c r="G285" s="113">
        <v>340</v>
      </c>
      <c r="H285" s="113">
        <v>338.2</v>
      </c>
      <c r="I285" s="113">
        <v>27975</v>
      </c>
      <c r="J285" s="113">
        <v>9560755.75</v>
      </c>
      <c r="K285" s="115">
        <v>43551</v>
      </c>
      <c r="L285" s="113">
        <v>1814</v>
      </c>
      <c r="M285" s="113" t="s">
        <v>3388</v>
      </c>
      <c r="N285" s="351"/>
    </row>
    <row r="286" spans="1:14">
      <c r="A286" s="113" t="s">
        <v>625</v>
      </c>
      <c r="B286" s="113" t="s">
        <v>383</v>
      </c>
      <c r="C286" s="113">
        <v>166</v>
      </c>
      <c r="D286" s="113">
        <v>171.8</v>
      </c>
      <c r="E286" s="113">
        <v>164.15</v>
      </c>
      <c r="F286" s="113">
        <v>170.25</v>
      </c>
      <c r="G286" s="113">
        <v>170.5</v>
      </c>
      <c r="H286" s="113">
        <v>164.75</v>
      </c>
      <c r="I286" s="113">
        <v>390349</v>
      </c>
      <c r="J286" s="113">
        <v>65776965.399999999</v>
      </c>
      <c r="K286" s="115">
        <v>43551</v>
      </c>
      <c r="L286" s="113">
        <v>7460</v>
      </c>
      <c r="M286" s="113" t="s">
        <v>626</v>
      </c>
      <c r="N286" s="351"/>
    </row>
    <row r="287" spans="1:14">
      <c r="A287" s="113" t="s">
        <v>2641</v>
      </c>
      <c r="B287" s="113" t="s">
        <v>383</v>
      </c>
      <c r="C287" s="113">
        <v>140.80000000000001</v>
      </c>
      <c r="D287" s="113">
        <v>145</v>
      </c>
      <c r="E287" s="113">
        <v>140.80000000000001</v>
      </c>
      <c r="F287" s="113">
        <v>143.80000000000001</v>
      </c>
      <c r="G287" s="113">
        <v>145</v>
      </c>
      <c r="H287" s="113">
        <v>141</v>
      </c>
      <c r="I287" s="113">
        <v>4148</v>
      </c>
      <c r="J287" s="113">
        <v>590365.80000000005</v>
      </c>
      <c r="K287" s="115">
        <v>43551</v>
      </c>
      <c r="L287" s="113">
        <v>87</v>
      </c>
      <c r="M287" s="113" t="s">
        <v>2642</v>
      </c>
      <c r="N287" s="351"/>
    </row>
    <row r="288" spans="1:14">
      <c r="A288" s="113" t="s">
        <v>627</v>
      </c>
      <c r="B288" s="113" t="s">
        <v>383</v>
      </c>
      <c r="C288" s="113">
        <v>265.25</v>
      </c>
      <c r="D288" s="113">
        <v>266.55</v>
      </c>
      <c r="E288" s="113">
        <v>258.14999999999998</v>
      </c>
      <c r="F288" s="113">
        <v>260</v>
      </c>
      <c r="G288" s="113">
        <v>260</v>
      </c>
      <c r="H288" s="113">
        <v>263.64999999999998</v>
      </c>
      <c r="I288" s="113">
        <v>374216</v>
      </c>
      <c r="J288" s="113">
        <v>98093017.200000003</v>
      </c>
      <c r="K288" s="115">
        <v>43551</v>
      </c>
      <c r="L288" s="113">
        <v>8234</v>
      </c>
      <c r="M288" s="113" t="s">
        <v>628</v>
      </c>
      <c r="N288" s="351"/>
    </row>
    <row r="289" spans="1:14">
      <c r="A289" s="113" t="s">
        <v>629</v>
      </c>
      <c r="B289" s="113" t="s">
        <v>383</v>
      </c>
      <c r="C289" s="113">
        <v>1390.8</v>
      </c>
      <c r="D289" s="113">
        <v>1462.4</v>
      </c>
      <c r="E289" s="113">
        <v>1383.55</v>
      </c>
      <c r="F289" s="113">
        <v>1428.35</v>
      </c>
      <c r="G289" s="113">
        <v>1430.25</v>
      </c>
      <c r="H289" s="113">
        <v>1382.2</v>
      </c>
      <c r="I289" s="113">
        <v>922437</v>
      </c>
      <c r="J289" s="113">
        <v>1317147689.2</v>
      </c>
      <c r="K289" s="115">
        <v>43551</v>
      </c>
      <c r="L289" s="113">
        <v>50485</v>
      </c>
      <c r="M289" s="113" t="s">
        <v>630</v>
      </c>
      <c r="N289" s="351"/>
    </row>
    <row r="290" spans="1:14">
      <c r="A290" s="113" t="s">
        <v>2643</v>
      </c>
      <c r="B290" s="113" t="s">
        <v>3169</v>
      </c>
      <c r="C290" s="113">
        <v>0.9</v>
      </c>
      <c r="D290" s="113">
        <v>0.95</v>
      </c>
      <c r="E290" s="113">
        <v>0.85</v>
      </c>
      <c r="F290" s="113">
        <v>0.95</v>
      </c>
      <c r="G290" s="113">
        <v>0.9</v>
      </c>
      <c r="H290" s="113">
        <v>0.9</v>
      </c>
      <c r="I290" s="113">
        <v>44741</v>
      </c>
      <c r="J290" s="113">
        <v>39934.65</v>
      </c>
      <c r="K290" s="115">
        <v>43551</v>
      </c>
      <c r="L290" s="113">
        <v>30</v>
      </c>
      <c r="M290" s="113" t="s">
        <v>2644</v>
      </c>
      <c r="N290" s="351"/>
    </row>
    <row r="291" spans="1:14">
      <c r="A291" s="113" t="s">
        <v>2645</v>
      </c>
      <c r="B291" s="113" t="s">
        <v>383</v>
      </c>
      <c r="C291" s="113">
        <v>314.64999999999998</v>
      </c>
      <c r="D291" s="113">
        <v>314.64999999999998</v>
      </c>
      <c r="E291" s="113">
        <v>299</v>
      </c>
      <c r="F291" s="113">
        <v>302.8</v>
      </c>
      <c r="G291" s="113">
        <v>300</v>
      </c>
      <c r="H291" s="113">
        <v>311.60000000000002</v>
      </c>
      <c r="I291" s="113">
        <v>44071</v>
      </c>
      <c r="J291" s="113">
        <v>13439573.35</v>
      </c>
      <c r="K291" s="115">
        <v>43551</v>
      </c>
      <c r="L291" s="113">
        <v>1025</v>
      </c>
      <c r="M291" s="113" t="s">
        <v>2646</v>
      </c>
      <c r="N291" s="351"/>
    </row>
    <row r="292" spans="1:14">
      <c r="A292" s="113" t="s">
        <v>2384</v>
      </c>
      <c r="B292" s="113" t="s">
        <v>383</v>
      </c>
      <c r="C292" s="113">
        <v>33.1</v>
      </c>
      <c r="D292" s="113">
        <v>33.1</v>
      </c>
      <c r="E292" s="113">
        <v>31.85</v>
      </c>
      <c r="F292" s="113">
        <v>32.75</v>
      </c>
      <c r="G292" s="113">
        <v>32.950000000000003</v>
      </c>
      <c r="H292" s="113">
        <v>32.1</v>
      </c>
      <c r="I292" s="113">
        <v>9473</v>
      </c>
      <c r="J292" s="113">
        <v>308548.5</v>
      </c>
      <c r="K292" s="115">
        <v>43551</v>
      </c>
      <c r="L292" s="113">
        <v>154</v>
      </c>
      <c r="M292" s="113" t="s">
        <v>2385</v>
      </c>
      <c r="N292" s="351"/>
    </row>
    <row r="293" spans="1:14">
      <c r="A293" s="113" t="s">
        <v>631</v>
      </c>
      <c r="B293" s="113" t="s">
        <v>383</v>
      </c>
      <c r="C293" s="113">
        <v>41.7</v>
      </c>
      <c r="D293" s="113">
        <v>49</v>
      </c>
      <c r="E293" s="113">
        <v>41.7</v>
      </c>
      <c r="F293" s="113">
        <v>44.55</v>
      </c>
      <c r="G293" s="113">
        <v>44.3</v>
      </c>
      <c r="H293" s="113">
        <v>42.75</v>
      </c>
      <c r="I293" s="113">
        <v>88894</v>
      </c>
      <c r="J293" s="113">
        <v>4060417.6</v>
      </c>
      <c r="K293" s="115">
        <v>43551</v>
      </c>
      <c r="L293" s="113">
        <v>753</v>
      </c>
      <c r="M293" s="113" t="s">
        <v>632</v>
      </c>
      <c r="N293" s="351"/>
    </row>
    <row r="294" spans="1:14">
      <c r="A294" s="113" t="s">
        <v>2386</v>
      </c>
      <c r="B294" s="113" t="s">
        <v>3169</v>
      </c>
      <c r="C294" s="113">
        <v>6</v>
      </c>
      <c r="D294" s="113">
        <v>6</v>
      </c>
      <c r="E294" s="113">
        <v>6</v>
      </c>
      <c r="F294" s="113">
        <v>6</v>
      </c>
      <c r="G294" s="113">
        <v>6</v>
      </c>
      <c r="H294" s="113">
        <v>6.25</v>
      </c>
      <c r="I294" s="113">
        <v>1260</v>
      </c>
      <c r="J294" s="113">
        <v>7560</v>
      </c>
      <c r="K294" s="115">
        <v>43551</v>
      </c>
      <c r="L294" s="113">
        <v>10</v>
      </c>
      <c r="M294" s="113" t="s">
        <v>2387</v>
      </c>
      <c r="N294" s="351"/>
    </row>
    <row r="295" spans="1:14">
      <c r="A295" s="113" t="s">
        <v>57</v>
      </c>
      <c r="B295" s="113" t="s">
        <v>383</v>
      </c>
      <c r="C295" s="113">
        <v>531.4</v>
      </c>
      <c r="D295" s="113">
        <v>533.6</v>
      </c>
      <c r="E295" s="113">
        <v>524.04999999999995</v>
      </c>
      <c r="F295" s="113">
        <v>525.5</v>
      </c>
      <c r="G295" s="113">
        <v>525.29999999999995</v>
      </c>
      <c r="H295" s="113">
        <v>529.29999999999995</v>
      </c>
      <c r="I295" s="113">
        <v>1217387</v>
      </c>
      <c r="J295" s="113">
        <v>640951433.85000002</v>
      </c>
      <c r="K295" s="115">
        <v>43551</v>
      </c>
      <c r="L295" s="113">
        <v>33832</v>
      </c>
      <c r="M295" s="113" t="s">
        <v>633</v>
      </c>
      <c r="N295" s="351"/>
    </row>
    <row r="296" spans="1:14">
      <c r="A296" s="113" t="s">
        <v>2035</v>
      </c>
      <c r="B296" s="113" t="s">
        <v>383</v>
      </c>
      <c r="C296" s="113">
        <v>118.3</v>
      </c>
      <c r="D296" s="113">
        <v>123</v>
      </c>
      <c r="E296" s="113">
        <v>118.25</v>
      </c>
      <c r="F296" s="113">
        <v>120.05</v>
      </c>
      <c r="G296" s="113">
        <v>120</v>
      </c>
      <c r="H296" s="113">
        <v>119.55</v>
      </c>
      <c r="I296" s="113">
        <v>4653</v>
      </c>
      <c r="J296" s="113">
        <v>561600.30000000005</v>
      </c>
      <c r="K296" s="115">
        <v>43551</v>
      </c>
      <c r="L296" s="113">
        <v>132</v>
      </c>
      <c r="M296" s="113" t="s">
        <v>2036</v>
      </c>
      <c r="N296" s="351"/>
    </row>
    <row r="297" spans="1:14">
      <c r="A297" s="113" t="s">
        <v>634</v>
      </c>
      <c r="B297" s="113" t="s">
        <v>383</v>
      </c>
      <c r="C297" s="113">
        <v>342.9</v>
      </c>
      <c r="D297" s="113">
        <v>369.8</v>
      </c>
      <c r="E297" s="113">
        <v>337</v>
      </c>
      <c r="F297" s="113">
        <v>355.1</v>
      </c>
      <c r="G297" s="113">
        <v>366</v>
      </c>
      <c r="H297" s="113">
        <v>341.7</v>
      </c>
      <c r="I297" s="113">
        <v>28528</v>
      </c>
      <c r="J297" s="113">
        <v>9972457.6500000004</v>
      </c>
      <c r="K297" s="115">
        <v>43551</v>
      </c>
      <c r="L297" s="113">
        <v>1364</v>
      </c>
      <c r="M297" s="113" t="s">
        <v>635</v>
      </c>
      <c r="N297" s="351"/>
    </row>
    <row r="298" spans="1:14">
      <c r="A298" s="113" t="s">
        <v>1930</v>
      </c>
      <c r="B298" s="113" t="s">
        <v>383</v>
      </c>
      <c r="C298" s="113">
        <v>140.85</v>
      </c>
      <c r="D298" s="113">
        <v>141.1</v>
      </c>
      <c r="E298" s="113">
        <v>134.1</v>
      </c>
      <c r="F298" s="113">
        <v>137.69999999999999</v>
      </c>
      <c r="G298" s="113">
        <v>138.80000000000001</v>
      </c>
      <c r="H298" s="113">
        <v>139.94999999999999</v>
      </c>
      <c r="I298" s="113">
        <v>28251</v>
      </c>
      <c r="J298" s="113">
        <v>3896511.55</v>
      </c>
      <c r="K298" s="115">
        <v>43551</v>
      </c>
      <c r="L298" s="113">
        <v>755</v>
      </c>
      <c r="M298" s="113" t="s">
        <v>1931</v>
      </c>
      <c r="N298" s="351"/>
    </row>
    <row r="299" spans="1:14">
      <c r="A299" s="113" t="s">
        <v>3117</v>
      </c>
      <c r="B299" s="113" t="s">
        <v>383</v>
      </c>
      <c r="C299" s="113">
        <v>17.3</v>
      </c>
      <c r="D299" s="113">
        <v>17.850000000000001</v>
      </c>
      <c r="E299" s="113">
        <v>16.600000000000001</v>
      </c>
      <c r="F299" s="113">
        <v>17.149999999999999</v>
      </c>
      <c r="G299" s="113">
        <v>17.75</v>
      </c>
      <c r="H299" s="113">
        <v>16.149999999999999</v>
      </c>
      <c r="I299" s="113">
        <v>765</v>
      </c>
      <c r="J299" s="113">
        <v>13169.9</v>
      </c>
      <c r="K299" s="115">
        <v>43551</v>
      </c>
      <c r="L299" s="113">
        <v>24</v>
      </c>
      <c r="M299" s="113" t="s">
        <v>3118</v>
      </c>
      <c r="N299" s="351"/>
    </row>
    <row r="300" spans="1:14">
      <c r="A300" s="113" t="s">
        <v>58</v>
      </c>
      <c r="B300" s="113" t="s">
        <v>383</v>
      </c>
      <c r="C300" s="113">
        <v>236.4</v>
      </c>
      <c r="D300" s="113">
        <v>238.1</v>
      </c>
      <c r="E300" s="113">
        <v>233.6</v>
      </c>
      <c r="F300" s="113">
        <v>234.45</v>
      </c>
      <c r="G300" s="113">
        <v>234.45</v>
      </c>
      <c r="H300" s="113">
        <v>236.45</v>
      </c>
      <c r="I300" s="113">
        <v>4777913</v>
      </c>
      <c r="J300" s="113">
        <v>1125675879.5</v>
      </c>
      <c r="K300" s="115">
        <v>43551</v>
      </c>
      <c r="L300" s="113">
        <v>51018</v>
      </c>
      <c r="M300" s="113" t="s">
        <v>636</v>
      </c>
      <c r="N300" s="351"/>
    </row>
    <row r="301" spans="1:14">
      <c r="A301" s="113" t="s">
        <v>2121</v>
      </c>
      <c r="B301" s="113" t="s">
        <v>383</v>
      </c>
      <c r="C301" s="113">
        <v>392</v>
      </c>
      <c r="D301" s="113">
        <v>400</v>
      </c>
      <c r="E301" s="113">
        <v>383.6</v>
      </c>
      <c r="F301" s="113">
        <v>397.05</v>
      </c>
      <c r="G301" s="113">
        <v>398.15</v>
      </c>
      <c r="H301" s="113">
        <v>390.9</v>
      </c>
      <c r="I301" s="113">
        <v>152579</v>
      </c>
      <c r="J301" s="113">
        <v>60041773.899999999</v>
      </c>
      <c r="K301" s="115">
        <v>43551</v>
      </c>
      <c r="L301" s="113">
        <v>3896</v>
      </c>
      <c r="M301" s="113" t="s">
        <v>2122</v>
      </c>
      <c r="N301" s="351"/>
    </row>
    <row r="302" spans="1:14">
      <c r="A302" s="113" t="s">
        <v>637</v>
      </c>
      <c r="B302" s="113" t="s">
        <v>383</v>
      </c>
      <c r="C302" s="113">
        <v>286.60000000000002</v>
      </c>
      <c r="D302" s="113">
        <v>291.89999999999998</v>
      </c>
      <c r="E302" s="113">
        <v>284.3</v>
      </c>
      <c r="F302" s="113">
        <v>289.10000000000002</v>
      </c>
      <c r="G302" s="113">
        <v>288</v>
      </c>
      <c r="H302" s="113">
        <v>285.8</v>
      </c>
      <c r="I302" s="113">
        <v>214837</v>
      </c>
      <c r="J302" s="113">
        <v>61937557.350000001</v>
      </c>
      <c r="K302" s="115">
        <v>43551</v>
      </c>
      <c r="L302" s="113">
        <v>8913</v>
      </c>
      <c r="M302" s="113" t="s">
        <v>638</v>
      </c>
      <c r="N302" s="351"/>
    </row>
    <row r="303" spans="1:14">
      <c r="A303" s="113" t="s">
        <v>59</v>
      </c>
      <c r="B303" s="113" t="s">
        <v>383</v>
      </c>
      <c r="C303" s="113">
        <v>1262.95</v>
      </c>
      <c r="D303" s="113">
        <v>1276</v>
      </c>
      <c r="E303" s="113">
        <v>1255.55</v>
      </c>
      <c r="F303" s="113">
        <v>1264.8</v>
      </c>
      <c r="G303" s="113">
        <v>1255.55</v>
      </c>
      <c r="H303" s="113">
        <v>1255.5999999999999</v>
      </c>
      <c r="I303" s="113">
        <v>330833</v>
      </c>
      <c r="J303" s="113">
        <v>419579337.44999999</v>
      </c>
      <c r="K303" s="115">
        <v>43551</v>
      </c>
      <c r="L303" s="113">
        <v>16034</v>
      </c>
      <c r="M303" s="113" t="s">
        <v>639</v>
      </c>
      <c r="N303" s="351"/>
    </row>
    <row r="304" spans="1:14">
      <c r="A304" s="113" t="s">
        <v>1841</v>
      </c>
      <c r="B304" s="113" t="s">
        <v>383</v>
      </c>
      <c r="C304" s="113">
        <v>16.75</v>
      </c>
      <c r="D304" s="113">
        <v>17.55</v>
      </c>
      <c r="E304" s="113">
        <v>16.649999999999999</v>
      </c>
      <c r="F304" s="113">
        <v>16.75</v>
      </c>
      <c r="G304" s="113">
        <v>16.649999999999999</v>
      </c>
      <c r="H304" s="113">
        <v>16.75</v>
      </c>
      <c r="I304" s="113">
        <v>229983</v>
      </c>
      <c r="J304" s="113">
        <v>3932913.5</v>
      </c>
      <c r="K304" s="115">
        <v>43551</v>
      </c>
      <c r="L304" s="113">
        <v>319</v>
      </c>
      <c r="M304" s="113" t="s">
        <v>1992</v>
      </c>
      <c r="N304" s="351"/>
    </row>
    <row r="305" spans="1:14">
      <c r="A305" s="113" t="s">
        <v>2388</v>
      </c>
      <c r="B305" s="113" t="s">
        <v>383</v>
      </c>
      <c r="C305" s="113">
        <v>9.75</v>
      </c>
      <c r="D305" s="113">
        <v>9.9499999999999993</v>
      </c>
      <c r="E305" s="113">
        <v>9.3000000000000007</v>
      </c>
      <c r="F305" s="113">
        <v>9.4</v>
      </c>
      <c r="G305" s="113">
        <v>9.4</v>
      </c>
      <c r="H305" s="113">
        <v>9.75</v>
      </c>
      <c r="I305" s="113">
        <v>30460</v>
      </c>
      <c r="J305" s="113">
        <v>290385.55</v>
      </c>
      <c r="K305" s="115">
        <v>43551</v>
      </c>
      <c r="L305" s="113">
        <v>113</v>
      </c>
      <c r="M305" s="113" t="s">
        <v>2389</v>
      </c>
      <c r="N305" s="351"/>
    </row>
    <row r="306" spans="1:14">
      <c r="A306" s="113" t="s">
        <v>194</v>
      </c>
      <c r="B306" s="113" t="s">
        <v>383</v>
      </c>
      <c r="C306" s="113">
        <v>504</v>
      </c>
      <c r="D306" s="113">
        <v>510.35</v>
      </c>
      <c r="E306" s="113">
        <v>500</v>
      </c>
      <c r="F306" s="113">
        <v>502.5</v>
      </c>
      <c r="G306" s="113">
        <v>500</v>
      </c>
      <c r="H306" s="113">
        <v>504.65</v>
      </c>
      <c r="I306" s="113">
        <v>545270</v>
      </c>
      <c r="J306" s="113">
        <v>275652629.55000001</v>
      </c>
      <c r="K306" s="115">
        <v>43551</v>
      </c>
      <c r="L306" s="113">
        <v>24333</v>
      </c>
      <c r="M306" s="113" t="s">
        <v>2716</v>
      </c>
      <c r="N306" s="351"/>
    </row>
    <row r="307" spans="1:14">
      <c r="A307" s="113" t="s">
        <v>3361</v>
      </c>
      <c r="B307" s="113" t="s">
        <v>383</v>
      </c>
      <c r="C307" s="113">
        <v>45.5</v>
      </c>
      <c r="D307" s="113">
        <v>46.7</v>
      </c>
      <c r="E307" s="113">
        <v>45.05</v>
      </c>
      <c r="F307" s="113">
        <v>46.45</v>
      </c>
      <c r="G307" s="113">
        <v>45.6</v>
      </c>
      <c r="H307" s="113">
        <v>45.5</v>
      </c>
      <c r="I307" s="113">
        <v>4513</v>
      </c>
      <c r="J307" s="113">
        <v>208272.2</v>
      </c>
      <c r="K307" s="115">
        <v>43551</v>
      </c>
      <c r="L307" s="113">
        <v>26</v>
      </c>
      <c r="M307" s="113" t="s">
        <v>3362</v>
      </c>
      <c r="N307" s="351"/>
    </row>
    <row r="308" spans="1:14">
      <c r="A308" s="113" t="s">
        <v>2878</v>
      </c>
      <c r="B308" s="113" t="s">
        <v>383</v>
      </c>
      <c r="C308" s="113">
        <v>265</v>
      </c>
      <c r="D308" s="113">
        <v>269</v>
      </c>
      <c r="E308" s="113">
        <v>256.60000000000002</v>
      </c>
      <c r="F308" s="113">
        <v>259.95</v>
      </c>
      <c r="G308" s="113">
        <v>265</v>
      </c>
      <c r="H308" s="113">
        <v>263.55</v>
      </c>
      <c r="I308" s="113">
        <v>10270</v>
      </c>
      <c r="J308" s="113">
        <v>2695030</v>
      </c>
      <c r="K308" s="115">
        <v>43551</v>
      </c>
      <c r="L308" s="113">
        <v>335</v>
      </c>
      <c r="M308" s="113" t="s">
        <v>2879</v>
      </c>
      <c r="N308" s="351"/>
    </row>
    <row r="309" spans="1:14">
      <c r="A309" s="113" t="s">
        <v>2107</v>
      </c>
      <c r="B309" s="113" t="s">
        <v>383</v>
      </c>
      <c r="C309" s="113">
        <v>18.95</v>
      </c>
      <c r="D309" s="113">
        <v>18.95</v>
      </c>
      <c r="E309" s="113">
        <v>16.5</v>
      </c>
      <c r="F309" s="113">
        <v>16.75</v>
      </c>
      <c r="G309" s="113">
        <v>16.75</v>
      </c>
      <c r="H309" s="113">
        <v>17.350000000000001</v>
      </c>
      <c r="I309" s="113">
        <v>118844</v>
      </c>
      <c r="J309" s="113">
        <v>2104251.85</v>
      </c>
      <c r="K309" s="115">
        <v>43551</v>
      </c>
      <c r="L309" s="113">
        <v>380</v>
      </c>
      <c r="M309" s="113" t="s">
        <v>2118</v>
      </c>
      <c r="N309" s="351"/>
    </row>
    <row r="310" spans="1:14">
      <c r="A310" s="113" t="s">
        <v>2390</v>
      </c>
      <c r="B310" s="113" t="s">
        <v>383</v>
      </c>
      <c r="C310" s="113">
        <v>66.8</v>
      </c>
      <c r="D310" s="113">
        <v>67.5</v>
      </c>
      <c r="E310" s="113">
        <v>65.099999999999994</v>
      </c>
      <c r="F310" s="113">
        <v>65.900000000000006</v>
      </c>
      <c r="G310" s="113">
        <v>66.349999999999994</v>
      </c>
      <c r="H310" s="113">
        <v>66.45</v>
      </c>
      <c r="I310" s="113">
        <v>39352</v>
      </c>
      <c r="J310" s="113">
        <v>2615129.2000000002</v>
      </c>
      <c r="K310" s="115">
        <v>43551</v>
      </c>
      <c r="L310" s="113">
        <v>425</v>
      </c>
      <c r="M310" s="113" t="s">
        <v>2391</v>
      </c>
      <c r="N310" s="351"/>
    </row>
    <row r="311" spans="1:14">
      <c r="A311" s="113" t="s">
        <v>640</v>
      </c>
      <c r="B311" s="113" t="s">
        <v>383</v>
      </c>
      <c r="C311" s="113">
        <v>481.95</v>
      </c>
      <c r="D311" s="113">
        <v>497.7</v>
      </c>
      <c r="E311" s="113">
        <v>481.95</v>
      </c>
      <c r="F311" s="113">
        <v>494.15</v>
      </c>
      <c r="G311" s="113">
        <v>494</v>
      </c>
      <c r="H311" s="113">
        <v>482.35</v>
      </c>
      <c r="I311" s="113">
        <v>357820</v>
      </c>
      <c r="J311" s="113">
        <v>175446275.34999999</v>
      </c>
      <c r="K311" s="115">
        <v>43551</v>
      </c>
      <c r="L311" s="113">
        <v>16005</v>
      </c>
      <c r="M311" s="113" t="s">
        <v>641</v>
      </c>
      <c r="N311" s="351"/>
    </row>
    <row r="312" spans="1:14">
      <c r="A312" s="113" t="s">
        <v>642</v>
      </c>
      <c r="B312" s="113" t="s">
        <v>383</v>
      </c>
      <c r="C312" s="113">
        <v>28.2</v>
      </c>
      <c r="D312" s="113">
        <v>28.5</v>
      </c>
      <c r="E312" s="113">
        <v>28.05</v>
      </c>
      <c r="F312" s="113">
        <v>28.25</v>
      </c>
      <c r="G312" s="113">
        <v>28.3</v>
      </c>
      <c r="H312" s="113">
        <v>28</v>
      </c>
      <c r="I312" s="113">
        <v>324062</v>
      </c>
      <c r="J312" s="113">
        <v>9150383</v>
      </c>
      <c r="K312" s="115">
        <v>43551</v>
      </c>
      <c r="L312" s="113">
        <v>1096</v>
      </c>
      <c r="M312" s="113" t="s">
        <v>643</v>
      </c>
      <c r="N312" s="351"/>
    </row>
    <row r="313" spans="1:14">
      <c r="A313" s="113" t="s">
        <v>644</v>
      </c>
      <c r="B313" s="113" t="s">
        <v>383</v>
      </c>
      <c r="C313" s="113">
        <v>193.95</v>
      </c>
      <c r="D313" s="113">
        <v>199.45</v>
      </c>
      <c r="E313" s="113">
        <v>191</v>
      </c>
      <c r="F313" s="113">
        <v>192.6</v>
      </c>
      <c r="G313" s="113">
        <v>192.5</v>
      </c>
      <c r="H313" s="113">
        <v>193.95</v>
      </c>
      <c r="I313" s="113">
        <v>29188</v>
      </c>
      <c r="J313" s="113">
        <v>5707616.2999999998</v>
      </c>
      <c r="K313" s="115">
        <v>43551</v>
      </c>
      <c r="L313" s="113">
        <v>656</v>
      </c>
      <c r="M313" s="113" t="s">
        <v>645</v>
      </c>
      <c r="N313" s="351"/>
    </row>
    <row r="314" spans="1:14">
      <c r="A314" s="113" t="s">
        <v>2392</v>
      </c>
      <c r="B314" s="113" t="s">
        <v>383</v>
      </c>
      <c r="C314" s="113">
        <v>2.2000000000000002</v>
      </c>
      <c r="D314" s="113">
        <v>2.25</v>
      </c>
      <c r="E314" s="113">
        <v>2.1</v>
      </c>
      <c r="F314" s="113">
        <v>2.15</v>
      </c>
      <c r="G314" s="113">
        <v>2.15</v>
      </c>
      <c r="H314" s="113">
        <v>2.25</v>
      </c>
      <c r="I314" s="113">
        <v>35784</v>
      </c>
      <c r="J314" s="113">
        <v>76657.25</v>
      </c>
      <c r="K314" s="115">
        <v>43551</v>
      </c>
      <c r="L314" s="113">
        <v>37</v>
      </c>
      <c r="M314" s="113" t="s">
        <v>2393</v>
      </c>
      <c r="N314" s="351"/>
    </row>
    <row r="315" spans="1:14">
      <c r="A315" s="113" t="s">
        <v>646</v>
      </c>
      <c r="B315" s="113" t="s">
        <v>383</v>
      </c>
      <c r="C315" s="113">
        <v>139.85</v>
      </c>
      <c r="D315" s="113">
        <v>141.1</v>
      </c>
      <c r="E315" s="113">
        <v>138.5</v>
      </c>
      <c r="F315" s="113">
        <v>139.4</v>
      </c>
      <c r="G315" s="113">
        <v>140.5</v>
      </c>
      <c r="H315" s="113">
        <v>139.85</v>
      </c>
      <c r="I315" s="113">
        <v>114912</v>
      </c>
      <c r="J315" s="113">
        <v>16083992.199999999</v>
      </c>
      <c r="K315" s="115">
        <v>43551</v>
      </c>
      <c r="L315" s="113">
        <v>6656</v>
      </c>
      <c r="M315" s="113" t="s">
        <v>647</v>
      </c>
      <c r="N315" s="351"/>
    </row>
    <row r="316" spans="1:14">
      <c r="A316" s="113" t="s">
        <v>648</v>
      </c>
      <c r="B316" s="113" t="s">
        <v>383</v>
      </c>
      <c r="C316" s="113">
        <v>27.49</v>
      </c>
      <c r="D316" s="113">
        <v>27.74</v>
      </c>
      <c r="E316" s="113">
        <v>26.95</v>
      </c>
      <c r="F316" s="113">
        <v>27.15</v>
      </c>
      <c r="G316" s="113">
        <v>27.11</v>
      </c>
      <c r="H316" s="113">
        <v>27.38</v>
      </c>
      <c r="I316" s="113">
        <v>4349328</v>
      </c>
      <c r="J316" s="113">
        <v>118748561.19</v>
      </c>
      <c r="K316" s="115">
        <v>43551</v>
      </c>
      <c r="L316" s="113">
        <v>2271</v>
      </c>
      <c r="M316" s="113" t="s">
        <v>649</v>
      </c>
      <c r="N316" s="351"/>
    </row>
    <row r="317" spans="1:14">
      <c r="A317" s="113" t="s">
        <v>2764</v>
      </c>
      <c r="B317" s="113" t="s">
        <v>383</v>
      </c>
      <c r="C317" s="113">
        <v>481.6</v>
      </c>
      <c r="D317" s="113">
        <v>484.9</v>
      </c>
      <c r="E317" s="113">
        <v>472.9</v>
      </c>
      <c r="F317" s="113">
        <v>478.9</v>
      </c>
      <c r="G317" s="113">
        <v>476</v>
      </c>
      <c r="H317" s="113">
        <v>477.6</v>
      </c>
      <c r="I317" s="113">
        <v>44460</v>
      </c>
      <c r="J317" s="113">
        <v>21256894.550000001</v>
      </c>
      <c r="K317" s="115">
        <v>43551</v>
      </c>
      <c r="L317" s="113">
        <v>2440</v>
      </c>
      <c r="M317" s="113" t="s">
        <v>2765</v>
      </c>
      <c r="N317" s="351"/>
    </row>
    <row r="318" spans="1:14">
      <c r="A318" s="113" t="s">
        <v>2059</v>
      </c>
      <c r="B318" s="113" t="s">
        <v>383</v>
      </c>
      <c r="C318" s="113">
        <v>128.05000000000001</v>
      </c>
      <c r="D318" s="113">
        <v>131.75</v>
      </c>
      <c r="E318" s="113">
        <v>125.1</v>
      </c>
      <c r="F318" s="113">
        <v>126.4</v>
      </c>
      <c r="G318" s="113">
        <v>125.1</v>
      </c>
      <c r="H318" s="113">
        <v>129.5</v>
      </c>
      <c r="I318" s="113">
        <v>2600</v>
      </c>
      <c r="J318" s="113">
        <v>330319.65000000002</v>
      </c>
      <c r="K318" s="115">
        <v>43551</v>
      </c>
      <c r="L318" s="113">
        <v>97</v>
      </c>
      <c r="M318" s="113" t="s">
        <v>2060</v>
      </c>
      <c r="N318" s="351"/>
    </row>
    <row r="319" spans="1:14">
      <c r="A319" s="113" t="s">
        <v>192</v>
      </c>
      <c r="B319" s="113" t="s">
        <v>383</v>
      </c>
      <c r="C319" s="113">
        <v>1490</v>
      </c>
      <c r="D319" s="113">
        <v>1529.35</v>
      </c>
      <c r="E319" s="113">
        <v>1452</v>
      </c>
      <c r="F319" s="113">
        <v>1481.1</v>
      </c>
      <c r="G319" s="113">
        <v>1470</v>
      </c>
      <c r="H319" s="113">
        <v>1480.1</v>
      </c>
      <c r="I319" s="113">
        <v>28303</v>
      </c>
      <c r="J319" s="113">
        <v>41717415.600000001</v>
      </c>
      <c r="K319" s="115">
        <v>43551</v>
      </c>
      <c r="L319" s="113">
        <v>3351</v>
      </c>
      <c r="M319" s="113" t="s">
        <v>650</v>
      </c>
      <c r="N319" s="351"/>
    </row>
    <row r="320" spans="1:14">
      <c r="A320" s="113" t="s">
        <v>3961</v>
      </c>
      <c r="B320" s="113" t="s">
        <v>383</v>
      </c>
      <c r="C320" s="113">
        <v>2995</v>
      </c>
      <c r="D320" s="113">
        <v>3000</v>
      </c>
      <c r="E320" s="113">
        <v>2995</v>
      </c>
      <c r="F320" s="113">
        <v>3000</v>
      </c>
      <c r="G320" s="113">
        <v>3000</v>
      </c>
      <c r="H320" s="113">
        <v>2975</v>
      </c>
      <c r="I320" s="113">
        <v>2</v>
      </c>
      <c r="J320" s="113">
        <v>5995</v>
      </c>
      <c r="K320" s="115">
        <v>43551</v>
      </c>
      <c r="L320" s="113">
        <v>2</v>
      </c>
      <c r="M320" s="113" t="s">
        <v>3962</v>
      </c>
      <c r="N320" s="351"/>
    </row>
    <row r="321" spans="1:14">
      <c r="A321" s="113" t="s">
        <v>652</v>
      </c>
      <c r="B321" s="113" t="s">
        <v>383</v>
      </c>
      <c r="C321" s="113">
        <v>214.95</v>
      </c>
      <c r="D321" s="113">
        <v>216.9</v>
      </c>
      <c r="E321" s="113">
        <v>213.15</v>
      </c>
      <c r="F321" s="113">
        <v>214.65</v>
      </c>
      <c r="G321" s="113">
        <v>214.7</v>
      </c>
      <c r="H321" s="113">
        <v>214.65</v>
      </c>
      <c r="I321" s="113">
        <v>1037811</v>
      </c>
      <c r="J321" s="113">
        <v>222620740.55000001</v>
      </c>
      <c r="K321" s="115">
        <v>43551</v>
      </c>
      <c r="L321" s="113">
        <v>25865</v>
      </c>
      <c r="M321" s="113" t="s">
        <v>653</v>
      </c>
      <c r="N321" s="351"/>
    </row>
    <row r="322" spans="1:14">
      <c r="A322" s="113" t="s">
        <v>654</v>
      </c>
      <c r="B322" s="113" t="s">
        <v>383</v>
      </c>
      <c r="C322" s="113">
        <v>43.05</v>
      </c>
      <c r="D322" s="113">
        <v>45</v>
      </c>
      <c r="E322" s="113">
        <v>40.799999999999997</v>
      </c>
      <c r="F322" s="113">
        <v>43.15</v>
      </c>
      <c r="G322" s="113">
        <v>42.2</v>
      </c>
      <c r="H322" s="113">
        <v>43.9</v>
      </c>
      <c r="I322" s="113">
        <v>25192</v>
      </c>
      <c r="J322" s="113">
        <v>1087330.6499999999</v>
      </c>
      <c r="K322" s="115">
        <v>43551</v>
      </c>
      <c r="L322" s="113">
        <v>350</v>
      </c>
      <c r="M322" s="113" t="s">
        <v>655</v>
      </c>
      <c r="N322" s="351"/>
    </row>
    <row r="323" spans="1:14">
      <c r="A323" s="113" t="s">
        <v>656</v>
      </c>
      <c r="B323" s="113" t="s">
        <v>383</v>
      </c>
      <c r="C323" s="113">
        <v>200</v>
      </c>
      <c r="D323" s="113">
        <v>205.45</v>
      </c>
      <c r="E323" s="113">
        <v>199.95</v>
      </c>
      <c r="F323" s="113">
        <v>201.1</v>
      </c>
      <c r="G323" s="113">
        <v>200.5</v>
      </c>
      <c r="H323" s="113">
        <v>200.45</v>
      </c>
      <c r="I323" s="113">
        <v>1097213</v>
      </c>
      <c r="J323" s="113">
        <v>223064181.59999999</v>
      </c>
      <c r="K323" s="115">
        <v>43551</v>
      </c>
      <c r="L323" s="113">
        <v>8428</v>
      </c>
      <c r="M323" s="113" t="s">
        <v>2775</v>
      </c>
      <c r="N323" s="351"/>
    </row>
    <row r="324" spans="1:14">
      <c r="A324" s="113" t="s">
        <v>3339</v>
      </c>
      <c r="B324" s="113" t="s">
        <v>383</v>
      </c>
      <c r="C324" s="113">
        <v>15</v>
      </c>
      <c r="D324" s="113">
        <v>15</v>
      </c>
      <c r="E324" s="113">
        <v>14.05</v>
      </c>
      <c r="F324" s="113">
        <v>14.95</v>
      </c>
      <c r="G324" s="113">
        <v>14.95</v>
      </c>
      <c r="H324" s="113">
        <v>14.3</v>
      </c>
      <c r="I324" s="113">
        <v>265</v>
      </c>
      <c r="J324" s="113">
        <v>3916.25</v>
      </c>
      <c r="K324" s="115">
        <v>43551</v>
      </c>
      <c r="L324" s="113">
        <v>6</v>
      </c>
      <c r="M324" s="113" t="s">
        <v>3340</v>
      </c>
      <c r="N324" s="351"/>
    </row>
    <row r="325" spans="1:14">
      <c r="A325" s="113" t="s">
        <v>344</v>
      </c>
      <c r="B325" s="113" t="s">
        <v>383</v>
      </c>
      <c r="C325" s="113">
        <v>730.5</v>
      </c>
      <c r="D325" s="113">
        <v>745.95</v>
      </c>
      <c r="E325" s="113">
        <v>730</v>
      </c>
      <c r="F325" s="113">
        <v>741.4</v>
      </c>
      <c r="G325" s="113">
        <v>742.7</v>
      </c>
      <c r="H325" s="113">
        <v>727.75</v>
      </c>
      <c r="I325" s="113">
        <v>506819</v>
      </c>
      <c r="J325" s="113">
        <v>375535253.19999999</v>
      </c>
      <c r="K325" s="115">
        <v>43551</v>
      </c>
      <c r="L325" s="113">
        <v>10319</v>
      </c>
      <c r="M325" s="113" t="s">
        <v>657</v>
      </c>
      <c r="N325" s="351"/>
    </row>
    <row r="326" spans="1:14">
      <c r="A326" s="113" t="s">
        <v>1891</v>
      </c>
      <c r="B326" s="113" t="s">
        <v>383</v>
      </c>
      <c r="C326" s="113">
        <v>137.35</v>
      </c>
      <c r="D326" s="113">
        <v>139.80000000000001</v>
      </c>
      <c r="E326" s="113">
        <v>133.5</v>
      </c>
      <c r="F326" s="113">
        <v>136.80000000000001</v>
      </c>
      <c r="G326" s="113">
        <v>136.94999999999999</v>
      </c>
      <c r="H326" s="113">
        <v>137.44999999999999</v>
      </c>
      <c r="I326" s="113">
        <v>40347</v>
      </c>
      <c r="J326" s="113">
        <v>5465649.4000000004</v>
      </c>
      <c r="K326" s="115">
        <v>43551</v>
      </c>
      <c r="L326" s="113">
        <v>810</v>
      </c>
      <c r="M326" s="113" t="s">
        <v>1892</v>
      </c>
      <c r="N326" s="351"/>
    </row>
    <row r="327" spans="1:14">
      <c r="A327" s="113" t="s">
        <v>3470</v>
      </c>
      <c r="B327" s="113" t="s">
        <v>383</v>
      </c>
      <c r="C327" s="113">
        <v>4.8</v>
      </c>
      <c r="D327" s="113">
        <v>5.15</v>
      </c>
      <c r="E327" s="113">
        <v>4.8</v>
      </c>
      <c r="F327" s="113">
        <v>4.8499999999999996</v>
      </c>
      <c r="G327" s="113">
        <v>5</v>
      </c>
      <c r="H327" s="113">
        <v>4.95</v>
      </c>
      <c r="I327" s="113">
        <v>3956</v>
      </c>
      <c r="J327" s="113">
        <v>19104</v>
      </c>
      <c r="K327" s="115">
        <v>43551</v>
      </c>
      <c r="L327" s="113">
        <v>21</v>
      </c>
      <c r="M327" s="113" t="s">
        <v>3471</v>
      </c>
      <c r="N327" s="351"/>
    </row>
    <row r="328" spans="1:14">
      <c r="A328" s="113" t="s">
        <v>658</v>
      </c>
      <c r="B328" s="113" t="s">
        <v>383</v>
      </c>
      <c r="C328" s="113">
        <v>43</v>
      </c>
      <c r="D328" s="113">
        <v>46.1</v>
      </c>
      <c r="E328" s="113">
        <v>40.799999999999997</v>
      </c>
      <c r="F328" s="113">
        <v>41.55</v>
      </c>
      <c r="G328" s="113">
        <v>41.35</v>
      </c>
      <c r="H328" s="113">
        <v>44.95</v>
      </c>
      <c r="I328" s="113">
        <v>31616</v>
      </c>
      <c r="J328" s="113">
        <v>1364509.5</v>
      </c>
      <c r="K328" s="115">
        <v>43551</v>
      </c>
      <c r="L328" s="113">
        <v>301</v>
      </c>
      <c r="M328" s="113" t="s">
        <v>659</v>
      </c>
      <c r="N328" s="351"/>
    </row>
    <row r="329" spans="1:14">
      <c r="A329" s="113" t="s">
        <v>660</v>
      </c>
      <c r="B329" s="113" t="s">
        <v>383</v>
      </c>
      <c r="C329" s="113">
        <v>662</v>
      </c>
      <c r="D329" s="113">
        <v>675</v>
      </c>
      <c r="E329" s="113">
        <v>652</v>
      </c>
      <c r="F329" s="113">
        <v>665.85</v>
      </c>
      <c r="G329" s="113">
        <v>664.1</v>
      </c>
      <c r="H329" s="113">
        <v>660.1</v>
      </c>
      <c r="I329" s="113">
        <v>227919</v>
      </c>
      <c r="J329" s="113">
        <v>152408058.15000001</v>
      </c>
      <c r="K329" s="115">
        <v>43551</v>
      </c>
      <c r="L329" s="113">
        <v>19175</v>
      </c>
      <c r="M329" s="113" t="s">
        <v>661</v>
      </c>
      <c r="N329" s="351"/>
    </row>
    <row r="330" spans="1:14">
      <c r="A330" s="113" t="s">
        <v>662</v>
      </c>
      <c r="B330" s="113" t="s">
        <v>383</v>
      </c>
      <c r="C330" s="113">
        <v>38.15</v>
      </c>
      <c r="D330" s="113">
        <v>40</v>
      </c>
      <c r="E330" s="113">
        <v>38</v>
      </c>
      <c r="F330" s="113">
        <v>39.700000000000003</v>
      </c>
      <c r="G330" s="113">
        <v>39.6</v>
      </c>
      <c r="H330" s="113">
        <v>37.9</v>
      </c>
      <c r="I330" s="113">
        <v>1714812</v>
      </c>
      <c r="J330" s="113">
        <v>66782765.350000001</v>
      </c>
      <c r="K330" s="115">
        <v>43551</v>
      </c>
      <c r="L330" s="113">
        <v>6337</v>
      </c>
      <c r="M330" s="113" t="s">
        <v>1991</v>
      </c>
      <c r="N330" s="351"/>
    </row>
    <row r="331" spans="1:14">
      <c r="A331" s="113" t="s">
        <v>60</v>
      </c>
      <c r="B331" s="113" t="s">
        <v>383</v>
      </c>
      <c r="C331" s="113">
        <v>425.2</v>
      </c>
      <c r="D331" s="113">
        <v>427.05</v>
      </c>
      <c r="E331" s="113">
        <v>409.45</v>
      </c>
      <c r="F331" s="113">
        <v>411.25</v>
      </c>
      <c r="G331" s="113">
        <v>410.45</v>
      </c>
      <c r="H331" s="113">
        <v>425.1</v>
      </c>
      <c r="I331" s="113">
        <v>5120542</v>
      </c>
      <c r="J331" s="113">
        <v>2141562080.3499999</v>
      </c>
      <c r="K331" s="115">
        <v>43551</v>
      </c>
      <c r="L331" s="113">
        <v>97533</v>
      </c>
      <c r="M331" s="113" t="s">
        <v>663</v>
      </c>
      <c r="N331" s="351"/>
    </row>
    <row r="332" spans="1:14">
      <c r="A332" s="113" t="s">
        <v>3353</v>
      </c>
      <c r="B332" s="113" t="s">
        <v>383</v>
      </c>
      <c r="C332" s="113">
        <v>1000</v>
      </c>
      <c r="D332" s="113">
        <v>1000</v>
      </c>
      <c r="E332" s="113">
        <v>975</v>
      </c>
      <c r="F332" s="113">
        <v>987.45</v>
      </c>
      <c r="G332" s="113">
        <v>980.45</v>
      </c>
      <c r="H332" s="113">
        <v>990.45</v>
      </c>
      <c r="I332" s="113">
        <v>243460</v>
      </c>
      <c r="J332" s="113">
        <v>241844122.25</v>
      </c>
      <c r="K332" s="115">
        <v>43551</v>
      </c>
      <c r="L332" s="113">
        <v>25657</v>
      </c>
      <c r="M332" s="113" t="s">
        <v>3354</v>
      </c>
      <c r="N332" s="351"/>
    </row>
    <row r="333" spans="1:14">
      <c r="A333" s="113" t="s">
        <v>664</v>
      </c>
      <c r="B333" s="113" t="s">
        <v>383</v>
      </c>
      <c r="C333" s="113">
        <v>113.35</v>
      </c>
      <c r="D333" s="113">
        <v>122</v>
      </c>
      <c r="E333" s="113">
        <v>111.7</v>
      </c>
      <c r="F333" s="113">
        <v>121.05</v>
      </c>
      <c r="G333" s="113">
        <v>120.6</v>
      </c>
      <c r="H333" s="113">
        <v>112.55</v>
      </c>
      <c r="I333" s="113">
        <v>461581</v>
      </c>
      <c r="J333" s="113">
        <v>54160006.399999999</v>
      </c>
      <c r="K333" s="115">
        <v>43551</v>
      </c>
      <c r="L333" s="113">
        <v>4642</v>
      </c>
      <c r="M333" s="113" t="s">
        <v>665</v>
      </c>
      <c r="N333" s="351"/>
    </row>
    <row r="334" spans="1:14">
      <c r="A334" s="113" t="s">
        <v>1953</v>
      </c>
      <c r="B334" s="113" t="s">
        <v>383</v>
      </c>
      <c r="C334" s="113">
        <v>44.3</v>
      </c>
      <c r="D334" s="113">
        <v>44.3</v>
      </c>
      <c r="E334" s="113">
        <v>41</v>
      </c>
      <c r="F334" s="113">
        <v>41.55</v>
      </c>
      <c r="G334" s="113">
        <v>41.5</v>
      </c>
      <c r="H334" s="113">
        <v>42.8</v>
      </c>
      <c r="I334" s="113">
        <v>3203</v>
      </c>
      <c r="J334" s="113">
        <v>133111.6</v>
      </c>
      <c r="K334" s="115">
        <v>43551</v>
      </c>
      <c r="L334" s="113">
        <v>67</v>
      </c>
      <c r="M334" s="113" t="s">
        <v>3132</v>
      </c>
      <c r="N334" s="351"/>
    </row>
    <row r="335" spans="1:14">
      <c r="A335" s="113" t="s">
        <v>666</v>
      </c>
      <c r="B335" s="113" t="s">
        <v>383</v>
      </c>
      <c r="C335" s="113">
        <v>100.75</v>
      </c>
      <c r="D335" s="113">
        <v>102.75</v>
      </c>
      <c r="E335" s="113">
        <v>99.5</v>
      </c>
      <c r="F335" s="113">
        <v>102.3</v>
      </c>
      <c r="G335" s="113">
        <v>102.5</v>
      </c>
      <c r="H335" s="113">
        <v>101.05</v>
      </c>
      <c r="I335" s="113">
        <v>54536</v>
      </c>
      <c r="J335" s="113">
        <v>5540493.3499999996</v>
      </c>
      <c r="K335" s="115">
        <v>43551</v>
      </c>
      <c r="L335" s="113">
        <v>721</v>
      </c>
      <c r="M335" s="113" t="s">
        <v>667</v>
      </c>
      <c r="N335" s="351"/>
    </row>
    <row r="336" spans="1:14">
      <c r="A336" s="113" t="s">
        <v>668</v>
      </c>
      <c r="B336" s="113" t="s">
        <v>383</v>
      </c>
      <c r="C336" s="113">
        <v>189.85</v>
      </c>
      <c r="D336" s="113">
        <v>190</v>
      </c>
      <c r="E336" s="113">
        <v>185.6</v>
      </c>
      <c r="F336" s="113">
        <v>188.25</v>
      </c>
      <c r="G336" s="113">
        <v>187</v>
      </c>
      <c r="H336" s="113">
        <v>189.05</v>
      </c>
      <c r="I336" s="113">
        <v>52427</v>
      </c>
      <c r="J336" s="113">
        <v>9824672.75</v>
      </c>
      <c r="K336" s="115">
        <v>43551</v>
      </c>
      <c r="L336" s="113">
        <v>1293</v>
      </c>
      <c r="M336" s="113" t="s">
        <v>669</v>
      </c>
      <c r="N336" s="351"/>
    </row>
    <row r="337" spans="1:14">
      <c r="A337" s="113" t="s">
        <v>1861</v>
      </c>
      <c r="B337" s="113" t="s">
        <v>383</v>
      </c>
      <c r="C337" s="113">
        <v>660</v>
      </c>
      <c r="D337" s="113">
        <v>682.9</v>
      </c>
      <c r="E337" s="113">
        <v>655.5</v>
      </c>
      <c r="F337" s="113">
        <v>660.9</v>
      </c>
      <c r="G337" s="113">
        <v>658</v>
      </c>
      <c r="H337" s="113">
        <v>647.6</v>
      </c>
      <c r="I337" s="113">
        <v>480425</v>
      </c>
      <c r="J337" s="113">
        <v>320562769.94999999</v>
      </c>
      <c r="K337" s="115">
        <v>43551</v>
      </c>
      <c r="L337" s="113">
        <v>13403</v>
      </c>
      <c r="M337" s="113" t="s">
        <v>1862</v>
      </c>
      <c r="N337" s="351"/>
    </row>
    <row r="338" spans="1:14">
      <c r="A338" s="113" t="s">
        <v>670</v>
      </c>
      <c r="B338" s="113" t="s">
        <v>3169</v>
      </c>
      <c r="C338" s="113">
        <v>20.5</v>
      </c>
      <c r="D338" s="113">
        <v>20.7</v>
      </c>
      <c r="E338" s="113">
        <v>19.5</v>
      </c>
      <c r="F338" s="113">
        <v>19.8</v>
      </c>
      <c r="G338" s="113">
        <v>19.7</v>
      </c>
      <c r="H338" s="113">
        <v>20.399999999999999</v>
      </c>
      <c r="I338" s="113">
        <v>216591</v>
      </c>
      <c r="J338" s="113">
        <v>4356482.95</v>
      </c>
      <c r="K338" s="115">
        <v>43551</v>
      </c>
      <c r="L338" s="113">
        <v>1709</v>
      </c>
      <c r="M338" s="113" t="s">
        <v>671</v>
      </c>
      <c r="N338" s="351"/>
    </row>
    <row r="339" spans="1:14">
      <c r="A339" s="113" t="s">
        <v>2202</v>
      </c>
      <c r="B339" s="113" t="s">
        <v>383</v>
      </c>
      <c r="C339" s="113">
        <v>204</v>
      </c>
      <c r="D339" s="113">
        <v>207.9</v>
      </c>
      <c r="E339" s="113">
        <v>202</v>
      </c>
      <c r="F339" s="113">
        <v>206.6</v>
      </c>
      <c r="G339" s="113">
        <v>207</v>
      </c>
      <c r="H339" s="113">
        <v>203.8</v>
      </c>
      <c r="I339" s="113">
        <v>203568</v>
      </c>
      <c r="J339" s="113">
        <v>41745932.799999997</v>
      </c>
      <c r="K339" s="115">
        <v>43551</v>
      </c>
      <c r="L339" s="113">
        <v>5453</v>
      </c>
      <c r="M339" s="113" t="s">
        <v>2203</v>
      </c>
      <c r="N339" s="351"/>
    </row>
    <row r="340" spans="1:14">
      <c r="A340" s="113" t="s">
        <v>365</v>
      </c>
      <c r="B340" s="113" t="s">
        <v>383</v>
      </c>
      <c r="C340" s="113">
        <v>199.55</v>
      </c>
      <c r="D340" s="113">
        <v>206</v>
      </c>
      <c r="E340" s="113">
        <v>199.55</v>
      </c>
      <c r="F340" s="113">
        <v>203.9</v>
      </c>
      <c r="G340" s="113">
        <v>202.75</v>
      </c>
      <c r="H340" s="113">
        <v>199.45</v>
      </c>
      <c r="I340" s="113">
        <v>2574110</v>
      </c>
      <c r="J340" s="113">
        <v>524425967.80000001</v>
      </c>
      <c r="K340" s="115">
        <v>43551</v>
      </c>
      <c r="L340" s="113">
        <v>15961</v>
      </c>
      <c r="M340" s="113" t="s">
        <v>672</v>
      </c>
      <c r="N340" s="351"/>
    </row>
    <row r="341" spans="1:14">
      <c r="A341" s="113" t="s">
        <v>2880</v>
      </c>
      <c r="B341" s="113" t="s">
        <v>383</v>
      </c>
      <c r="C341" s="113">
        <v>58</v>
      </c>
      <c r="D341" s="113">
        <v>59</v>
      </c>
      <c r="E341" s="113">
        <v>57.25</v>
      </c>
      <c r="F341" s="113">
        <v>57.8</v>
      </c>
      <c r="G341" s="113">
        <v>57.9</v>
      </c>
      <c r="H341" s="113">
        <v>58</v>
      </c>
      <c r="I341" s="113">
        <v>46913</v>
      </c>
      <c r="J341" s="113">
        <v>2720622.7</v>
      </c>
      <c r="K341" s="115">
        <v>43551</v>
      </c>
      <c r="L341" s="113">
        <v>562</v>
      </c>
      <c r="M341" s="113" t="s">
        <v>2881</v>
      </c>
      <c r="N341" s="351"/>
    </row>
    <row r="342" spans="1:14">
      <c r="A342" s="113" t="s">
        <v>673</v>
      </c>
      <c r="B342" s="113" t="s">
        <v>383</v>
      </c>
      <c r="C342" s="113">
        <v>418.9</v>
      </c>
      <c r="D342" s="113">
        <v>418.9</v>
      </c>
      <c r="E342" s="113">
        <v>406.55</v>
      </c>
      <c r="F342" s="113">
        <v>411.7</v>
      </c>
      <c r="G342" s="113">
        <v>409.85</v>
      </c>
      <c r="H342" s="113">
        <v>415.75</v>
      </c>
      <c r="I342" s="113">
        <v>90159</v>
      </c>
      <c r="J342" s="113">
        <v>37084313.75</v>
      </c>
      <c r="K342" s="115">
        <v>43551</v>
      </c>
      <c r="L342" s="113">
        <v>5619</v>
      </c>
      <c r="M342" s="113" t="s">
        <v>674</v>
      </c>
      <c r="N342" s="351"/>
    </row>
    <row r="343" spans="1:14">
      <c r="A343" s="113" t="s">
        <v>2394</v>
      </c>
      <c r="B343" s="113" t="s">
        <v>383</v>
      </c>
      <c r="C343" s="113">
        <v>20.3</v>
      </c>
      <c r="D343" s="113">
        <v>21.2</v>
      </c>
      <c r="E343" s="113">
        <v>19.7</v>
      </c>
      <c r="F343" s="113">
        <v>20.85</v>
      </c>
      <c r="G343" s="113">
        <v>21</v>
      </c>
      <c r="H343" s="113">
        <v>20.3</v>
      </c>
      <c r="I343" s="113">
        <v>473997</v>
      </c>
      <c r="J343" s="113">
        <v>9711376.8499999996</v>
      </c>
      <c r="K343" s="115">
        <v>43551</v>
      </c>
      <c r="L343" s="113">
        <v>1550</v>
      </c>
      <c r="M343" s="113" t="s">
        <v>2395</v>
      </c>
      <c r="N343" s="351"/>
    </row>
    <row r="344" spans="1:14">
      <c r="A344" s="113" t="s">
        <v>675</v>
      </c>
      <c r="B344" s="113" t="s">
        <v>383</v>
      </c>
      <c r="C344" s="113">
        <v>410.2</v>
      </c>
      <c r="D344" s="113">
        <v>416.9</v>
      </c>
      <c r="E344" s="113">
        <v>401.95</v>
      </c>
      <c r="F344" s="113">
        <v>406</v>
      </c>
      <c r="G344" s="113">
        <v>405</v>
      </c>
      <c r="H344" s="113">
        <v>405.35</v>
      </c>
      <c r="I344" s="113">
        <v>15396</v>
      </c>
      <c r="J344" s="113">
        <v>6266677.5</v>
      </c>
      <c r="K344" s="115">
        <v>43551</v>
      </c>
      <c r="L344" s="113">
        <v>530</v>
      </c>
      <c r="M344" s="113" t="s">
        <v>2177</v>
      </c>
      <c r="N344" s="351"/>
    </row>
    <row r="345" spans="1:14">
      <c r="A345" s="113" t="s">
        <v>676</v>
      </c>
      <c r="B345" s="113" t="s">
        <v>383</v>
      </c>
      <c r="C345" s="113">
        <v>133.19999999999999</v>
      </c>
      <c r="D345" s="113">
        <v>134.5</v>
      </c>
      <c r="E345" s="113">
        <v>130.5</v>
      </c>
      <c r="F345" s="113">
        <v>133.25</v>
      </c>
      <c r="G345" s="113">
        <v>132</v>
      </c>
      <c r="H345" s="113">
        <v>132.25</v>
      </c>
      <c r="I345" s="113">
        <v>191166</v>
      </c>
      <c r="J345" s="113">
        <v>25389589.050000001</v>
      </c>
      <c r="K345" s="115">
        <v>43551</v>
      </c>
      <c r="L345" s="113">
        <v>4306</v>
      </c>
      <c r="M345" s="113" t="s">
        <v>677</v>
      </c>
      <c r="N345" s="351"/>
    </row>
    <row r="346" spans="1:14">
      <c r="A346" s="113" t="s">
        <v>678</v>
      </c>
      <c r="B346" s="113" t="s">
        <v>383</v>
      </c>
      <c r="C346" s="113">
        <v>273.45</v>
      </c>
      <c r="D346" s="113">
        <v>276.89999999999998</v>
      </c>
      <c r="E346" s="113">
        <v>265.7</v>
      </c>
      <c r="F346" s="113">
        <v>275.5</v>
      </c>
      <c r="G346" s="113">
        <v>274.5</v>
      </c>
      <c r="H346" s="113">
        <v>271.75</v>
      </c>
      <c r="I346" s="113">
        <v>234590</v>
      </c>
      <c r="J346" s="113">
        <v>63752504.25</v>
      </c>
      <c r="K346" s="115">
        <v>43551</v>
      </c>
      <c r="L346" s="113">
        <v>4308</v>
      </c>
      <c r="M346" s="113" t="s">
        <v>2882</v>
      </c>
      <c r="N346" s="351"/>
    </row>
    <row r="347" spans="1:14">
      <c r="A347" s="113" t="s">
        <v>378</v>
      </c>
      <c r="B347" s="113" t="s">
        <v>383</v>
      </c>
      <c r="C347" s="113">
        <v>138.5</v>
      </c>
      <c r="D347" s="113">
        <v>144.9</v>
      </c>
      <c r="E347" s="113">
        <v>133.30000000000001</v>
      </c>
      <c r="F347" s="113">
        <v>140.85</v>
      </c>
      <c r="G347" s="113">
        <v>140</v>
      </c>
      <c r="H347" s="113">
        <v>137.15</v>
      </c>
      <c r="I347" s="113">
        <v>52844</v>
      </c>
      <c r="J347" s="113">
        <v>7340218.75</v>
      </c>
      <c r="K347" s="115">
        <v>43551</v>
      </c>
      <c r="L347" s="113">
        <v>1039</v>
      </c>
      <c r="M347" s="113" t="s">
        <v>679</v>
      </c>
      <c r="N347" s="351"/>
    </row>
    <row r="348" spans="1:14">
      <c r="A348" s="113" t="s">
        <v>680</v>
      </c>
      <c r="B348" s="113" t="s">
        <v>383</v>
      </c>
      <c r="C348" s="113">
        <v>247.6</v>
      </c>
      <c r="D348" s="113">
        <v>258</v>
      </c>
      <c r="E348" s="113">
        <v>247.4</v>
      </c>
      <c r="F348" s="113">
        <v>257.14999999999998</v>
      </c>
      <c r="G348" s="113">
        <v>257.3</v>
      </c>
      <c r="H348" s="113">
        <v>246.45</v>
      </c>
      <c r="I348" s="113">
        <v>2146972</v>
      </c>
      <c r="J348" s="113">
        <v>545314135.04999995</v>
      </c>
      <c r="K348" s="115">
        <v>43551</v>
      </c>
      <c r="L348" s="113">
        <v>24049</v>
      </c>
      <c r="M348" s="113" t="s">
        <v>681</v>
      </c>
      <c r="N348" s="351"/>
    </row>
    <row r="349" spans="1:14">
      <c r="A349" s="113" t="s">
        <v>3357</v>
      </c>
      <c r="B349" s="113" t="s">
        <v>383</v>
      </c>
      <c r="C349" s="113">
        <v>72.150000000000006</v>
      </c>
      <c r="D349" s="113">
        <v>75.7</v>
      </c>
      <c r="E349" s="113">
        <v>71.5</v>
      </c>
      <c r="F349" s="113">
        <v>74.75</v>
      </c>
      <c r="G349" s="113">
        <v>74.45</v>
      </c>
      <c r="H349" s="113">
        <v>73.599999999999994</v>
      </c>
      <c r="I349" s="113">
        <v>1244</v>
      </c>
      <c r="J349" s="113">
        <v>93585.65</v>
      </c>
      <c r="K349" s="115">
        <v>43551</v>
      </c>
      <c r="L349" s="113">
        <v>65</v>
      </c>
      <c r="M349" s="113" t="s">
        <v>3358</v>
      </c>
      <c r="N349" s="351"/>
    </row>
    <row r="350" spans="1:14">
      <c r="A350" s="113" t="s">
        <v>682</v>
      </c>
      <c r="B350" s="113" t="s">
        <v>383</v>
      </c>
      <c r="C350" s="113">
        <v>70.95</v>
      </c>
      <c r="D350" s="113">
        <v>72.099999999999994</v>
      </c>
      <c r="E350" s="113">
        <v>69.05</v>
      </c>
      <c r="F350" s="113">
        <v>70</v>
      </c>
      <c r="G350" s="113">
        <v>69.599999999999994</v>
      </c>
      <c r="H350" s="113">
        <v>71</v>
      </c>
      <c r="I350" s="113">
        <v>73481</v>
      </c>
      <c r="J350" s="113">
        <v>5195395</v>
      </c>
      <c r="K350" s="115">
        <v>43551</v>
      </c>
      <c r="L350" s="113">
        <v>2043</v>
      </c>
      <c r="M350" s="113" t="s">
        <v>683</v>
      </c>
      <c r="N350" s="351"/>
    </row>
    <row r="351" spans="1:14">
      <c r="A351" s="113" t="s">
        <v>2573</v>
      </c>
      <c r="B351" s="113" t="s">
        <v>383</v>
      </c>
      <c r="C351" s="113">
        <v>290</v>
      </c>
      <c r="D351" s="113">
        <v>290.7</v>
      </c>
      <c r="E351" s="113">
        <v>278</v>
      </c>
      <c r="F351" s="113">
        <v>283.85000000000002</v>
      </c>
      <c r="G351" s="113">
        <v>288.5</v>
      </c>
      <c r="H351" s="113">
        <v>285.8</v>
      </c>
      <c r="I351" s="113">
        <v>6123</v>
      </c>
      <c r="J351" s="113">
        <v>1743676.9</v>
      </c>
      <c r="K351" s="115">
        <v>43551</v>
      </c>
      <c r="L351" s="113">
        <v>284</v>
      </c>
      <c r="M351" s="113" t="s">
        <v>2574</v>
      </c>
      <c r="N351" s="351"/>
    </row>
    <row r="352" spans="1:14">
      <c r="A352" s="113" t="s">
        <v>1974</v>
      </c>
      <c r="B352" s="113" t="s">
        <v>383</v>
      </c>
      <c r="C352" s="113">
        <v>212</v>
      </c>
      <c r="D352" s="113">
        <v>221</v>
      </c>
      <c r="E352" s="113">
        <v>199.25</v>
      </c>
      <c r="F352" s="113">
        <v>202.15</v>
      </c>
      <c r="G352" s="113">
        <v>203</v>
      </c>
      <c r="H352" s="113">
        <v>212</v>
      </c>
      <c r="I352" s="113">
        <v>61693</v>
      </c>
      <c r="J352" s="113">
        <v>12847611.4</v>
      </c>
      <c r="K352" s="115">
        <v>43551</v>
      </c>
      <c r="L352" s="113">
        <v>1694</v>
      </c>
      <c r="M352" s="113" t="s">
        <v>3134</v>
      </c>
      <c r="N352" s="351"/>
    </row>
    <row r="353" spans="1:14">
      <c r="A353" s="113" t="s">
        <v>684</v>
      </c>
      <c r="B353" s="113" t="s">
        <v>383</v>
      </c>
      <c r="C353" s="113">
        <v>218</v>
      </c>
      <c r="D353" s="113">
        <v>227.35</v>
      </c>
      <c r="E353" s="113">
        <v>216.55</v>
      </c>
      <c r="F353" s="113">
        <v>226.1</v>
      </c>
      <c r="G353" s="113">
        <v>225.95</v>
      </c>
      <c r="H353" s="113">
        <v>217.8</v>
      </c>
      <c r="I353" s="113">
        <v>967457</v>
      </c>
      <c r="J353" s="113">
        <v>216593118.59999999</v>
      </c>
      <c r="K353" s="115">
        <v>43551</v>
      </c>
      <c r="L353" s="113">
        <v>12432</v>
      </c>
      <c r="M353" s="113" t="s">
        <v>685</v>
      </c>
      <c r="N353" s="351"/>
    </row>
    <row r="354" spans="1:14">
      <c r="A354" s="113" t="s">
        <v>3190</v>
      </c>
      <c r="B354" s="113" t="s">
        <v>383</v>
      </c>
      <c r="C354" s="113">
        <v>17.75</v>
      </c>
      <c r="D354" s="113">
        <v>17.75</v>
      </c>
      <c r="E354" s="113">
        <v>17.3</v>
      </c>
      <c r="F354" s="113">
        <v>17.600000000000001</v>
      </c>
      <c r="G354" s="113">
        <v>17.45</v>
      </c>
      <c r="H354" s="113">
        <v>17.45</v>
      </c>
      <c r="I354" s="113">
        <v>602206</v>
      </c>
      <c r="J354" s="113">
        <v>10534990.449999999</v>
      </c>
      <c r="K354" s="115">
        <v>43551</v>
      </c>
      <c r="L354" s="113">
        <v>724</v>
      </c>
      <c r="M354" s="113" t="s">
        <v>3191</v>
      </c>
      <c r="N354" s="351"/>
    </row>
    <row r="355" spans="1:14">
      <c r="A355" s="113" t="s">
        <v>686</v>
      </c>
      <c r="B355" s="113" t="s">
        <v>383</v>
      </c>
      <c r="C355" s="113">
        <v>410.75</v>
      </c>
      <c r="D355" s="113">
        <v>414.95</v>
      </c>
      <c r="E355" s="113">
        <v>398</v>
      </c>
      <c r="F355" s="113">
        <v>404.1</v>
      </c>
      <c r="G355" s="113">
        <v>411.45</v>
      </c>
      <c r="H355" s="113">
        <v>410.95</v>
      </c>
      <c r="I355" s="113">
        <v>12531</v>
      </c>
      <c r="J355" s="113">
        <v>5093723.3</v>
      </c>
      <c r="K355" s="115">
        <v>43551</v>
      </c>
      <c r="L355" s="113">
        <v>1074</v>
      </c>
      <c r="M355" s="113" t="s">
        <v>687</v>
      </c>
      <c r="N355" s="351"/>
    </row>
    <row r="356" spans="1:14">
      <c r="A356" s="113" t="s">
        <v>2647</v>
      </c>
      <c r="B356" s="113" t="s">
        <v>383</v>
      </c>
      <c r="C356" s="113">
        <v>10.5</v>
      </c>
      <c r="D356" s="113">
        <v>11.45</v>
      </c>
      <c r="E356" s="113">
        <v>10.5</v>
      </c>
      <c r="F356" s="113">
        <v>11.45</v>
      </c>
      <c r="G356" s="113">
        <v>11.45</v>
      </c>
      <c r="H356" s="113">
        <v>10.95</v>
      </c>
      <c r="I356" s="113">
        <v>31580</v>
      </c>
      <c r="J356" s="113">
        <v>346071.45</v>
      </c>
      <c r="K356" s="115">
        <v>43551</v>
      </c>
      <c r="L356" s="113">
        <v>134</v>
      </c>
      <c r="M356" s="113" t="s">
        <v>2648</v>
      </c>
      <c r="N356" s="351"/>
    </row>
    <row r="357" spans="1:14">
      <c r="A357" s="113" t="s">
        <v>231</v>
      </c>
      <c r="B357" s="113" t="s">
        <v>383</v>
      </c>
      <c r="C357" s="113">
        <v>136.94999999999999</v>
      </c>
      <c r="D357" s="113">
        <v>140</v>
      </c>
      <c r="E357" s="113">
        <v>135.15</v>
      </c>
      <c r="F357" s="113">
        <v>136.55000000000001</v>
      </c>
      <c r="G357" s="113">
        <v>136.5</v>
      </c>
      <c r="H357" s="113">
        <v>135.30000000000001</v>
      </c>
      <c r="I357" s="113">
        <v>14156526</v>
      </c>
      <c r="J357" s="113">
        <v>1950131749.8499999</v>
      </c>
      <c r="K357" s="115">
        <v>43551</v>
      </c>
      <c r="L357" s="113">
        <v>77758</v>
      </c>
      <c r="M357" s="113" t="s">
        <v>688</v>
      </c>
      <c r="N357" s="351"/>
    </row>
    <row r="358" spans="1:14">
      <c r="A358" s="113" t="s">
        <v>689</v>
      </c>
      <c r="B358" s="113" t="s">
        <v>383</v>
      </c>
      <c r="C358" s="113">
        <v>277.3</v>
      </c>
      <c r="D358" s="113">
        <v>277.3</v>
      </c>
      <c r="E358" s="113">
        <v>258.3</v>
      </c>
      <c r="F358" s="113">
        <v>260.2</v>
      </c>
      <c r="G358" s="113">
        <v>260.14999999999998</v>
      </c>
      <c r="H358" s="113">
        <v>262</v>
      </c>
      <c r="I358" s="113">
        <v>736</v>
      </c>
      <c r="J358" s="113">
        <v>194182.25</v>
      </c>
      <c r="K358" s="115">
        <v>43551</v>
      </c>
      <c r="L358" s="113">
        <v>87</v>
      </c>
      <c r="M358" s="113" t="s">
        <v>690</v>
      </c>
      <c r="N358" s="351"/>
    </row>
    <row r="359" spans="1:14">
      <c r="A359" s="113" t="s">
        <v>2883</v>
      </c>
      <c r="B359" s="113" t="s">
        <v>383</v>
      </c>
      <c r="C359" s="113">
        <v>925.25</v>
      </c>
      <c r="D359" s="113">
        <v>930</v>
      </c>
      <c r="E359" s="113">
        <v>877.95</v>
      </c>
      <c r="F359" s="113">
        <v>902.65</v>
      </c>
      <c r="G359" s="113">
        <v>888</v>
      </c>
      <c r="H359" s="113">
        <v>913.75</v>
      </c>
      <c r="I359" s="113">
        <v>2426</v>
      </c>
      <c r="J359" s="113">
        <v>2205109.75</v>
      </c>
      <c r="K359" s="115">
        <v>43551</v>
      </c>
      <c r="L359" s="113">
        <v>303</v>
      </c>
      <c r="M359" s="113" t="s">
        <v>2884</v>
      </c>
      <c r="N359" s="351"/>
    </row>
    <row r="360" spans="1:14">
      <c r="A360" s="113" t="s">
        <v>691</v>
      </c>
      <c r="B360" s="113" t="s">
        <v>383</v>
      </c>
      <c r="C360" s="113">
        <v>337.3</v>
      </c>
      <c r="D360" s="113">
        <v>365.05</v>
      </c>
      <c r="E360" s="113">
        <v>333</v>
      </c>
      <c r="F360" s="113">
        <v>349.4</v>
      </c>
      <c r="G360" s="113">
        <v>350</v>
      </c>
      <c r="H360" s="113">
        <v>348.05</v>
      </c>
      <c r="I360" s="113">
        <v>5113</v>
      </c>
      <c r="J360" s="113">
        <v>1807287.4</v>
      </c>
      <c r="K360" s="115">
        <v>43551</v>
      </c>
      <c r="L360" s="113">
        <v>287</v>
      </c>
      <c r="M360" s="113" t="s">
        <v>692</v>
      </c>
      <c r="N360" s="351"/>
    </row>
    <row r="361" spans="1:14">
      <c r="A361" s="113" t="s">
        <v>2396</v>
      </c>
      <c r="B361" s="113" t="s">
        <v>383</v>
      </c>
      <c r="C361" s="113">
        <v>4.5</v>
      </c>
      <c r="D361" s="113">
        <v>4.5999999999999996</v>
      </c>
      <c r="E361" s="113">
        <v>4.25</v>
      </c>
      <c r="F361" s="113">
        <v>4.4000000000000004</v>
      </c>
      <c r="G361" s="113">
        <v>4.5</v>
      </c>
      <c r="H361" s="113">
        <v>4.3499999999999996</v>
      </c>
      <c r="I361" s="113">
        <v>162505</v>
      </c>
      <c r="J361" s="113">
        <v>717836.65</v>
      </c>
      <c r="K361" s="115">
        <v>43551</v>
      </c>
      <c r="L361" s="113">
        <v>192</v>
      </c>
      <c r="M361" s="113" t="s">
        <v>2397</v>
      </c>
      <c r="N361" s="351"/>
    </row>
    <row r="362" spans="1:14">
      <c r="A362" s="113" t="s">
        <v>61</v>
      </c>
      <c r="B362" s="113" t="s">
        <v>383</v>
      </c>
      <c r="C362" s="113">
        <v>35.950000000000003</v>
      </c>
      <c r="D362" s="113">
        <v>37.35</v>
      </c>
      <c r="E362" s="113">
        <v>35.950000000000003</v>
      </c>
      <c r="F362" s="113">
        <v>36.200000000000003</v>
      </c>
      <c r="G362" s="113">
        <v>36.299999999999997</v>
      </c>
      <c r="H362" s="113">
        <v>35.75</v>
      </c>
      <c r="I362" s="113">
        <v>10546064</v>
      </c>
      <c r="J362" s="113">
        <v>385769481.25</v>
      </c>
      <c r="K362" s="115">
        <v>43551</v>
      </c>
      <c r="L362" s="113">
        <v>22159</v>
      </c>
      <c r="M362" s="113" t="s">
        <v>693</v>
      </c>
      <c r="N362" s="351"/>
    </row>
    <row r="363" spans="1:14">
      <c r="A363" s="113" t="s">
        <v>62</v>
      </c>
      <c r="B363" s="113" t="s">
        <v>383</v>
      </c>
      <c r="C363" s="113">
        <v>1706</v>
      </c>
      <c r="D363" s="113">
        <v>1720</v>
      </c>
      <c r="E363" s="113">
        <v>1661.05</v>
      </c>
      <c r="F363" s="113">
        <v>1665.9</v>
      </c>
      <c r="G363" s="113">
        <v>1671.7</v>
      </c>
      <c r="H363" s="113">
        <v>1707.85</v>
      </c>
      <c r="I363" s="113">
        <v>460961</v>
      </c>
      <c r="J363" s="113">
        <v>776870947.04999995</v>
      </c>
      <c r="K363" s="115">
        <v>43551</v>
      </c>
      <c r="L363" s="113">
        <v>19251</v>
      </c>
      <c r="M363" s="113" t="s">
        <v>694</v>
      </c>
      <c r="N363" s="351"/>
    </row>
    <row r="364" spans="1:14">
      <c r="A364" s="113" t="s">
        <v>2182</v>
      </c>
      <c r="B364" s="113" t="s">
        <v>383</v>
      </c>
      <c r="C364" s="113">
        <v>2403</v>
      </c>
      <c r="D364" s="113">
        <v>2440.1999999999998</v>
      </c>
      <c r="E364" s="113">
        <v>2314.0500000000002</v>
      </c>
      <c r="F364" s="113">
        <v>2358.4</v>
      </c>
      <c r="G364" s="113">
        <v>2315</v>
      </c>
      <c r="H364" s="113">
        <v>2395.35</v>
      </c>
      <c r="I364" s="113">
        <v>6481</v>
      </c>
      <c r="J364" s="113">
        <v>15524696</v>
      </c>
      <c r="K364" s="115">
        <v>43551</v>
      </c>
      <c r="L364" s="113">
        <v>1391</v>
      </c>
      <c r="M364" s="113" t="s">
        <v>2186</v>
      </c>
      <c r="N364" s="351"/>
    </row>
    <row r="365" spans="1:14">
      <c r="A365" s="113" t="s">
        <v>63</v>
      </c>
      <c r="B365" s="113" t="s">
        <v>383</v>
      </c>
      <c r="C365" s="113">
        <v>199.1</v>
      </c>
      <c r="D365" s="113">
        <v>199.4</v>
      </c>
      <c r="E365" s="113">
        <v>189.6</v>
      </c>
      <c r="F365" s="113">
        <v>190.4</v>
      </c>
      <c r="G365" s="113">
        <v>190.45</v>
      </c>
      <c r="H365" s="113">
        <v>196.55</v>
      </c>
      <c r="I365" s="113">
        <v>11282628</v>
      </c>
      <c r="J365" s="113">
        <v>2182313624.3499999</v>
      </c>
      <c r="K365" s="115">
        <v>43551</v>
      </c>
      <c r="L365" s="113">
        <v>72839</v>
      </c>
      <c r="M365" s="113" t="s">
        <v>695</v>
      </c>
      <c r="N365" s="351"/>
    </row>
    <row r="366" spans="1:14">
      <c r="A366" s="113" t="s">
        <v>2649</v>
      </c>
      <c r="B366" s="113" t="s">
        <v>383</v>
      </c>
      <c r="C366" s="113">
        <v>82.05</v>
      </c>
      <c r="D366" s="113">
        <v>85</v>
      </c>
      <c r="E366" s="113">
        <v>82</v>
      </c>
      <c r="F366" s="113">
        <v>84.3</v>
      </c>
      <c r="G366" s="113">
        <v>84.2</v>
      </c>
      <c r="H366" s="113">
        <v>82.25</v>
      </c>
      <c r="I366" s="113">
        <v>78597</v>
      </c>
      <c r="J366" s="113">
        <v>6616108.1500000004</v>
      </c>
      <c r="K366" s="115">
        <v>43551</v>
      </c>
      <c r="L366" s="113">
        <v>778</v>
      </c>
      <c r="M366" s="113" t="s">
        <v>2650</v>
      </c>
      <c r="N366" s="351"/>
    </row>
    <row r="367" spans="1:14">
      <c r="A367" s="113" t="s">
        <v>2013</v>
      </c>
      <c r="B367" s="113" t="s">
        <v>383</v>
      </c>
      <c r="C367" s="113">
        <v>1486</v>
      </c>
      <c r="D367" s="113">
        <v>1489.95</v>
      </c>
      <c r="E367" s="113">
        <v>1467.5</v>
      </c>
      <c r="F367" s="113">
        <v>1479.4</v>
      </c>
      <c r="G367" s="113">
        <v>1481.5</v>
      </c>
      <c r="H367" s="113">
        <v>1477.95</v>
      </c>
      <c r="I367" s="113">
        <v>221121</v>
      </c>
      <c r="J367" s="113">
        <v>327182534.5</v>
      </c>
      <c r="K367" s="115">
        <v>43551</v>
      </c>
      <c r="L367" s="113">
        <v>16593</v>
      </c>
      <c r="M367" s="113" t="s">
        <v>2014</v>
      </c>
      <c r="N367" s="351"/>
    </row>
    <row r="368" spans="1:14">
      <c r="A368" s="113" t="s">
        <v>2321</v>
      </c>
      <c r="B368" s="113" t="s">
        <v>3169</v>
      </c>
      <c r="C368" s="113">
        <v>1.35</v>
      </c>
      <c r="D368" s="113">
        <v>1.35</v>
      </c>
      <c r="E368" s="113">
        <v>1.35</v>
      </c>
      <c r="F368" s="113">
        <v>1.35</v>
      </c>
      <c r="G368" s="113">
        <v>1.35</v>
      </c>
      <c r="H368" s="113">
        <v>1.4</v>
      </c>
      <c r="I368" s="113">
        <v>40996</v>
      </c>
      <c r="J368" s="113">
        <v>55344.6</v>
      </c>
      <c r="K368" s="115">
        <v>43551</v>
      </c>
      <c r="L368" s="113">
        <v>34</v>
      </c>
      <c r="M368" s="113" t="s">
        <v>2322</v>
      </c>
      <c r="N368" s="351"/>
    </row>
    <row r="369" spans="1:14">
      <c r="A369" s="113" t="s">
        <v>2061</v>
      </c>
      <c r="B369" s="113" t="s">
        <v>383</v>
      </c>
      <c r="C369" s="113">
        <v>293.8</v>
      </c>
      <c r="D369" s="113">
        <v>293.8</v>
      </c>
      <c r="E369" s="113">
        <v>280.64999999999998</v>
      </c>
      <c r="F369" s="113">
        <v>283.75</v>
      </c>
      <c r="G369" s="113">
        <v>284.95</v>
      </c>
      <c r="H369" s="113">
        <v>289.64999999999998</v>
      </c>
      <c r="I369" s="113">
        <v>11466</v>
      </c>
      <c r="J369" s="113">
        <v>3272269.3</v>
      </c>
      <c r="K369" s="115">
        <v>43551</v>
      </c>
      <c r="L369" s="113">
        <v>405</v>
      </c>
      <c r="M369" s="113" t="s">
        <v>2175</v>
      </c>
      <c r="N369" s="351"/>
    </row>
    <row r="370" spans="1:14">
      <c r="A370" s="113" t="s">
        <v>696</v>
      </c>
      <c r="B370" s="113" t="s">
        <v>383</v>
      </c>
      <c r="C370" s="113">
        <v>47.9</v>
      </c>
      <c r="D370" s="113">
        <v>48.95</v>
      </c>
      <c r="E370" s="113">
        <v>46.5</v>
      </c>
      <c r="F370" s="113">
        <v>47.15</v>
      </c>
      <c r="G370" s="113">
        <v>46.95</v>
      </c>
      <c r="H370" s="113">
        <v>47</v>
      </c>
      <c r="I370" s="113">
        <v>39740</v>
      </c>
      <c r="J370" s="113">
        <v>1881630.4</v>
      </c>
      <c r="K370" s="115">
        <v>43551</v>
      </c>
      <c r="L370" s="113">
        <v>606</v>
      </c>
      <c r="M370" s="113" t="s">
        <v>697</v>
      </c>
      <c r="N370" s="351"/>
    </row>
    <row r="371" spans="1:14">
      <c r="A371" s="113" t="s">
        <v>2398</v>
      </c>
      <c r="B371" s="113" t="s">
        <v>383</v>
      </c>
      <c r="C371" s="113">
        <v>43.75</v>
      </c>
      <c r="D371" s="113">
        <v>44.5</v>
      </c>
      <c r="E371" s="113">
        <v>42.55</v>
      </c>
      <c r="F371" s="113">
        <v>42.9</v>
      </c>
      <c r="G371" s="113">
        <v>43</v>
      </c>
      <c r="H371" s="113">
        <v>43.65</v>
      </c>
      <c r="I371" s="113">
        <v>248142</v>
      </c>
      <c r="J371" s="113">
        <v>10845619.1</v>
      </c>
      <c r="K371" s="115">
        <v>43551</v>
      </c>
      <c r="L371" s="113">
        <v>402</v>
      </c>
      <c r="M371" s="113" t="s">
        <v>2399</v>
      </c>
      <c r="N371" s="351"/>
    </row>
    <row r="372" spans="1:14">
      <c r="A372" s="113" t="s">
        <v>698</v>
      </c>
      <c r="B372" s="113" t="s">
        <v>383</v>
      </c>
      <c r="C372" s="113">
        <v>13.1</v>
      </c>
      <c r="D372" s="113">
        <v>13.45</v>
      </c>
      <c r="E372" s="113">
        <v>12.55</v>
      </c>
      <c r="F372" s="113">
        <v>13.15</v>
      </c>
      <c r="G372" s="113">
        <v>13</v>
      </c>
      <c r="H372" s="113">
        <v>13.4</v>
      </c>
      <c r="I372" s="113">
        <v>6574</v>
      </c>
      <c r="J372" s="113">
        <v>85286.95</v>
      </c>
      <c r="K372" s="115">
        <v>43551</v>
      </c>
      <c r="L372" s="113">
        <v>47</v>
      </c>
      <c r="M372" s="113" t="s">
        <v>699</v>
      </c>
      <c r="N372" s="351"/>
    </row>
    <row r="373" spans="1:14">
      <c r="A373" s="113" t="s">
        <v>2651</v>
      </c>
      <c r="B373" s="113" t="s">
        <v>383</v>
      </c>
      <c r="C373" s="113">
        <v>6.35</v>
      </c>
      <c r="D373" s="113">
        <v>6.45</v>
      </c>
      <c r="E373" s="113">
        <v>5.9</v>
      </c>
      <c r="F373" s="113">
        <v>6</v>
      </c>
      <c r="G373" s="113">
        <v>6.35</v>
      </c>
      <c r="H373" s="113">
        <v>6.3</v>
      </c>
      <c r="I373" s="113">
        <v>9463</v>
      </c>
      <c r="J373" s="113">
        <v>57201</v>
      </c>
      <c r="K373" s="115">
        <v>43551</v>
      </c>
      <c r="L373" s="113">
        <v>49</v>
      </c>
      <c r="M373" s="113" t="s">
        <v>2652</v>
      </c>
      <c r="N373" s="351"/>
    </row>
    <row r="374" spans="1:14">
      <c r="A374" s="113" t="s">
        <v>700</v>
      </c>
      <c r="B374" s="113" t="s">
        <v>383</v>
      </c>
      <c r="C374" s="113">
        <v>423.5</v>
      </c>
      <c r="D374" s="113">
        <v>431</v>
      </c>
      <c r="E374" s="113">
        <v>420.2</v>
      </c>
      <c r="F374" s="113">
        <v>425.4</v>
      </c>
      <c r="G374" s="113">
        <v>424</v>
      </c>
      <c r="H374" s="113">
        <v>423.05</v>
      </c>
      <c r="I374" s="113">
        <v>397131</v>
      </c>
      <c r="J374" s="113">
        <v>168950451.40000001</v>
      </c>
      <c r="K374" s="115">
        <v>43551</v>
      </c>
      <c r="L374" s="113">
        <v>11542</v>
      </c>
      <c r="M374" s="113" t="s">
        <v>701</v>
      </c>
      <c r="N374" s="351"/>
    </row>
    <row r="375" spans="1:14">
      <c r="A375" s="113" t="s">
        <v>64</v>
      </c>
      <c r="B375" s="113" t="s">
        <v>383</v>
      </c>
      <c r="C375" s="113">
        <v>2781.05</v>
      </c>
      <c r="D375" s="113">
        <v>2814</v>
      </c>
      <c r="E375" s="113">
        <v>2744.1</v>
      </c>
      <c r="F375" s="113">
        <v>2765.05</v>
      </c>
      <c r="G375" s="113">
        <v>2764</v>
      </c>
      <c r="H375" s="113">
        <v>2782.35</v>
      </c>
      <c r="I375" s="113">
        <v>659032</v>
      </c>
      <c r="J375" s="113">
        <v>1837231440.25</v>
      </c>
      <c r="K375" s="115">
        <v>43551</v>
      </c>
      <c r="L375" s="113">
        <v>34571</v>
      </c>
      <c r="M375" s="113" t="s">
        <v>702</v>
      </c>
      <c r="N375" s="351"/>
    </row>
    <row r="376" spans="1:14">
      <c r="A376" s="113" t="s">
        <v>2048</v>
      </c>
      <c r="B376" s="113" t="s">
        <v>383</v>
      </c>
      <c r="C376" s="113">
        <v>27.15</v>
      </c>
      <c r="D376" s="113">
        <v>28</v>
      </c>
      <c r="E376" s="113">
        <v>26.5</v>
      </c>
      <c r="F376" s="113">
        <v>27.65</v>
      </c>
      <c r="G376" s="113">
        <v>27.75</v>
      </c>
      <c r="H376" s="113">
        <v>27.9</v>
      </c>
      <c r="I376" s="113">
        <v>5611</v>
      </c>
      <c r="J376" s="113">
        <v>154598.9</v>
      </c>
      <c r="K376" s="115">
        <v>43551</v>
      </c>
      <c r="L376" s="113">
        <v>90</v>
      </c>
      <c r="M376" s="113" t="s">
        <v>2049</v>
      </c>
      <c r="N376" s="351"/>
    </row>
    <row r="377" spans="1:14">
      <c r="A377" s="113" t="s">
        <v>2885</v>
      </c>
      <c r="B377" s="113" t="s">
        <v>383</v>
      </c>
      <c r="C377" s="113">
        <v>220.25</v>
      </c>
      <c r="D377" s="113">
        <v>220.25</v>
      </c>
      <c r="E377" s="113">
        <v>212</v>
      </c>
      <c r="F377" s="113">
        <v>215.5</v>
      </c>
      <c r="G377" s="113">
        <v>217.4</v>
      </c>
      <c r="H377" s="113">
        <v>220</v>
      </c>
      <c r="I377" s="113">
        <v>1622</v>
      </c>
      <c r="J377" s="113">
        <v>350666.15</v>
      </c>
      <c r="K377" s="115">
        <v>43551</v>
      </c>
      <c r="L377" s="113">
        <v>57</v>
      </c>
      <c r="M377" s="113" t="s">
        <v>2886</v>
      </c>
      <c r="N377" s="351"/>
    </row>
    <row r="378" spans="1:14">
      <c r="A378" s="113" t="s">
        <v>1957</v>
      </c>
      <c r="B378" s="113" t="s">
        <v>383</v>
      </c>
      <c r="C378" s="113">
        <v>11.55</v>
      </c>
      <c r="D378" s="113">
        <v>12.45</v>
      </c>
      <c r="E378" s="113">
        <v>11.3</v>
      </c>
      <c r="F378" s="113">
        <v>11.55</v>
      </c>
      <c r="G378" s="113">
        <v>11.55</v>
      </c>
      <c r="H378" s="113">
        <v>12</v>
      </c>
      <c r="I378" s="113">
        <v>136214</v>
      </c>
      <c r="J378" s="113">
        <v>1603635.75</v>
      </c>
      <c r="K378" s="115">
        <v>43551</v>
      </c>
      <c r="L378" s="113">
        <v>596</v>
      </c>
      <c r="M378" s="113" t="s">
        <v>1958</v>
      </c>
      <c r="N378" s="351"/>
    </row>
    <row r="379" spans="1:14">
      <c r="A379" s="113" t="s">
        <v>3331</v>
      </c>
      <c r="B379" s="113" t="s">
        <v>383</v>
      </c>
      <c r="C379" s="113">
        <v>92.6</v>
      </c>
      <c r="D379" s="113">
        <v>93.75</v>
      </c>
      <c r="E379" s="113">
        <v>89.15</v>
      </c>
      <c r="F379" s="113">
        <v>91.65</v>
      </c>
      <c r="G379" s="113">
        <v>92</v>
      </c>
      <c r="H379" s="113">
        <v>89.5</v>
      </c>
      <c r="I379" s="113">
        <v>24415</v>
      </c>
      <c r="J379" s="113">
        <v>2223914.9500000002</v>
      </c>
      <c r="K379" s="115">
        <v>43551</v>
      </c>
      <c r="L379" s="113">
        <v>167</v>
      </c>
      <c r="M379" s="113" t="s">
        <v>2278</v>
      </c>
      <c r="N379" s="351"/>
    </row>
    <row r="380" spans="1:14">
      <c r="A380" s="113" t="s">
        <v>3192</v>
      </c>
      <c r="B380" s="113" t="s">
        <v>383</v>
      </c>
      <c r="C380" s="113">
        <v>28.85</v>
      </c>
      <c r="D380" s="113">
        <v>30.2</v>
      </c>
      <c r="E380" s="113">
        <v>28.8</v>
      </c>
      <c r="F380" s="113">
        <v>29.85</v>
      </c>
      <c r="G380" s="113">
        <v>29.85</v>
      </c>
      <c r="H380" s="113">
        <v>28.85</v>
      </c>
      <c r="I380" s="113">
        <v>1233452</v>
      </c>
      <c r="J380" s="113">
        <v>36358127.399999999</v>
      </c>
      <c r="K380" s="115">
        <v>43551</v>
      </c>
      <c r="L380" s="113">
        <v>2667</v>
      </c>
      <c r="M380" s="113" t="s">
        <v>3193</v>
      </c>
      <c r="N380" s="351"/>
    </row>
    <row r="381" spans="1:14">
      <c r="A381" s="113" t="s">
        <v>703</v>
      </c>
      <c r="B381" s="113" t="s">
        <v>383</v>
      </c>
      <c r="C381" s="113">
        <v>1514.5</v>
      </c>
      <c r="D381" s="113">
        <v>1554.2</v>
      </c>
      <c r="E381" s="113">
        <v>1514</v>
      </c>
      <c r="F381" s="113">
        <v>1528.45</v>
      </c>
      <c r="G381" s="113">
        <v>1530</v>
      </c>
      <c r="H381" s="113">
        <v>1501.95</v>
      </c>
      <c r="I381" s="113">
        <v>45679</v>
      </c>
      <c r="J381" s="113">
        <v>69889016.099999994</v>
      </c>
      <c r="K381" s="115">
        <v>43551</v>
      </c>
      <c r="L381" s="113">
        <v>323</v>
      </c>
      <c r="M381" s="113" t="s">
        <v>704</v>
      </c>
      <c r="N381" s="351"/>
    </row>
    <row r="382" spans="1:14">
      <c r="A382" s="113" t="s">
        <v>2400</v>
      </c>
      <c r="B382" s="113" t="s">
        <v>383</v>
      </c>
      <c r="C382" s="113">
        <v>120</v>
      </c>
      <c r="D382" s="113">
        <v>120</v>
      </c>
      <c r="E382" s="113">
        <v>113.15</v>
      </c>
      <c r="F382" s="113">
        <v>116.5</v>
      </c>
      <c r="G382" s="113">
        <v>119</v>
      </c>
      <c r="H382" s="113">
        <v>116.25</v>
      </c>
      <c r="I382" s="113">
        <v>4824</v>
      </c>
      <c r="J382" s="113">
        <v>557312.75</v>
      </c>
      <c r="K382" s="115">
        <v>43551</v>
      </c>
      <c r="L382" s="113">
        <v>199</v>
      </c>
      <c r="M382" s="113" t="s">
        <v>2401</v>
      </c>
      <c r="N382" s="351"/>
    </row>
    <row r="383" spans="1:14">
      <c r="A383" s="113" t="s">
        <v>2279</v>
      </c>
      <c r="B383" s="113" t="s">
        <v>3169</v>
      </c>
      <c r="C383" s="113">
        <v>2.1</v>
      </c>
      <c r="D383" s="113">
        <v>2.2000000000000002</v>
      </c>
      <c r="E383" s="113">
        <v>2.1</v>
      </c>
      <c r="F383" s="113">
        <v>2.2000000000000002</v>
      </c>
      <c r="G383" s="113">
        <v>2.2000000000000002</v>
      </c>
      <c r="H383" s="113">
        <v>2.2000000000000002</v>
      </c>
      <c r="I383" s="113">
        <v>11631</v>
      </c>
      <c r="J383" s="113">
        <v>24884.1</v>
      </c>
      <c r="K383" s="115">
        <v>43551</v>
      </c>
      <c r="L383" s="113">
        <v>20</v>
      </c>
      <c r="M383" s="113" t="s">
        <v>2280</v>
      </c>
      <c r="N383" s="351"/>
    </row>
    <row r="384" spans="1:14">
      <c r="A384" s="113" t="s">
        <v>3194</v>
      </c>
      <c r="B384" s="113" t="s">
        <v>383</v>
      </c>
      <c r="C384" s="113">
        <v>8</v>
      </c>
      <c r="D384" s="113">
        <v>8</v>
      </c>
      <c r="E384" s="113">
        <v>7.35</v>
      </c>
      <c r="F384" s="113">
        <v>7.65</v>
      </c>
      <c r="G384" s="113">
        <v>7.6</v>
      </c>
      <c r="H384" s="113">
        <v>7.7</v>
      </c>
      <c r="I384" s="113">
        <v>64441</v>
      </c>
      <c r="J384" s="113">
        <v>495204.75</v>
      </c>
      <c r="K384" s="115">
        <v>43551</v>
      </c>
      <c r="L384" s="113">
        <v>208</v>
      </c>
      <c r="M384" s="113" t="s">
        <v>3195</v>
      </c>
      <c r="N384" s="351"/>
    </row>
    <row r="385" spans="1:14">
      <c r="A385" s="113" t="s">
        <v>3963</v>
      </c>
      <c r="B385" s="113" t="s">
        <v>383</v>
      </c>
      <c r="C385" s="113">
        <v>3040</v>
      </c>
      <c r="D385" s="113">
        <v>3040</v>
      </c>
      <c r="E385" s="113">
        <v>3029.9</v>
      </c>
      <c r="F385" s="113">
        <v>3029.9</v>
      </c>
      <c r="G385" s="113">
        <v>3029.9</v>
      </c>
      <c r="H385" s="113">
        <v>2992.91</v>
      </c>
      <c r="I385" s="113">
        <v>2</v>
      </c>
      <c r="J385" s="113">
        <v>6069.9</v>
      </c>
      <c r="K385" s="115">
        <v>43551</v>
      </c>
      <c r="L385" s="113">
        <v>2</v>
      </c>
      <c r="M385" s="113" t="s">
        <v>3964</v>
      </c>
      <c r="N385" s="351"/>
    </row>
    <row r="386" spans="1:14">
      <c r="A386" s="113" t="s">
        <v>2776</v>
      </c>
      <c r="B386" s="113" t="s">
        <v>383</v>
      </c>
      <c r="C386" s="113">
        <v>210</v>
      </c>
      <c r="D386" s="113">
        <v>211</v>
      </c>
      <c r="E386" s="113">
        <v>184</v>
      </c>
      <c r="F386" s="113">
        <v>186.95</v>
      </c>
      <c r="G386" s="113">
        <v>185</v>
      </c>
      <c r="H386" s="113">
        <v>205.15</v>
      </c>
      <c r="I386" s="113">
        <v>7219</v>
      </c>
      <c r="J386" s="113">
        <v>1384307.95</v>
      </c>
      <c r="K386" s="115">
        <v>43551</v>
      </c>
      <c r="L386" s="113">
        <v>207</v>
      </c>
      <c r="M386" s="113" t="s">
        <v>2777</v>
      </c>
      <c r="N386" s="351"/>
    </row>
    <row r="387" spans="1:14">
      <c r="A387" s="113" t="s">
        <v>705</v>
      </c>
      <c r="B387" s="113" t="s">
        <v>383</v>
      </c>
      <c r="C387" s="113">
        <v>1141</v>
      </c>
      <c r="D387" s="113">
        <v>1149.5</v>
      </c>
      <c r="E387" s="113">
        <v>1135.45</v>
      </c>
      <c r="F387" s="113">
        <v>1138.1500000000001</v>
      </c>
      <c r="G387" s="113">
        <v>1136.5</v>
      </c>
      <c r="H387" s="113">
        <v>1138.95</v>
      </c>
      <c r="I387" s="113">
        <v>27950</v>
      </c>
      <c r="J387" s="113">
        <v>31852555.600000001</v>
      </c>
      <c r="K387" s="115">
        <v>43551</v>
      </c>
      <c r="L387" s="113">
        <v>2167</v>
      </c>
      <c r="M387" s="113" t="s">
        <v>2887</v>
      </c>
      <c r="N387" s="351"/>
    </row>
    <row r="388" spans="1:14">
      <c r="A388" s="113" t="s">
        <v>706</v>
      </c>
      <c r="B388" s="113" t="s">
        <v>383</v>
      </c>
      <c r="C388" s="113">
        <v>187</v>
      </c>
      <c r="D388" s="113">
        <v>191.65</v>
      </c>
      <c r="E388" s="113">
        <v>186.05</v>
      </c>
      <c r="F388" s="113">
        <v>189.55</v>
      </c>
      <c r="G388" s="113">
        <v>189.55</v>
      </c>
      <c r="H388" s="113">
        <v>186.6</v>
      </c>
      <c r="I388" s="113">
        <v>3165534</v>
      </c>
      <c r="J388" s="113">
        <v>596450636.5</v>
      </c>
      <c r="K388" s="115">
        <v>43551</v>
      </c>
      <c r="L388" s="113">
        <v>29343</v>
      </c>
      <c r="M388" s="113" t="s">
        <v>2888</v>
      </c>
      <c r="N388" s="351"/>
    </row>
    <row r="389" spans="1:14">
      <c r="A389" s="113" t="s">
        <v>2889</v>
      </c>
      <c r="B389" s="113" t="s">
        <v>3169</v>
      </c>
      <c r="C389" s="113">
        <v>6.9</v>
      </c>
      <c r="D389" s="113">
        <v>7.05</v>
      </c>
      <c r="E389" s="113">
        <v>6.7</v>
      </c>
      <c r="F389" s="113">
        <v>6.95</v>
      </c>
      <c r="G389" s="113">
        <v>6.95</v>
      </c>
      <c r="H389" s="113">
        <v>6.85</v>
      </c>
      <c r="I389" s="113">
        <v>8096</v>
      </c>
      <c r="J389" s="113">
        <v>56313.599999999999</v>
      </c>
      <c r="K389" s="115">
        <v>43551</v>
      </c>
      <c r="L389" s="113">
        <v>45</v>
      </c>
      <c r="M389" s="113" t="s">
        <v>2890</v>
      </c>
      <c r="N389" s="351"/>
    </row>
    <row r="390" spans="1:14">
      <c r="A390" s="113" t="s">
        <v>65</v>
      </c>
      <c r="B390" s="113" t="s">
        <v>383</v>
      </c>
      <c r="C390" s="113">
        <v>21401</v>
      </c>
      <c r="D390" s="113">
        <v>21485</v>
      </c>
      <c r="E390" s="113">
        <v>20855.650000000001</v>
      </c>
      <c r="F390" s="113">
        <v>20974.15</v>
      </c>
      <c r="G390" s="113">
        <v>21024</v>
      </c>
      <c r="H390" s="113">
        <v>21382</v>
      </c>
      <c r="I390" s="113">
        <v>117588</v>
      </c>
      <c r="J390" s="113">
        <v>2480863538.4000001</v>
      </c>
      <c r="K390" s="115">
        <v>43551</v>
      </c>
      <c r="L390" s="113">
        <v>27081</v>
      </c>
      <c r="M390" s="113" t="s">
        <v>2891</v>
      </c>
      <c r="N390" s="351"/>
    </row>
    <row r="391" spans="1:14">
      <c r="A391" s="113" t="s">
        <v>707</v>
      </c>
      <c r="B391" s="113" t="s">
        <v>383</v>
      </c>
      <c r="C391" s="113">
        <v>202</v>
      </c>
      <c r="D391" s="113">
        <v>203.8</v>
      </c>
      <c r="E391" s="113">
        <v>199.4</v>
      </c>
      <c r="F391" s="113">
        <v>199.7</v>
      </c>
      <c r="G391" s="113">
        <v>199.5</v>
      </c>
      <c r="H391" s="113">
        <v>200.25</v>
      </c>
      <c r="I391" s="113">
        <v>118072</v>
      </c>
      <c r="J391" s="113">
        <v>23742171.75</v>
      </c>
      <c r="K391" s="115">
        <v>43551</v>
      </c>
      <c r="L391" s="113">
        <v>2703</v>
      </c>
      <c r="M391" s="113" t="s">
        <v>2892</v>
      </c>
      <c r="N391" s="351"/>
    </row>
    <row r="392" spans="1:14">
      <c r="A392" s="113" t="s">
        <v>2893</v>
      </c>
      <c r="B392" s="113" t="s">
        <v>383</v>
      </c>
      <c r="C392" s="113">
        <v>388.9</v>
      </c>
      <c r="D392" s="113">
        <v>389</v>
      </c>
      <c r="E392" s="113">
        <v>379</v>
      </c>
      <c r="F392" s="113">
        <v>384.25</v>
      </c>
      <c r="G392" s="113">
        <v>384.8</v>
      </c>
      <c r="H392" s="113">
        <v>379.4</v>
      </c>
      <c r="I392" s="113">
        <v>9336</v>
      </c>
      <c r="J392" s="113">
        <v>3588906.65</v>
      </c>
      <c r="K392" s="115">
        <v>43551</v>
      </c>
      <c r="L392" s="113">
        <v>400</v>
      </c>
      <c r="M392" s="113" t="s">
        <v>2894</v>
      </c>
      <c r="N392" s="351"/>
    </row>
    <row r="393" spans="1:14">
      <c r="A393" s="113" t="s">
        <v>708</v>
      </c>
      <c r="B393" s="113" t="s">
        <v>383</v>
      </c>
      <c r="C393" s="113">
        <v>193.8</v>
      </c>
      <c r="D393" s="113">
        <v>197.5</v>
      </c>
      <c r="E393" s="113">
        <v>189.2</v>
      </c>
      <c r="F393" s="113">
        <v>194.5</v>
      </c>
      <c r="G393" s="113">
        <v>194.2</v>
      </c>
      <c r="H393" s="113">
        <v>192.25</v>
      </c>
      <c r="I393" s="113">
        <v>701800</v>
      </c>
      <c r="J393" s="113">
        <v>135023850.44999999</v>
      </c>
      <c r="K393" s="115">
        <v>43551</v>
      </c>
      <c r="L393" s="113">
        <v>5669</v>
      </c>
      <c r="M393" s="113" t="s">
        <v>2895</v>
      </c>
      <c r="N393" s="351"/>
    </row>
    <row r="394" spans="1:14">
      <c r="A394" s="113" t="s">
        <v>2896</v>
      </c>
      <c r="B394" s="113" t="s">
        <v>383</v>
      </c>
      <c r="C394" s="113">
        <v>399</v>
      </c>
      <c r="D394" s="113">
        <v>399</v>
      </c>
      <c r="E394" s="113">
        <v>375.05</v>
      </c>
      <c r="F394" s="113">
        <v>390</v>
      </c>
      <c r="G394" s="113">
        <v>390</v>
      </c>
      <c r="H394" s="113">
        <v>381.05</v>
      </c>
      <c r="I394" s="113">
        <v>1748</v>
      </c>
      <c r="J394" s="113">
        <v>688647.8</v>
      </c>
      <c r="K394" s="115">
        <v>43551</v>
      </c>
      <c r="L394" s="113">
        <v>86</v>
      </c>
      <c r="M394" s="113" t="s">
        <v>2897</v>
      </c>
      <c r="N394" s="351"/>
    </row>
    <row r="395" spans="1:14">
      <c r="A395" s="113" t="s">
        <v>2898</v>
      </c>
      <c r="B395" s="113" t="s">
        <v>383</v>
      </c>
      <c r="C395" s="113">
        <v>27.25</v>
      </c>
      <c r="D395" s="113">
        <v>27.5</v>
      </c>
      <c r="E395" s="113">
        <v>26.25</v>
      </c>
      <c r="F395" s="113">
        <v>26.65</v>
      </c>
      <c r="G395" s="113">
        <v>27</v>
      </c>
      <c r="H395" s="113">
        <v>27.1</v>
      </c>
      <c r="I395" s="113">
        <v>127493</v>
      </c>
      <c r="J395" s="113">
        <v>3431738.3</v>
      </c>
      <c r="K395" s="115">
        <v>43551</v>
      </c>
      <c r="L395" s="113">
        <v>571</v>
      </c>
      <c r="M395" s="113" t="s">
        <v>2899</v>
      </c>
      <c r="N395" s="351"/>
    </row>
    <row r="396" spans="1:14">
      <c r="A396" s="113" t="s">
        <v>3196</v>
      </c>
      <c r="B396" s="113" t="s">
        <v>3169</v>
      </c>
      <c r="C396" s="113">
        <v>5.5</v>
      </c>
      <c r="D396" s="113">
        <v>5.7</v>
      </c>
      <c r="E396" s="113">
        <v>5.5</v>
      </c>
      <c r="F396" s="113">
        <v>5.7</v>
      </c>
      <c r="G396" s="113">
        <v>5.7</v>
      </c>
      <c r="H396" s="113">
        <v>5.45</v>
      </c>
      <c r="I396" s="113">
        <v>12027</v>
      </c>
      <c r="J396" s="113">
        <v>68454.25</v>
      </c>
      <c r="K396" s="115">
        <v>43551</v>
      </c>
      <c r="L396" s="113">
        <v>18</v>
      </c>
      <c r="M396" s="113" t="s">
        <v>3197</v>
      </c>
      <c r="N396" s="351"/>
    </row>
    <row r="397" spans="1:14">
      <c r="A397" s="113" t="s">
        <v>2900</v>
      </c>
      <c r="B397" s="113" t="s">
        <v>383</v>
      </c>
      <c r="C397" s="113">
        <v>63.85</v>
      </c>
      <c r="D397" s="113">
        <v>64.8</v>
      </c>
      <c r="E397" s="113">
        <v>62.7</v>
      </c>
      <c r="F397" s="113">
        <v>63.25</v>
      </c>
      <c r="G397" s="113">
        <v>62.85</v>
      </c>
      <c r="H397" s="113">
        <v>62.7</v>
      </c>
      <c r="I397" s="113">
        <v>71840</v>
      </c>
      <c r="J397" s="113">
        <v>4573886.9000000004</v>
      </c>
      <c r="K397" s="115">
        <v>43551</v>
      </c>
      <c r="L397" s="113">
        <v>838</v>
      </c>
      <c r="M397" s="113" t="s">
        <v>2901</v>
      </c>
      <c r="N397" s="351"/>
    </row>
    <row r="398" spans="1:14">
      <c r="A398" s="113" t="s">
        <v>709</v>
      </c>
      <c r="B398" s="113" t="s">
        <v>383</v>
      </c>
      <c r="C398" s="113">
        <v>20.05</v>
      </c>
      <c r="D398" s="113">
        <v>20.399999999999999</v>
      </c>
      <c r="E398" s="113">
        <v>19.600000000000001</v>
      </c>
      <c r="F398" s="113">
        <v>19.850000000000001</v>
      </c>
      <c r="G398" s="113">
        <v>19.899999999999999</v>
      </c>
      <c r="H398" s="113">
        <v>20.2</v>
      </c>
      <c r="I398" s="113">
        <v>177579</v>
      </c>
      <c r="J398" s="113">
        <v>3526413.5</v>
      </c>
      <c r="K398" s="115">
        <v>43551</v>
      </c>
      <c r="L398" s="113">
        <v>465</v>
      </c>
      <c r="M398" s="113" t="s">
        <v>710</v>
      </c>
      <c r="N398" s="351"/>
    </row>
    <row r="399" spans="1:14">
      <c r="A399" s="113" t="s">
        <v>2149</v>
      </c>
      <c r="B399" s="113" t="s">
        <v>383</v>
      </c>
      <c r="C399" s="113">
        <v>180.55</v>
      </c>
      <c r="D399" s="113">
        <v>182.6</v>
      </c>
      <c r="E399" s="113">
        <v>176</v>
      </c>
      <c r="F399" s="113">
        <v>176.85</v>
      </c>
      <c r="G399" s="113">
        <v>178</v>
      </c>
      <c r="H399" s="113">
        <v>180</v>
      </c>
      <c r="I399" s="113">
        <v>8541</v>
      </c>
      <c r="J399" s="113">
        <v>1542675.85</v>
      </c>
      <c r="K399" s="115">
        <v>43551</v>
      </c>
      <c r="L399" s="113">
        <v>218</v>
      </c>
      <c r="M399" s="113" t="s">
        <v>2150</v>
      </c>
      <c r="N399" s="351"/>
    </row>
    <row r="400" spans="1:14">
      <c r="A400" s="113" t="s">
        <v>711</v>
      </c>
      <c r="B400" s="113" t="s">
        <v>383</v>
      </c>
      <c r="C400" s="113">
        <v>241.1</v>
      </c>
      <c r="D400" s="113">
        <v>244.95</v>
      </c>
      <c r="E400" s="113">
        <v>240</v>
      </c>
      <c r="F400" s="113">
        <v>240.85</v>
      </c>
      <c r="G400" s="113">
        <v>240.45</v>
      </c>
      <c r="H400" s="113">
        <v>240.25</v>
      </c>
      <c r="I400" s="113">
        <v>8371</v>
      </c>
      <c r="J400" s="113">
        <v>2023304.85</v>
      </c>
      <c r="K400" s="115">
        <v>43551</v>
      </c>
      <c r="L400" s="113">
        <v>362</v>
      </c>
      <c r="M400" s="113" t="s">
        <v>712</v>
      </c>
      <c r="N400" s="351"/>
    </row>
    <row r="401" spans="1:14">
      <c r="A401" s="113" t="s">
        <v>713</v>
      </c>
      <c r="B401" s="113" t="s">
        <v>383</v>
      </c>
      <c r="C401" s="113">
        <v>23.75</v>
      </c>
      <c r="D401" s="113">
        <v>23.9</v>
      </c>
      <c r="E401" s="113">
        <v>22.85</v>
      </c>
      <c r="F401" s="113">
        <v>23.55</v>
      </c>
      <c r="G401" s="113">
        <v>23.6</v>
      </c>
      <c r="H401" s="113">
        <v>23.35</v>
      </c>
      <c r="I401" s="113">
        <v>2797</v>
      </c>
      <c r="J401" s="113">
        <v>65583.399999999994</v>
      </c>
      <c r="K401" s="115">
        <v>43551</v>
      </c>
      <c r="L401" s="113">
        <v>20</v>
      </c>
      <c r="M401" s="113" t="s">
        <v>714</v>
      </c>
      <c r="N401" s="351"/>
    </row>
    <row r="402" spans="1:14">
      <c r="A402" s="113" t="s">
        <v>195</v>
      </c>
      <c r="B402" s="113" t="s">
        <v>383</v>
      </c>
      <c r="C402" s="113">
        <v>396</v>
      </c>
      <c r="D402" s="113">
        <v>411.6</v>
      </c>
      <c r="E402" s="113">
        <v>392</v>
      </c>
      <c r="F402" s="113">
        <v>397.95</v>
      </c>
      <c r="G402" s="113">
        <v>394.95</v>
      </c>
      <c r="H402" s="113">
        <v>393.25</v>
      </c>
      <c r="I402" s="113">
        <v>768136</v>
      </c>
      <c r="J402" s="113">
        <v>308569625</v>
      </c>
      <c r="K402" s="115">
        <v>43551</v>
      </c>
      <c r="L402" s="113">
        <v>30148</v>
      </c>
      <c r="M402" s="113" t="s">
        <v>715</v>
      </c>
      <c r="N402" s="351"/>
    </row>
    <row r="403" spans="1:14">
      <c r="A403" s="113" t="s">
        <v>3141</v>
      </c>
      <c r="B403" s="113" t="s">
        <v>383</v>
      </c>
      <c r="C403" s="113">
        <v>117.05</v>
      </c>
      <c r="D403" s="113">
        <v>120.15</v>
      </c>
      <c r="E403" s="113">
        <v>113.6</v>
      </c>
      <c r="F403" s="113">
        <v>114.4</v>
      </c>
      <c r="G403" s="113">
        <v>113.85</v>
      </c>
      <c r="H403" s="113">
        <v>119</v>
      </c>
      <c r="I403" s="113">
        <v>71763</v>
      </c>
      <c r="J403" s="113">
        <v>8260374</v>
      </c>
      <c r="K403" s="115">
        <v>43551</v>
      </c>
      <c r="L403" s="113">
        <v>727</v>
      </c>
      <c r="M403" s="113" t="s">
        <v>2062</v>
      </c>
      <c r="N403" s="351"/>
    </row>
    <row r="404" spans="1:14">
      <c r="A404" s="113" t="s">
        <v>2653</v>
      </c>
      <c r="B404" s="113" t="s">
        <v>3169</v>
      </c>
      <c r="C404" s="113">
        <v>3.5</v>
      </c>
      <c r="D404" s="113">
        <v>3.5</v>
      </c>
      <c r="E404" s="113">
        <v>3.35</v>
      </c>
      <c r="F404" s="113">
        <v>3.35</v>
      </c>
      <c r="G404" s="113">
        <v>3.35</v>
      </c>
      <c r="H404" s="113">
        <v>3.5</v>
      </c>
      <c r="I404" s="113">
        <v>45368</v>
      </c>
      <c r="J404" s="113">
        <v>153859</v>
      </c>
      <c r="K404" s="115">
        <v>43551</v>
      </c>
      <c r="L404" s="113">
        <v>74</v>
      </c>
      <c r="M404" s="113" t="s">
        <v>2654</v>
      </c>
      <c r="N404" s="351"/>
    </row>
    <row r="405" spans="1:14">
      <c r="A405" s="113" t="s">
        <v>2151</v>
      </c>
      <c r="B405" s="113" t="s">
        <v>383</v>
      </c>
      <c r="C405" s="113">
        <v>100.05</v>
      </c>
      <c r="D405" s="113">
        <v>101.7</v>
      </c>
      <c r="E405" s="113">
        <v>96</v>
      </c>
      <c r="F405" s="113">
        <v>97.25</v>
      </c>
      <c r="G405" s="113">
        <v>97.4</v>
      </c>
      <c r="H405" s="113">
        <v>98.95</v>
      </c>
      <c r="I405" s="113">
        <v>19522</v>
      </c>
      <c r="J405" s="113">
        <v>1919762.9</v>
      </c>
      <c r="K405" s="115">
        <v>43551</v>
      </c>
      <c r="L405" s="113">
        <v>313</v>
      </c>
      <c r="M405" s="113" t="s">
        <v>2152</v>
      </c>
      <c r="N405" s="351"/>
    </row>
    <row r="406" spans="1:14">
      <c r="A406" s="113" t="s">
        <v>716</v>
      </c>
      <c r="B406" s="113" t="s">
        <v>383</v>
      </c>
      <c r="C406" s="113">
        <v>128</v>
      </c>
      <c r="D406" s="113">
        <v>128</v>
      </c>
      <c r="E406" s="113">
        <v>124.5</v>
      </c>
      <c r="F406" s="113">
        <v>126.6</v>
      </c>
      <c r="G406" s="113">
        <v>127.4</v>
      </c>
      <c r="H406" s="113">
        <v>126.15</v>
      </c>
      <c r="I406" s="113">
        <v>23150</v>
      </c>
      <c r="J406" s="113">
        <v>2924666.55</v>
      </c>
      <c r="K406" s="115">
        <v>43551</v>
      </c>
      <c r="L406" s="113">
        <v>318</v>
      </c>
      <c r="M406" s="113" t="s">
        <v>717</v>
      </c>
      <c r="N406" s="351"/>
    </row>
    <row r="407" spans="1:14">
      <c r="A407" s="113" t="s">
        <v>1908</v>
      </c>
      <c r="B407" s="113" t="s">
        <v>383</v>
      </c>
      <c r="C407" s="113">
        <v>1150</v>
      </c>
      <c r="D407" s="113">
        <v>1157.8499999999999</v>
      </c>
      <c r="E407" s="113">
        <v>1138.05</v>
      </c>
      <c r="F407" s="113">
        <v>1150.4000000000001</v>
      </c>
      <c r="G407" s="113">
        <v>1148.2</v>
      </c>
      <c r="H407" s="113">
        <v>1146.7</v>
      </c>
      <c r="I407" s="113">
        <v>122180</v>
      </c>
      <c r="J407" s="113">
        <v>139868522.94999999</v>
      </c>
      <c r="K407" s="115">
        <v>43551</v>
      </c>
      <c r="L407" s="113">
        <v>6104</v>
      </c>
      <c r="M407" s="113" t="s">
        <v>1909</v>
      </c>
      <c r="N407" s="351"/>
    </row>
    <row r="408" spans="1:14">
      <c r="A408" s="113" t="s">
        <v>3198</v>
      </c>
      <c r="B408" s="113" t="s">
        <v>383</v>
      </c>
      <c r="C408" s="113">
        <v>7.95</v>
      </c>
      <c r="D408" s="113">
        <v>8</v>
      </c>
      <c r="E408" s="113">
        <v>7.05</v>
      </c>
      <c r="F408" s="113">
        <v>7.05</v>
      </c>
      <c r="G408" s="113">
        <v>7.05</v>
      </c>
      <c r="H408" s="113">
        <v>7.8</v>
      </c>
      <c r="I408" s="113">
        <v>238877</v>
      </c>
      <c r="J408" s="113">
        <v>1754131.2</v>
      </c>
      <c r="K408" s="115">
        <v>43551</v>
      </c>
      <c r="L408" s="113">
        <v>411</v>
      </c>
      <c r="M408" s="113" t="s">
        <v>3199</v>
      </c>
      <c r="N408" s="351"/>
    </row>
    <row r="409" spans="1:14">
      <c r="A409" s="113" t="s">
        <v>66</v>
      </c>
      <c r="B409" s="113" t="s">
        <v>383</v>
      </c>
      <c r="C409" s="113">
        <v>114.5</v>
      </c>
      <c r="D409" s="113">
        <v>117.9</v>
      </c>
      <c r="E409" s="113">
        <v>114.1</v>
      </c>
      <c r="F409" s="113">
        <v>116.45</v>
      </c>
      <c r="G409" s="113">
        <v>116</v>
      </c>
      <c r="H409" s="113">
        <v>113.9</v>
      </c>
      <c r="I409" s="113">
        <v>3452203</v>
      </c>
      <c r="J409" s="113">
        <v>401601424.60000002</v>
      </c>
      <c r="K409" s="115">
        <v>43551</v>
      </c>
      <c r="L409" s="113">
        <v>19289</v>
      </c>
      <c r="M409" s="113" t="s">
        <v>718</v>
      </c>
      <c r="N409" s="351"/>
    </row>
    <row r="410" spans="1:14">
      <c r="A410" s="113" t="s">
        <v>719</v>
      </c>
      <c r="B410" s="113" t="s">
        <v>383</v>
      </c>
      <c r="C410" s="113">
        <v>509.95</v>
      </c>
      <c r="D410" s="113">
        <v>518.65</v>
      </c>
      <c r="E410" s="113">
        <v>505.05</v>
      </c>
      <c r="F410" s="113">
        <v>514.95000000000005</v>
      </c>
      <c r="G410" s="113">
        <v>508</v>
      </c>
      <c r="H410" s="113">
        <v>512</v>
      </c>
      <c r="I410" s="113">
        <v>11404</v>
      </c>
      <c r="J410" s="113">
        <v>5824685.2000000002</v>
      </c>
      <c r="K410" s="115">
        <v>43551</v>
      </c>
      <c r="L410" s="113">
        <v>786</v>
      </c>
      <c r="M410" s="113" t="s">
        <v>720</v>
      </c>
      <c r="N410" s="351"/>
    </row>
    <row r="411" spans="1:14">
      <c r="A411" s="113" t="s">
        <v>2778</v>
      </c>
      <c r="B411" s="113" t="s">
        <v>383</v>
      </c>
      <c r="C411" s="113">
        <v>39.700000000000003</v>
      </c>
      <c r="D411" s="113">
        <v>40.35</v>
      </c>
      <c r="E411" s="113">
        <v>38.700000000000003</v>
      </c>
      <c r="F411" s="113">
        <v>38.950000000000003</v>
      </c>
      <c r="G411" s="113">
        <v>38.950000000000003</v>
      </c>
      <c r="H411" s="113">
        <v>39.4</v>
      </c>
      <c r="I411" s="113">
        <v>19728</v>
      </c>
      <c r="J411" s="113">
        <v>781061.45</v>
      </c>
      <c r="K411" s="115">
        <v>43551</v>
      </c>
      <c r="L411" s="113">
        <v>498</v>
      </c>
      <c r="M411" s="113" t="s">
        <v>2779</v>
      </c>
      <c r="N411" s="351"/>
    </row>
    <row r="412" spans="1:14">
      <c r="A412" s="113" t="s">
        <v>3404</v>
      </c>
      <c r="B412" s="113" t="s">
        <v>383</v>
      </c>
      <c r="C412" s="113">
        <v>299</v>
      </c>
      <c r="D412" s="113">
        <v>299</v>
      </c>
      <c r="E412" s="113">
        <v>290</v>
      </c>
      <c r="F412" s="113">
        <v>297.88</v>
      </c>
      <c r="G412" s="113">
        <v>298</v>
      </c>
      <c r="H412" s="113">
        <v>285.76</v>
      </c>
      <c r="I412" s="113">
        <v>139</v>
      </c>
      <c r="J412" s="113">
        <v>41130.46</v>
      </c>
      <c r="K412" s="115">
        <v>43551</v>
      </c>
      <c r="L412" s="113">
        <v>17</v>
      </c>
      <c r="M412" s="113" t="s">
        <v>3405</v>
      </c>
      <c r="N412" s="351"/>
    </row>
    <row r="413" spans="1:14">
      <c r="A413" s="113" t="s">
        <v>721</v>
      </c>
      <c r="B413" s="113" t="s">
        <v>383</v>
      </c>
      <c r="C413" s="113">
        <v>132.9</v>
      </c>
      <c r="D413" s="113">
        <v>136.44999999999999</v>
      </c>
      <c r="E413" s="113">
        <v>132.19999999999999</v>
      </c>
      <c r="F413" s="113">
        <v>134.25</v>
      </c>
      <c r="G413" s="113">
        <v>133.69999999999999</v>
      </c>
      <c r="H413" s="113">
        <v>131.69999999999999</v>
      </c>
      <c r="I413" s="113">
        <v>3540400</v>
      </c>
      <c r="J413" s="113">
        <v>476046573.44999999</v>
      </c>
      <c r="K413" s="115">
        <v>43551</v>
      </c>
      <c r="L413" s="113">
        <v>14495</v>
      </c>
      <c r="M413" s="113" t="s">
        <v>722</v>
      </c>
      <c r="N413" s="351"/>
    </row>
    <row r="414" spans="1:14">
      <c r="A414" s="113" t="s">
        <v>2089</v>
      </c>
      <c r="B414" s="113" t="s">
        <v>383</v>
      </c>
      <c r="C414" s="113">
        <v>626.04999999999995</v>
      </c>
      <c r="D414" s="113">
        <v>640</v>
      </c>
      <c r="E414" s="113">
        <v>626.04999999999995</v>
      </c>
      <c r="F414" s="113">
        <v>639.75</v>
      </c>
      <c r="G414" s="113">
        <v>640</v>
      </c>
      <c r="H414" s="113">
        <v>638.70000000000005</v>
      </c>
      <c r="I414" s="113">
        <v>12291</v>
      </c>
      <c r="J414" s="113">
        <v>7834448.2999999998</v>
      </c>
      <c r="K414" s="115">
        <v>43551</v>
      </c>
      <c r="L414" s="113">
        <v>1928</v>
      </c>
      <c r="M414" s="113" t="s">
        <v>2090</v>
      </c>
      <c r="N414" s="351"/>
    </row>
    <row r="415" spans="1:14">
      <c r="A415" s="113" t="s">
        <v>723</v>
      </c>
      <c r="B415" s="113" t="s">
        <v>383</v>
      </c>
      <c r="C415" s="113">
        <v>77</v>
      </c>
      <c r="D415" s="113">
        <v>79.5</v>
      </c>
      <c r="E415" s="113">
        <v>76.95</v>
      </c>
      <c r="F415" s="113">
        <v>77.849999999999994</v>
      </c>
      <c r="G415" s="113">
        <v>77.3</v>
      </c>
      <c r="H415" s="113">
        <v>76.45</v>
      </c>
      <c r="I415" s="113">
        <v>912366</v>
      </c>
      <c r="J415" s="113">
        <v>71142492.349999994</v>
      </c>
      <c r="K415" s="115">
        <v>43551</v>
      </c>
      <c r="L415" s="113">
        <v>5582</v>
      </c>
      <c r="M415" s="113" t="s">
        <v>724</v>
      </c>
      <c r="N415" s="351"/>
    </row>
    <row r="416" spans="1:14">
      <c r="A416" s="113" t="s">
        <v>725</v>
      </c>
      <c r="B416" s="113" t="s">
        <v>383</v>
      </c>
      <c r="C416" s="113">
        <v>923.95</v>
      </c>
      <c r="D416" s="113">
        <v>957.3</v>
      </c>
      <c r="E416" s="113">
        <v>916.05</v>
      </c>
      <c r="F416" s="113">
        <v>944.25</v>
      </c>
      <c r="G416" s="113">
        <v>916.2</v>
      </c>
      <c r="H416" s="113">
        <v>930.55</v>
      </c>
      <c r="I416" s="113">
        <v>5618</v>
      </c>
      <c r="J416" s="113">
        <v>5282380.6500000004</v>
      </c>
      <c r="K416" s="115">
        <v>43551</v>
      </c>
      <c r="L416" s="113">
        <v>658</v>
      </c>
      <c r="M416" s="113" t="s">
        <v>726</v>
      </c>
      <c r="N416" s="351"/>
    </row>
    <row r="417" spans="1:14">
      <c r="A417" s="113" t="s">
        <v>727</v>
      </c>
      <c r="B417" s="113" t="s">
        <v>383</v>
      </c>
      <c r="C417" s="113">
        <v>812.8</v>
      </c>
      <c r="D417" s="113">
        <v>825.95</v>
      </c>
      <c r="E417" s="113">
        <v>801</v>
      </c>
      <c r="F417" s="113">
        <v>819.05</v>
      </c>
      <c r="G417" s="113">
        <v>816</v>
      </c>
      <c r="H417" s="113">
        <v>804.55</v>
      </c>
      <c r="I417" s="113">
        <v>2703553</v>
      </c>
      <c r="J417" s="113">
        <v>2207341441.6999998</v>
      </c>
      <c r="K417" s="115">
        <v>43551</v>
      </c>
      <c r="L417" s="113">
        <v>76417</v>
      </c>
      <c r="M417" s="113" t="s">
        <v>728</v>
      </c>
      <c r="N417" s="351"/>
    </row>
    <row r="418" spans="1:14">
      <c r="A418" s="113" t="s">
        <v>729</v>
      </c>
      <c r="B418" s="113" t="s">
        <v>383</v>
      </c>
      <c r="C418" s="113">
        <v>10.55</v>
      </c>
      <c r="D418" s="113">
        <v>11</v>
      </c>
      <c r="E418" s="113">
        <v>10.3</v>
      </c>
      <c r="F418" s="113">
        <v>10.35</v>
      </c>
      <c r="G418" s="113">
        <v>10.35</v>
      </c>
      <c r="H418" s="113">
        <v>10.65</v>
      </c>
      <c r="I418" s="113">
        <v>385672</v>
      </c>
      <c r="J418" s="113">
        <v>4030323.5</v>
      </c>
      <c r="K418" s="115">
        <v>43551</v>
      </c>
      <c r="L418" s="113">
        <v>106</v>
      </c>
      <c r="M418" s="113" t="s">
        <v>730</v>
      </c>
      <c r="N418" s="351"/>
    </row>
    <row r="419" spans="1:14">
      <c r="A419" s="113" t="s">
        <v>3200</v>
      </c>
      <c r="B419" s="113" t="s">
        <v>383</v>
      </c>
      <c r="C419" s="113">
        <v>16.2</v>
      </c>
      <c r="D419" s="113">
        <v>16.850000000000001</v>
      </c>
      <c r="E419" s="113">
        <v>15.65</v>
      </c>
      <c r="F419" s="113">
        <v>16.149999999999999</v>
      </c>
      <c r="G419" s="113">
        <v>16.05</v>
      </c>
      <c r="H419" s="113">
        <v>16.399999999999999</v>
      </c>
      <c r="I419" s="113">
        <v>18030</v>
      </c>
      <c r="J419" s="113">
        <v>287028.15000000002</v>
      </c>
      <c r="K419" s="115">
        <v>43551</v>
      </c>
      <c r="L419" s="113">
        <v>93</v>
      </c>
      <c r="M419" s="113" t="s">
        <v>3201</v>
      </c>
      <c r="N419" s="351"/>
    </row>
    <row r="420" spans="1:14">
      <c r="A420" s="113" t="s">
        <v>731</v>
      </c>
      <c r="B420" s="113" t="s">
        <v>383</v>
      </c>
      <c r="C420" s="113">
        <v>116.5</v>
      </c>
      <c r="D420" s="113">
        <v>116.5</v>
      </c>
      <c r="E420" s="113">
        <v>114.05</v>
      </c>
      <c r="F420" s="113">
        <v>115.05</v>
      </c>
      <c r="G420" s="113">
        <v>115.3</v>
      </c>
      <c r="H420" s="113">
        <v>114.55</v>
      </c>
      <c r="I420" s="113">
        <v>43093</v>
      </c>
      <c r="J420" s="113">
        <v>4965229.45</v>
      </c>
      <c r="K420" s="115">
        <v>43551</v>
      </c>
      <c r="L420" s="113">
        <v>644</v>
      </c>
      <c r="M420" s="113" t="s">
        <v>732</v>
      </c>
      <c r="N420" s="351"/>
    </row>
    <row r="421" spans="1:14">
      <c r="A421" s="113" t="s">
        <v>2003</v>
      </c>
      <c r="B421" s="113" t="s">
        <v>383</v>
      </c>
      <c r="C421" s="113">
        <v>33.5</v>
      </c>
      <c r="D421" s="113">
        <v>34</v>
      </c>
      <c r="E421" s="113">
        <v>33.200000000000003</v>
      </c>
      <c r="F421" s="113">
        <v>33.25</v>
      </c>
      <c r="G421" s="113">
        <v>33.25</v>
      </c>
      <c r="H421" s="113">
        <v>33.799999999999997</v>
      </c>
      <c r="I421" s="113">
        <v>44945</v>
      </c>
      <c r="J421" s="113">
        <v>1511340.55</v>
      </c>
      <c r="K421" s="115">
        <v>43551</v>
      </c>
      <c r="L421" s="113">
        <v>322</v>
      </c>
      <c r="M421" s="113" t="s">
        <v>2004</v>
      </c>
      <c r="N421" s="351"/>
    </row>
    <row r="422" spans="1:14">
      <c r="A422" s="113" t="s">
        <v>3410</v>
      </c>
      <c r="B422" s="113" t="s">
        <v>3169</v>
      </c>
      <c r="C422" s="113">
        <v>1.45</v>
      </c>
      <c r="D422" s="113">
        <v>1.5</v>
      </c>
      <c r="E422" s="113">
        <v>1.45</v>
      </c>
      <c r="F422" s="113">
        <v>1.45</v>
      </c>
      <c r="G422" s="113">
        <v>1.45</v>
      </c>
      <c r="H422" s="113">
        <v>1.5</v>
      </c>
      <c r="I422" s="113">
        <v>2395</v>
      </c>
      <c r="J422" s="113">
        <v>3527.45</v>
      </c>
      <c r="K422" s="115">
        <v>43551</v>
      </c>
      <c r="L422" s="113">
        <v>6</v>
      </c>
      <c r="M422" s="113" t="s">
        <v>3411</v>
      </c>
      <c r="N422" s="351"/>
    </row>
    <row r="423" spans="1:14">
      <c r="A423" s="113" t="s">
        <v>3661</v>
      </c>
      <c r="B423" s="113" t="s">
        <v>3169</v>
      </c>
      <c r="C423" s="113">
        <v>0.6</v>
      </c>
      <c r="D423" s="113">
        <v>0.65</v>
      </c>
      <c r="E423" s="113">
        <v>0.6</v>
      </c>
      <c r="F423" s="113">
        <v>0.65</v>
      </c>
      <c r="G423" s="113">
        <v>0.65</v>
      </c>
      <c r="H423" s="113">
        <v>0.6</v>
      </c>
      <c r="I423" s="113">
        <v>541</v>
      </c>
      <c r="J423" s="113">
        <v>351.6</v>
      </c>
      <c r="K423" s="115">
        <v>43551</v>
      </c>
      <c r="L423" s="113">
        <v>6</v>
      </c>
      <c r="M423" s="113" t="s">
        <v>3662</v>
      </c>
      <c r="N423" s="351"/>
    </row>
    <row r="424" spans="1:14">
      <c r="A424" s="113" t="s">
        <v>733</v>
      </c>
      <c r="B424" s="113" t="s">
        <v>383</v>
      </c>
      <c r="C424" s="113">
        <v>196.2</v>
      </c>
      <c r="D424" s="113">
        <v>197</v>
      </c>
      <c r="E424" s="113">
        <v>187.7</v>
      </c>
      <c r="F424" s="113">
        <v>194.3</v>
      </c>
      <c r="G424" s="113">
        <v>196.6</v>
      </c>
      <c r="H424" s="113">
        <v>194.85</v>
      </c>
      <c r="I424" s="113">
        <v>817702</v>
      </c>
      <c r="J424" s="113">
        <v>157858549.75</v>
      </c>
      <c r="K424" s="115">
        <v>43551</v>
      </c>
      <c r="L424" s="113">
        <v>12210</v>
      </c>
      <c r="M424" s="113" t="s">
        <v>2902</v>
      </c>
      <c r="N424" s="351"/>
    </row>
    <row r="425" spans="1:14">
      <c r="A425" s="113" t="s">
        <v>734</v>
      </c>
      <c r="B425" s="113" t="s">
        <v>383</v>
      </c>
      <c r="C425" s="113">
        <v>454.7</v>
      </c>
      <c r="D425" s="113">
        <v>463.5</v>
      </c>
      <c r="E425" s="113">
        <v>451.1</v>
      </c>
      <c r="F425" s="113">
        <v>458.5</v>
      </c>
      <c r="G425" s="113">
        <v>457.3</v>
      </c>
      <c r="H425" s="113">
        <v>450.4</v>
      </c>
      <c r="I425" s="113">
        <v>30333</v>
      </c>
      <c r="J425" s="113">
        <v>13922438.65</v>
      </c>
      <c r="K425" s="115">
        <v>43551</v>
      </c>
      <c r="L425" s="113">
        <v>1146</v>
      </c>
      <c r="M425" s="113" t="s">
        <v>2838</v>
      </c>
      <c r="N425" s="351"/>
    </row>
    <row r="426" spans="1:14">
      <c r="A426" s="113" t="s">
        <v>2903</v>
      </c>
      <c r="B426" s="113" t="s">
        <v>383</v>
      </c>
      <c r="C426" s="113">
        <v>1.35</v>
      </c>
      <c r="D426" s="113">
        <v>1.35</v>
      </c>
      <c r="E426" s="113">
        <v>1.35</v>
      </c>
      <c r="F426" s="113">
        <v>1.35</v>
      </c>
      <c r="G426" s="113">
        <v>1.35</v>
      </c>
      <c r="H426" s="113">
        <v>1.4</v>
      </c>
      <c r="I426" s="113">
        <v>49501</v>
      </c>
      <c r="J426" s="113">
        <v>66826.350000000006</v>
      </c>
      <c r="K426" s="115">
        <v>43551</v>
      </c>
      <c r="L426" s="113">
        <v>66</v>
      </c>
      <c r="M426" s="113" t="s">
        <v>2904</v>
      </c>
      <c r="N426" s="351"/>
    </row>
    <row r="427" spans="1:14">
      <c r="A427" s="113" t="s">
        <v>735</v>
      </c>
      <c r="B427" s="113" t="s">
        <v>383</v>
      </c>
      <c r="C427" s="113">
        <v>3700</v>
      </c>
      <c r="D427" s="113">
        <v>3701</v>
      </c>
      <c r="E427" s="113">
        <v>3588</v>
      </c>
      <c r="F427" s="113">
        <v>3606.05</v>
      </c>
      <c r="G427" s="113">
        <v>3610</v>
      </c>
      <c r="H427" s="113">
        <v>3685.85</v>
      </c>
      <c r="I427" s="113">
        <v>4821</v>
      </c>
      <c r="J427" s="113">
        <v>17602965.300000001</v>
      </c>
      <c r="K427" s="115">
        <v>43551</v>
      </c>
      <c r="L427" s="113">
        <v>580</v>
      </c>
      <c r="M427" s="113" t="s">
        <v>736</v>
      </c>
      <c r="N427" s="351"/>
    </row>
    <row r="428" spans="1:14">
      <c r="A428" s="113" t="s">
        <v>737</v>
      </c>
      <c r="B428" s="113" t="s">
        <v>383</v>
      </c>
      <c r="C428" s="113">
        <v>1140</v>
      </c>
      <c r="D428" s="113">
        <v>1167</v>
      </c>
      <c r="E428" s="113">
        <v>1135.25</v>
      </c>
      <c r="F428" s="113">
        <v>1148.8499999999999</v>
      </c>
      <c r="G428" s="113">
        <v>1150.05</v>
      </c>
      <c r="H428" s="113">
        <v>1134</v>
      </c>
      <c r="I428" s="113">
        <v>9666</v>
      </c>
      <c r="J428" s="113">
        <v>11088868.300000001</v>
      </c>
      <c r="K428" s="115">
        <v>43551</v>
      </c>
      <c r="L428" s="113">
        <v>715</v>
      </c>
      <c r="M428" s="113" t="s">
        <v>738</v>
      </c>
      <c r="N428" s="351"/>
    </row>
    <row r="429" spans="1:14">
      <c r="A429" s="113" t="s">
        <v>67</v>
      </c>
      <c r="B429" s="113" t="s">
        <v>383</v>
      </c>
      <c r="C429" s="113">
        <v>224.8</v>
      </c>
      <c r="D429" s="113">
        <v>228.75</v>
      </c>
      <c r="E429" s="113">
        <v>224.3</v>
      </c>
      <c r="F429" s="113">
        <v>226.35</v>
      </c>
      <c r="G429" s="113">
        <v>225.25</v>
      </c>
      <c r="H429" s="113">
        <v>224.3</v>
      </c>
      <c r="I429" s="113">
        <v>1428222</v>
      </c>
      <c r="J429" s="113">
        <v>324177749.64999998</v>
      </c>
      <c r="K429" s="115">
        <v>43551</v>
      </c>
      <c r="L429" s="113">
        <v>26199</v>
      </c>
      <c r="M429" s="113" t="s">
        <v>2780</v>
      </c>
      <c r="N429" s="351"/>
    </row>
    <row r="430" spans="1:14">
      <c r="A430" s="113" t="s">
        <v>2905</v>
      </c>
      <c r="B430" s="113" t="s">
        <v>383</v>
      </c>
      <c r="C430" s="113">
        <v>36.049999999999997</v>
      </c>
      <c r="D430" s="113">
        <v>36.5</v>
      </c>
      <c r="E430" s="113">
        <v>35.5</v>
      </c>
      <c r="F430" s="113">
        <v>35.85</v>
      </c>
      <c r="G430" s="113">
        <v>36</v>
      </c>
      <c r="H430" s="113">
        <v>36.1</v>
      </c>
      <c r="I430" s="113">
        <v>34901</v>
      </c>
      <c r="J430" s="113">
        <v>1251846.1499999999</v>
      </c>
      <c r="K430" s="115">
        <v>43551</v>
      </c>
      <c r="L430" s="113">
        <v>348</v>
      </c>
      <c r="M430" s="113" t="s">
        <v>2906</v>
      </c>
      <c r="N430" s="351"/>
    </row>
    <row r="431" spans="1:14">
      <c r="A431" s="113" t="s">
        <v>2907</v>
      </c>
      <c r="B431" s="113" t="s">
        <v>383</v>
      </c>
      <c r="C431" s="113">
        <v>446.55</v>
      </c>
      <c r="D431" s="113">
        <v>446.55</v>
      </c>
      <c r="E431" s="113">
        <v>439</v>
      </c>
      <c r="F431" s="113">
        <v>442.9</v>
      </c>
      <c r="G431" s="113">
        <v>445</v>
      </c>
      <c r="H431" s="113">
        <v>440</v>
      </c>
      <c r="I431" s="113">
        <v>3291</v>
      </c>
      <c r="J431" s="113">
        <v>1454137.4</v>
      </c>
      <c r="K431" s="115">
        <v>43551</v>
      </c>
      <c r="L431" s="113">
        <v>227</v>
      </c>
      <c r="M431" s="113" t="s">
        <v>2908</v>
      </c>
      <c r="N431" s="351"/>
    </row>
    <row r="432" spans="1:14">
      <c r="A432" s="113" t="s">
        <v>2909</v>
      </c>
      <c r="B432" s="113" t="s">
        <v>383</v>
      </c>
      <c r="C432" s="113">
        <v>40.85</v>
      </c>
      <c r="D432" s="113">
        <v>42.7</v>
      </c>
      <c r="E432" s="113">
        <v>40.4</v>
      </c>
      <c r="F432" s="113">
        <v>41.2</v>
      </c>
      <c r="G432" s="113">
        <v>41.5</v>
      </c>
      <c r="H432" s="113">
        <v>40.049999999999997</v>
      </c>
      <c r="I432" s="113">
        <v>497375</v>
      </c>
      <c r="J432" s="113">
        <v>20542554.25</v>
      </c>
      <c r="K432" s="115">
        <v>43551</v>
      </c>
      <c r="L432" s="113">
        <v>2379</v>
      </c>
      <c r="M432" s="113" t="s">
        <v>2910</v>
      </c>
      <c r="N432" s="351"/>
    </row>
    <row r="433" spans="1:14">
      <c r="A433" s="113" t="s">
        <v>1910</v>
      </c>
      <c r="B433" s="113" t="s">
        <v>383</v>
      </c>
      <c r="C433" s="113">
        <v>44.7</v>
      </c>
      <c r="D433" s="113">
        <v>45.45</v>
      </c>
      <c r="E433" s="113">
        <v>44.3</v>
      </c>
      <c r="F433" s="113">
        <v>44.85</v>
      </c>
      <c r="G433" s="113">
        <v>44.85</v>
      </c>
      <c r="H433" s="113">
        <v>44.85</v>
      </c>
      <c r="I433" s="113">
        <v>2240964</v>
      </c>
      <c r="J433" s="113">
        <v>100323490.40000001</v>
      </c>
      <c r="K433" s="115">
        <v>43551</v>
      </c>
      <c r="L433" s="113">
        <v>7163</v>
      </c>
      <c r="M433" s="113" t="s">
        <v>2911</v>
      </c>
      <c r="N433" s="351"/>
    </row>
    <row r="434" spans="1:14">
      <c r="A434" s="113" t="s">
        <v>2912</v>
      </c>
      <c r="B434" s="113" t="s">
        <v>3169</v>
      </c>
      <c r="C434" s="113">
        <v>0.2</v>
      </c>
      <c r="D434" s="113">
        <v>0.25</v>
      </c>
      <c r="E434" s="113">
        <v>0.2</v>
      </c>
      <c r="F434" s="113">
        <v>0.2</v>
      </c>
      <c r="G434" s="113">
        <v>0.25</v>
      </c>
      <c r="H434" s="113">
        <v>0.2</v>
      </c>
      <c r="I434" s="113">
        <v>396342</v>
      </c>
      <c r="J434" s="113">
        <v>86785.75</v>
      </c>
      <c r="K434" s="115">
        <v>43551</v>
      </c>
      <c r="L434" s="113">
        <v>103</v>
      </c>
      <c r="M434" s="113" t="s">
        <v>2913</v>
      </c>
      <c r="N434" s="351"/>
    </row>
    <row r="435" spans="1:14">
      <c r="A435" s="113" t="s">
        <v>2914</v>
      </c>
      <c r="B435" s="113" t="s">
        <v>383</v>
      </c>
      <c r="C435" s="113">
        <v>168.5</v>
      </c>
      <c r="D435" s="113">
        <v>170.7</v>
      </c>
      <c r="E435" s="113">
        <v>165.25</v>
      </c>
      <c r="F435" s="113">
        <v>167.95</v>
      </c>
      <c r="G435" s="113">
        <v>169.35</v>
      </c>
      <c r="H435" s="113">
        <v>167.65</v>
      </c>
      <c r="I435" s="113">
        <v>25773</v>
      </c>
      <c r="J435" s="113">
        <v>4325926</v>
      </c>
      <c r="K435" s="115">
        <v>43551</v>
      </c>
      <c r="L435" s="113">
        <v>1159</v>
      </c>
      <c r="M435" s="113" t="s">
        <v>2915</v>
      </c>
      <c r="N435" s="351"/>
    </row>
    <row r="436" spans="1:14">
      <c r="A436" s="113" t="s">
        <v>68</v>
      </c>
      <c r="B436" s="113" t="s">
        <v>383</v>
      </c>
      <c r="C436" s="113">
        <v>91.1</v>
      </c>
      <c r="D436" s="113">
        <v>92.6</v>
      </c>
      <c r="E436" s="113">
        <v>90.6</v>
      </c>
      <c r="F436" s="113">
        <v>91.8</v>
      </c>
      <c r="G436" s="113">
        <v>91.75</v>
      </c>
      <c r="H436" s="113">
        <v>90.7</v>
      </c>
      <c r="I436" s="113">
        <v>11512290</v>
      </c>
      <c r="J436" s="113">
        <v>1056615776.15</v>
      </c>
      <c r="K436" s="115">
        <v>43551</v>
      </c>
      <c r="L436" s="113">
        <v>26800</v>
      </c>
      <c r="M436" s="113" t="s">
        <v>2916</v>
      </c>
      <c r="N436" s="351"/>
    </row>
    <row r="437" spans="1:14">
      <c r="A437" s="113" t="s">
        <v>2917</v>
      </c>
      <c r="B437" s="113" t="s">
        <v>383</v>
      </c>
      <c r="C437" s="113">
        <v>38.9</v>
      </c>
      <c r="D437" s="113">
        <v>39.75</v>
      </c>
      <c r="E437" s="113">
        <v>36.5</v>
      </c>
      <c r="F437" s="113">
        <v>37.549999999999997</v>
      </c>
      <c r="G437" s="113">
        <v>37.65</v>
      </c>
      <c r="H437" s="113">
        <v>39.4</v>
      </c>
      <c r="I437" s="113">
        <v>1449567</v>
      </c>
      <c r="J437" s="113">
        <v>54966747.75</v>
      </c>
      <c r="K437" s="115">
        <v>43551</v>
      </c>
      <c r="L437" s="113">
        <v>5723</v>
      </c>
      <c r="M437" s="113" t="s">
        <v>2918</v>
      </c>
      <c r="N437" s="351"/>
    </row>
    <row r="438" spans="1:14">
      <c r="A438" s="113" t="s">
        <v>740</v>
      </c>
      <c r="B438" s="113" t="s">
        <v>383</v>
      </c>
      <c r="C438" s="113">
        <v>37.450000000000003</v>
      </c>
      <c r="D438" s="113">
        <v>37.5</v>
      </c>
      <c r="E438" s="113">
        <v>36.1</v>
      </c>
      <c r="F438" s="113">
        <v>36.35</v>
      </c>
      <c r="G438" s="113">
        <v>36.200000000000003</v>
      </c>
      <c r="H438" s="113">
        <v>37.1</v>
      </c>
      <c r="I438" s="113">
        <v>13973</v>
      </c>
      <c r="J438" s="113">
        <v>513998.15</v>
      </c>
      <c r="K438" s="115">
        <v>43551</v>
      </c>
      <c r="L438" s="113">
        <v>85</v>
      </c>
      <c r="M438" s="113" t="s">
        <v>741</v>
      </c>
      <c r="N438" s="351"/>
    </row>
    <row r="439" spans="1:14">
      <c r="A439" s="113" t="s">
        <v>742</v>
      </c>
      <c r="B439" s="113" t="s">
        <v>383</v>
      </c>
      <c r="C439" s="113">
        <v>486</v>
      </c>
      <c r="D439" s="113">
        <v>515</v>
      </c>
      <c r="E439" s="113">
        <v>486</v>
      </c>
      <c r="F439" s="113">
        <v>508.15</v>
      </c>
      <c r="G439" s="113">
        <v>510.4</v>
      </c>
      <c r="H439" s="113">
        <v>484.55</v>
      </c>
      <c r="I439" s="113">
        <v>43746</v>
      </c>
      <c r="J439" s="113">
        <v>21813222.600000001</v>
      </c>
      <c r="K439" s="115">
        <v>43551</v>
      </c>
      <c r="L439" s="113">
        <v>1501</v>
      </c>
      <c r="M439" s="113" t="s">
        <v>2781</v>
      </c>
      <c r="N439" s="351"/>
    </row>
    <row r="440" spans="1:14">
      <c r="A440" s="113" t="s">
        <v>2919</v>
      </c>
      <c r="B440" s="113" t="s">
        <v>383</v>
      </c>
      <c r="C440" s="113">
        <v>47.65</v>
      </c>
      <c r="D440" s="113">
        <v>47.7</v>
      </c>
      <c r="E440" s="113">
        <v>46.4</v>
      </c>
      <c r="F440" s="113">
        <v>47.1</v>
      </c>
      <c r="G440" s="113">
        <v>46.95</v>
      </c>
      <c r="H440" s="113">
        <v>47.05</v>
      </c>
      <c r="I440" s="113">
        <v>289842</v>
      </c>
      <c r="J440" s="113">
        <v>13629768.25</v>
      </c>
      <c r="K440" s="115">
        <v>43551</v>
      </c>
      <c r="L440" s="113">
        <v>847</v>
      </c>
      <c r="M440" s="113" t="s">
        <v>2920</v>
      </c>
      <c r="N440" s="351"/>
    </row>
    <row r="441" spans="1:14">
      <c r="A441" s="113" t="s">
        <v>744</v>
      </c>
      <c r="B441" s="113" t="s">
        <v>383</v>
      </c>
      <c r="C441" s="113">
        <v>482</v>
      </c>
      <c r="D441" s="113">
        <v>499.8</v>
      </c>
      <c r="E441" s="113">
        <v>477.45</v>
      </c>
      <c r="F441" s="113">
        <v>492.95</v>
      </c>
      <c r="G441" s="113">
        <v>494.9</v>
      </c>
      <c r="H441" s="113">
        <v>477.95</v>
      </c>
      <c r="I441" s="113">
        <v>172274</v>
      </c>
      <c r="J441" s="113">
        <v>82938472.450000003</v>
      </c>
      <c r="K441" s="115">
        <v>43551</v>
      </c>
      <c r="L441" s="113">
        <v>3662</v>
      </c>
      <c r="M441" s="113" t="s">
        <v>2921</v>
      </c>
      <c r="N441" s="351"/>
    </row>
    <row r="442" spans="1:14">
      <c r="A442" s="113" t="s">
        <v>2922</v>
      </c>
      <c r="B442" s="113" t="s">
        <v>383</v>
      </c>
      <c r="C442" s="113">
        <v>1226</v>
      </c>
      <c r="D442" s="113">
        <v>1274</v>
      </c>
      <c r="E442" s="113">
        <v>1200.05</v>
      </c>
      <c r="F442" s="113">
        <v>1267.8</v>
      </c>
      <c r="G442" s="113">
        <v>1272</v>
      </c>
      <c r="H442" s="113">
        <v>1227.55</v>
      </c>
      <c r="I442" s="113">
        <v>5616</v>
      </c>
      <c r="J442" s="113">
        <v>7017409.25</v>
      </c>
      <c r="K442" s="115">
        <v>43551</v>
      </c>
      <c r="L442" s="113">
        <v>726</v>
      </c>
      <c r="M442" s="113" t="s">
        <v>2923</v>
      </c>
      <c r="N442" s="351"/>
    </row>
    <row r="443" spans="1:14">
      <c r="A443" s="113" t="s">
        <v>745</v>
      </c>
      <c r="B443" s="113" t="s">
        <v>383</v>
      </c>
      <c r="C443" s="113">
        <v>499.85</v>
      </c>
      <c r="D443" s="113">
        <v>500</v>
      </c>
      <c r="E443" s="113">
        <v>490.45</v>
      </c>
      <c r="F443" s="113">
        <v>491.45</v>
      </c>
      <c r="G443" s="113">
        <v>492</v>
      </c>
      <c r="H443" s="113">
        <v>495.55</v>
      </c>
      <c r="I443" s="113">
        <v>13471</v>
      </c>
      <c r="J443" s="113">
        <v>6648594.5499999998</v>
      </c>
      <c r="K443" s="115">
        <v>43551</v>
      </c>
      <c r="L443" s="113">
        <v>612</v>
      </c>
      <c r="M443" s="113" t="s">
        <v>2924</v>
      </c>
      <c r="N443" s="351"/>
    </row>
    <row r="444" spans="1:14">
      <c r="A444" s="113" t="s">
        <v>3202</v>
      </c>
      <c r="B444" s="113" t="s">
        <v>383</v>
      </c>
      <c r="C444" s="113">
        <v>44.15</v>
      </c>
      <c r="D444" s="113">
        <v>44.5</v>
      </c>
      <c r="E444" s="113">
        <v>41.05</v>
      </c>
      <c r="F444" s="113">
        <v>41.1</v>
      </c>
      <c r="G444" s="113">
        <v>41.05</v>
      </c>
      <c r="H444" s="113">
        <v>42.55</v>
      </c>
      <c r="I444" s="113">
        <v>5675</v>
      </c>
      <c r="J444" s="113">
        <v>238632.4</v>
      </c>
      <c r="K444" s="115">
        <v>43551</v>
      </c>
      <c r="L444" s="113">
        <v>92</v>
      </c>
      <c r="M444" s="113" t="s">
        <v>3203</v>
      </c>
      <c r="N444" s="351"/>
    </row>
    <row r="445" spans="1:14">
      <c r="A445" s="113" t="s">
        <v>746</v>
      </c>
      <c r="B445" s="113" t="s">
        <v>383</v>
      </c>
      <c r="C445" s="113">
        <v>474</v>
      </c>
      <c r="D445" s="113">
        <v>483.25</v>
      </c>
      <c r="E445" s="113">
        <v>474</v>
      </c>
      <c r="F445" s="113">
        <v>480.35</v>
      </c>
      <c r="G445" s="113">
        <v>482</v>
      </c>
      <c r="H445" s="113">
        <v>475.85</v>
      </c>
      <c r="I445" s="113">
        <v>62487</v>
      </c>
      <c r="J445" s="113">
        <v>30003633</v>
      </c>
      <c r="K445" s="115">
        <v>43551</v>
      </c>
      <c r="L445" s="113">
        <v>1570</v>
      </c>
      <c r="M445" s="113" t="s">
        <v>2782</v>
      </c>
      <c r="N445" s="351"/>
    </row>
    <row r="446" spans="1:14">
      <c r="A446" s="113" t="s">
        <v>2925</v>
      </c>
      <c r="B446" s="113" t="s">
        <v>383</v>
      </c>
      <c r="C446" s="113">
        <v>559</v>
      </c>
      <c r="D446" s="113">
        <v>563</v>
      </c>
      <c r="E446" s="113">
        <v>548.20000000000005</v>
      </c>
      <c r="F446" s="113">
        <v>558.15</v>
      </c>
      <c r="G446" s="113">
        <v>555</v>
      </c>
      <c r="H446" s="113">
        <v>550.85</v>
      </c>
      <c r="I446" s="113">
        <v>35748</v>
      </c>
      <c r="J446" s="113">
        <v>19919258</v>
      </c>
      <c r="K446" s="115">
        <v>43551</v>
      </c>
      <c r="L446" s="113">
        <v>2369</v>
      </c>
      <c r="M446" s="113" t="s">
        <v>2926</v>
      </c>
      <c r="N446" s="351"/>
    </row>
    <row r="447" spans="1:14">
      <c r="A447" s="113" t="s">
        <v>747</v>
      </c>
      <c r="B447" s="113" t="s">
        <v>3169</v>
      </c>
      <c r="C447" s="113">
        <v>44.9</v>
      </c>
      <c r="D447" s="113">
        <v>45</v>
      </c>
      <c r="E447" s="113">
        <v>42.25</v>
      </c>
      <c r="F447" s="113">
        <v>42.3</v>
      </c>
      <c r="G447" s="113">
        <v>42.25</v>
      </c>
      <c r="H447" s="113">
        <v>44.45</v>
      </c>
      <c r="I447" s="113">
        <v>28382</v>
      </c>
      <c r="J447" s="113">
        <v>1229182.8</v>
      </c>
      <c r="K447" s="115">
        <v>43551</v>
      </c>
      <c r="L447" s="113">
        <v>140</v>
      </c>
      <c r="M447" s="113" t="s">
        <v>748</v>
      </c>
      <c r="N447" s="351"/>
    </row>
    <row r="448" spans="1:14">
      <c r="A448" s="113" t="s">
        <v>749</v>
      </c>
      <c r="B448" s="113" t="s">
        <v>383</v>
      </c>
      <c r="C448" s="113">
        <v>136.5</v>
      </c>
      <c r="D448" s="113">
        <v>138.4</v>
      </c>
      <c r="E448" s="113">
        <v>136</v>
      </c>
      <c r="F448" s="113">
        <v>137.44999999999999</v>
      </c>
      <c r="G448" s="113">
        <v>137.6</v>
      </c>
      <c r="H448" s="113">
        <v>136.30000000000001</v>
      </c>
      <c r="I448" s="113">
        <v>779034</v>
      </c>
      <c r="J448" s="113">
        <v>106652292.45</v>
      </c>
      <c r="K448" s="115">
        <v>43551</v>
      </c>
      <c r="L448" s="113">
        <v>3722</v>
      </c>
      <c r="M448" s="113" t="s">
        <v>750</v>
      </c>
      <c r="N448" s="351"/>
    </row>
    <row r="449" spans="1:14">
      <c r="A449" s="113" t="s">
        <v>751</v>
      </c>
      <c r="B449" s="113" t="s">
        <v>383</v>
      </c>
      <c r="C449" s="113">
        <v>1373.95</v>
      </c>
      <c r="D449" s="113">
        <v>1385</v>
      </c>
      <c r="E449" s="113">
        <v>1361</v>
      </c>
      <c r="F449" s="113">
        <v>1370.15</v>
      </c>
      <c r="G449" s="113">
        <v>1374</v>
      </c>
      <c r="H449" s="113">
        <v>1378.05</v>
      </c>
      <c r="I449" s="113">
        <v>486</v>
      </c>
      <c r="J449" s="113">
        <v>667470.80000000005</v>
      </c>
      <c r="K449" s="115">
        <v>43551</v>
      </c>
      <c r="L449" s="113">
        <v>134</v>
      </c>
      <c r="M449" s="113" t="s">
        <v>752</v>
      </c>
      <c r="N449" s="351"/>
    </row>
    <row r="450" spans="1:14">
      <c r="A450" s="113" t="s">
        <v>2313</v>
      </c>
      <c r="B450" s="113" t="s">
        <v>383</v>
      </c>
      <c r="C450" s="113">
        <v>460.1</v>
      </c>
      <c r="D450" s="113">
        <v>465.95</v>
      </c>
      <c r="E450" s="113">
        <v>452.3</v>
      </c>
      <c r="F450" s="113">
        <v>464.25</v>
      </c>
      <c r="G450" s="113">
        <v>465.8</v>
      </c>
      <c r="H450" s="113">
        <v>458.3</v>
      </c>
      <c r="I450" s="113">
        <v>486520</v>
      </c>
      <c r="J450" s="113">
        <v>223360389.15000001</v>
      </c>
      <c r="K450" s="115">
        <v>43551</v>
      </c>
      <c r="L450" s="113">
        <v>11279</v>
      </c>
      <c r="M450" s="113" t="s">
        <v>2314</v>
      </c>
      <c r="N450" s="351"/>
    </row>
    <row r="451" spans="1:14">
      <c r="A451" s="113" t="s">
        <v>2317</v>
      </c>
      <c r="B451" s="113" t="s">
        <v>383</v>
      </c>
      <c r="C451" s="113">
        <v>580</v>
      </c>
      <c r="D451" s="113">
        <v>588.29999999999995</v>
      </c>
      <c r="E451" s="113">
        <v>564.5</v>
      </c>
      <c r="F451" s="113">
        <v>585.54999999999995</v>
      </c>
      <c r="G451" s="113">
        <v>585</v>
      </c>
      <c r="H451" s="113">
        <v>580.4</v>
      </c>
      <c r="I451" s="113">
        <v>5580</v>
      </c>
      <c r="J451" s="113">
        <v>3257441.95</v>
      </c>
      <c r="K451" s="115">
        <v>43551</v>
      </c>
      <c r="L451" s="113">
        <v>427</v>
      </c>
      <c r="M451" s="113" t="s">
        <v>2318</v>
      </c>
      <c r="N451" s="351"/>
    </row>
    <row r="452" spans="1:14">
      <c r="A452" s="113" t="s">
        <v>753</v>
      </c>
      <c r="B452" s="113" t="s">
        <v>383</v>
      </c>
      <c r="C452" s="113">
        <v>46.5</v>
      </c>
      <c r="D452" s="113">
        <v>48.65</v>
      </c>
      <c r="E452" s="113">
        <v>45.9</v>
      </c>
      <c r="F452" s="113">
        <v>48.3</v>
      </c>
      <c r="G452" s="113">
        <v>48.2</v>
      </c>
      <c r="H452" s="113">
        <v>46.7</v>
      </c>
      <c r="I452" s="113">
        <v>3043091</v>
      </c>
      <c r="J452" s="113">
        <v>144114284.94999999</v>
      </c>
      <c r="K452" s="115">
        <v>43551</v>
      </c>
      <c r="L452" s="113">
        <v>9119</v>
      </c>
      <c r="M452" s="113" t="s">
        <v>754</v>
      </c>
      <c r="N452" s="351"/>
    </row>
    <row r="453" spans="1:14">
      <c r="A453" s="113" t="s">
        <v>755</v>
      </c>
      <c r="B453" s="113" t="s">
        <v>383</v>
      </c>
      <c r="C453" s="113">
        <v>145</v>
      </c>
      <c r="D453" s="113">
        <v>147.15</v>
      </c>
      <c r="E453" s="113">
        <v>140.5</v>
      </c>
      <c r="F453" s="113">
        <v>144.05000000000001</v>
      </c>
      <c r="G453" s="113">
        <v>145.5</v>
      </c>
      <c r="H453" s="113">
        <v>145.05000000000001</v>
      </c>
      <c r="I453" s="113">
        <v>87719</v>
      </c>
      <c r="J453" s="113">
        <v>12664267.4</v>
      </c>
      <c r="K453" s="115">
        <v>43551</v>
      </c>
      <c r="L453" s="113">
        <v>1516</v>
      </c>
      <c r="M453" s="113" t="s">
        <v>756</v>
      </c>
      <c r="N453" s="351"/>
    </row>
    <row r="454" spans="1:14">
      <c r="A454" s="113" t="s">
        <v>757</v>
      </c>
      <c r="B454" s="113" t="s">
        <v>383</v>
      </c>
      <c r="C454" s="113">
        <v>219.45</v>
      </c>
      <c r="D454" s="113">
        <v>221</v>
      </c>
      <c r="E454" s="113">
        <v>218</v>
      </c>
      <c r="F454" s="113">
        <v>220</v>
      </c>
      <c r="G454" s="113">
        <v>220.6</v>
      </c>
      <c r="H454" s="113">
        <v>217.95</v>
      </c>
      <c r="I454" s="113">
        <v>180995</v>
      </c>
      <c r="J454" s="113">
        <v>39845287.600000001</v>
      </c>
      <c r="K454" s="115">
        <v>43551</v>
      </c>
      <c r="L454" s="113">
        <v>584</v>
      </c>
      <c r="M454" s="113" t="s">
        <v>758</v>
      </c>
      <c r="N454" s="351"/>
    </row>
    <row r="455" spans="1:14">
      <c r="A455" s="113" t="s">
        <v>69</v>
      </c>
      <c r="B455" s="113" t="s">
        <v>383</v>
      </c>
      <c r="C455" s="113">
        <v>359</v>
      </c>
      <c r="D455" s="113">
        <v>362</v>
      </c>
      <c r="E455" s="113">
        <v>354.45</v>
      </c>
      <c r="F455" s="113">
        <v>355.85</v>
      </c>
      <c r="G455" s="113">
        <v>355</v>
      </c>
      <c r="H455" s="113">
        <v>359.35</v>
      </c>
      <c r="I455" s="113">
        <v>2653874</v>
      </c>
      <c r="J455" s="113">
        <v>951053028.14999998</v>
      </c>
      <c r="K455" s="115">
        <v>43551</v>
      </c>
      <c r="L455" s="113">
        <v>67878</v>
      </c>
      <c r="M455" s="113" t="s">
        <v>759</v>
      </c>
      <c r="N455" s="351"/>
    </row>
    <row r="456" spans="1:14">
      <c r="A456" s="113" t="s">
        <v>2575</v>
      </c>
      <c r="B456" s="113" t="s">
        <v>383</v>
      </c>
      <c r="C456" s="113">
        <v>5.3</v>
      </c>
      <c r="D456" s="113">
        <v>5.3</v>
      </c>
      <c r="E456" s="113">
        <v>4.8</v>
      </c>
      <c r="F456" s="113">
        <v>4.9000000000000004</v>
      </c>
      <c r="G456" s="113">
        <v>4.95</v>
      </c>
      <c r="H456" s="113">
        <v>5.05</v>
      </c>
      <c r="I456" s="113">
        <v>210080</v>
      </c>
      <c r="J456" s="113">
        <v>1047566.1</v>
      </c>
      <c r="K456" s="115">
        <v>43551</v>
      </c>
      <c r="L456" s="113">
        <v>118</v>
      </c>
      <c r="M456" s="113" t="s">
        <v>2576</v>
      </c>
      <c r="N456" s="351"/>
    </row>
    <row r="457" spans="1:14">
      <c r="A457" s="113" t="s">
        <v>2509</v>
      </c>
      <c r="B457" s="113" t="s">
        <v>383</v>
      </c>
      <c r="C457" s="113">
        <v>1080.2</v>
      </c>
      <c r="D457" s="113">
        <v>1090</v>
      </c>
      <c r="E457" s="113">
        <v>1041.3499999999999</v>
      </c>
      <c r="F457" s="113">
        <v>1053.7</v>
      </c>
      <c r="G457" s="113">
        <v>1053.05</v>
      </c>
      <c r="H457" s="113">
        <v>1080.45</v>
      </c>
      <c r="I457" s="113">
        <v>48231</v>
      </c>
      <c r="J457" s="113">
        <v>51784904.549999997</v>
      </c>
      <c r="K457" s="115">
        <v>43551</v>
      </c>
      <c r="L457" s="113">
        <v>2584</v>
      </c>
      <c r="M457" s="113" t="s">
        <v>2510</v>
      </c>
      <c r="N457" s="351"/>
    </row>
    <row r="458" spans="1:14">
      <c r="A458" s="113" t="s">
        <v>2577</v>
      </c>
      <c r="B458" s="113" t="s">
        <v>383</v>
      </c>
      <c r="C458" s="113">
        <v>48.05</v>
      </c>
      <c r="D458" s="113">
        <v>49.75</v>
      </c>
      <c r="E458" s="113">
        <v>47.7</v>
      </c>
      <c r="F458" s="113">
        <v>48.6</v>
      </c>
      <c r="G458" s="113">
        <v>48</v>
      </c>
      <c r="H458" s="113">
        <v>49</v>
      </c>
      <c r="I458" s="113">
        <v>10278</v>
      </c>
      <c r="J458" s="113">
        <v>498528.7</v>
      </c>
      <c r="K458" s="115">
        <v>43551</v>
      </c>
      <c r="L458" s="113">
        <v>112</v>
      </c>
      <c r="M458" s="113" t="s">
        <v>2578</v>
      </c>
      <c r="N458" s="351"/>
    </row>
    <row r="459" spans="1:14">
      <c r="A459" s="113" t="s">
        <v>2327</v>
      </c>
      <c r="B459" s="113" t="s">
        <v>383</v>
      </c>
      <c r="C459" s="113">
        <v>29.85</v>
      </c>
      <c r="D459" s="113">
        <v>29.9</v>
      </c>
      <c r="E459" s="113">
        <v>28.6</v>
      </c>
      <c r="F459" s="113">
        <v>29.3</v>
      </c>
      <c r="G459" s="113">
        <v>29.4</v>
      </c>
      <c r="H459" s="113">
        <v>29.85</v>
      </c>
      <c r="I459" s="113">
        <v>6172</v>
      </c>
      <c r="J459" s="113">
        <v>179849.55</v>
      </c>
      <c r="K459" s="115">
        <v>43551</v>
      </c>
      <c r="L459" s="113">
        <v>76</v>
      </c>
      <c r="M459" s="113" t="s">
        <v>2759</v>
      </c>
      <c r="N459" s="351"/>
    </row>
    <row r="460" spans="1:14">
      <c r="A460" s="113" t="s">
        <v>3204</v>
      </c>
      <c r="B460" s="113" t="s">
        <v>383</v>
      </c>
      <c r="C460" s="113">
        <v>0.6</v>
      </c>
      <c r="D460" s="113">
        <v>0.65</v>
      </c>
      <c r="E460" s="113">
        <v>0.6</v>
      </c>
      <c r="F460" s="113">
        <v>0.6</v>
      </c>
      <c r="G460" s="113">
        <v>0.6</v>
      </c>
      <c r="H460" s="113">
        <v>0.6</v>
      </c>
      <c r="I460" s="113">
        <v>956446</v>
      </c>
      <c r="J460" s="113">
        <v>580034.1</v>
      </c>
      <c r="K460" s="115">
        <v>43551</v>
      </c>
      <c r="L460" s="113">
        <v>194</v>
      </c>
      <c r="M460" s="113" t="s">
        <v>3205</v>
      </c>
      <c r="N460" s="351"/>
    </row>
    <row r="461" spans="1:14">
      <c r="A461" s="113" t="s">
        <v>760</v>
      </c>
      <c r="B461" s="113" t="s">
        <v>383</v>
      </c>
      <c r="C461" s="113">
        <v>353.9</v>
      </c>
      <c r="D461" s="113">
        <v>358.75</v>
      </c>
      <c r="E461" s="113">
        <v>350.1</v>
      </c>
      <c r="F461" s="113">
        <v>355.25</v>
      </c>
      <c r="G461" s="113">
        <v>354</v>
      </c>
      <c r="H461" s="113">
        <v>351.3</v>
      </c>
      <c r="I461" s="113">
        <v>1218</v>
      </c>
      <c r="J461" s="113">
        <v>432699.6</v>
      </c>
      <c r="K461" s="115">
        <v>43551</v>
      </c>
      <c r="L461" s="113">
        <v>52</v>
      </c>
      <c r="M461" s="113" t="s">
        <v>761</v>
      </c>
      <c r="N461" s="351"/>
    </row>
    <row r="462" spans="1:14">
      <c r="A462" s="113" t="s">
        <v>762</v>
      </c>
      <c r="B462" s="113" t="s">
        <v>383</v>
      </c>
      <c r="C462" s="113">
        <v>260.39999999999998</v>
      </c>
      <c r="D462" s="113">
        <v>277.5</v>
      </c>
      <c r="E462" s="113">
        <v>259.64999999999998</v>
      </c>
      <c r="F462" s="113">
        <v>267.89999999999998</v>
      </c>
      <c r="G462" s="113">
        <v>275</v>
      </c>
      <c r="H462" s="113">
        <v>259.8</v>
      </c>
      <c r="I462" s="113">
        <v>80425</v>
      </c>
      <c r="J462" s="113">
        <v>21348395.649999999</v>
      </c>
      <c r="K462" s="115">
        <v>43551</v>
      </c>
      <c r="L462" s="113">
        <v>486</v>
      </c>
      <c r="M462" s="113" t="s">
        <v>2783</v>
      </c>
      <c r="N462" s="351"/>
    </row>
    <row r="463" spans="1:14">
      <c r="A463" s="113" t="s">
        <v>2927</v>
      </c>
      <c r="B463" s="113" t="s">
        <v>383</v>
      </c>
      <c r="C463" s="113">
        <v>59.05</v>
      </c>
      <c r="D463" s="113">
        <v>59.95</v>
      </c>
      <c r="E463" s="113">
        <v>57.65</v>
      </c>
      <c r="F463" s="113">
        <v>57.95</v>
      </c>
      <c r="G463" s="113">
        <v>58.2</v>
      </c>
      <c r="H463" s="113">
        <v>59.15</v>
      </c>
      <c r="I463" s="113">
        <v>47377</v>
      </c>
      <c r="J463" s="113">
        <v>2792317.25</v>
      </c>
      <c r="K463" s="115">
        <v>43551</v>
      </c>
      <c r="L463" s="113">
        <v>682</v>
      </c>
      <c r="M463" s="113" t="s">
        <v>2928</v>
      </c>
      <c r="N463" s="351"/>
    </row>
    <row r="464" spans="1:14">
      <c r="A464" s="113" t="s">
        <v>3334</v>
      </c>
      <c r="B464" s="113" t="s">
        <v>383</v>
      </c>
      <c r="C464" s="113">
        <v>46.7</v>
      </c>
      <c r="D464" s="113">
        <v>46.7</v>
      </c>
      <c r="E464" s="113">
        <v>44.6</v>
      </c>
      <c r="F464" s="113">
        <v>45.3</v>
      </c>
      <c r="G464" s="113">
        <v>45.3</v>
      </c>
      <c r="H464" s="113">
        <v>44.5</v>
      </c>
      <c r="I464" s="113">
        <v>2632</v>
      </c>
      <c r="J464" s="113">
        <v>121583.9</v>
      </c>
      <c r="K464" s="115">
        <v>43551</v>
      </c>
      <c r="L464" s="113">
        <v>67</v>
      </c>
      <c r="M464" s="113" t="s">
        <v>3335</v>
      </c>
      <c r="N464" s="351"/>
    </row>
    <row r="465" spans="1:14">
      <c r="A465" s="113" t="s">
        <v>763</v>
      </c>
      <c r="B465" s="113" t="s">
        <v>383</v>
      </c>
      <c r="C465" s="113">
        <v>20.2</v>
      </c>
      <c r="D465" s="113">
        <v>20.65</v>
      </c>
      <c r="E465" s="113">
        <v>19.55</v>
      </c>
      <c r="F465" s="113">
        <v>19.95</v>
      </c>
      <c r="G465" s="113">
        <v>20</v>
      </c>
      <c r="H465" s="113">
        <v>20.149999999999999</v>
      </c>
      <c r="I465" s="113">
        <v>23393</v>
      </c>
      <c r="J465" s="113">
        <v>468897</v>
      </c>
      <c r="K465" s="115">
        <v>43551</v>
      </c>
      <c r="L465" s="113">
        <v>223</v>
      </c>
      <c r="M465" s="113" t="s">
        <v>764</v>
      </c>
      <c r="N465" s="351"/>
    </row>
    <row r="466" spans="1:14">
      <c r="A466" s="113" t="s">
        <v>2760</v>
      </c>
      <c r="B466" s="113" t="s">
        <v>383</v>
      </c>
      <c r="C466" s="113">
        <v>1140.0999999999999</v>
      </c>
      <c r="D466" s="113">
        <v>1162.4000000000001</v>
      </c>
      <c r="E466" s="113">
        <v>1096.55</v>
      </c>
      <c r="F466" s="113">
        <v>1100.45</v>
      </c>
      <c r="G466" s="113">
        <v>1100</v>
      </c>
      <c r="H466" s="113">
        <v>1152.8</v>
      </c>
      <c r="I466" s="113">
        <v>30924</v>
      </c>
      <c r="J466" s="113">
        <v>34823623.450000003</v>
      </c>
      <c r="K466" s="115">
        <v>43551</v>
      </c>
      <c r="L466" s="113">
        <v>1006</v>
      </c>
      <c r="M466" s="113" t="s">
        <v>765</v>
      </c>
      <c r="N466" s="351"/>
    </row>
    <row r="467" spans="1:14">
      <c r="A467" s="113" t="s">
        <v>766</v>
      </c>
      <c r="B467" s="113" t="s">
        <v>383</v>
      </c>
      <c r="C467" s="113">
        <v>88.95</v>
      </c>
      <c r="D467" s="113">
        <v>90</v>
      </c>
      <c r="E467" s="113">
        <v>86.35</v>
      </c>
      <c r="F467" s="113">
        <v>87.25</v>
      </c>
      <c r="G467" s="113">
        <v>86.85</v>
      </c>
      <c r="H467" s="113">
        <v>89.65</v>
      </c>
      <c r="I467" s="113">
        <v>929216</v>
      </c>
      <c r="J467" s="113">
        <v>81902809.75</v>
      </c>
      <c r="K467" s="115">
        <v>43551</v>
      </c>
      <c r="L467" s="113">
        <v>5160</v>
      </c>
      <c r="M467" s="113" t="s">
        <v>767</v>
      </c>
      <c r="N467" s="351"/>
    </row>
    <row r="468" spans="1:14">
      <c r="A468" s="113" t="s">
        <v>2721</v>
      </c>
      <c r="B468" s="113" t="s">
        <v>383</v>
      </c>
      <c r="C468" s="113">
        <v>0.8</v>
      </c>
      <c r="D468" s="113">
        <v>0.85</v>
      </c>
      <c r="E468" s="113">
        <v>0.8</v>
      </c>
      <c r="F468" s="113">
        <v>0.85</v>
      </c>
      <c r="G468" s="113">
        <v>0.85</v>
      </c>
      <c r="H468" s="113">
        <v>0.8</v>
      </c>
      <c r="I468" s="113">
        <v>26123</v>
      </c>
      <c r="J468" s="113">
        <v>21247.5</v>
      </c>
      <c r="K468" s="115">
        <v>43551</v>
      </c>
      <c r="L468" s="113">
        <v>50</v>
      </c>
      <c r="M468" s="113" t="s">
        <v>2722</v>
      </c>
      <c r="N468" s="351"/>
    </row>
    <row r="469" spans="1:14">
      <c r="A469" s="113" t="s">
        <v>2511</v>
      </c>
      <c r="B469" s="113" t="s">
        <v>383</v>
      </c>
      <c r="C469" s="113">
        <v>153.5</v>
      </c>
      <c r="D469" s="113">
        <v>155.5</v>
      </c>
      <c r="E469" s="113">
        <v>148.94999999999999</v>
      </c>
      <c r="F469" s="113">
        <v>153.75</v>
      </c>
      <c r="G469" s="113">
        <v>151</v>
      </c>
      <c r="H469" s="113">
        <v>152</v>
      </c>
      <c r="I469" s="113">
        <v>42116</v>
      </c>
      <c r="J469" s="113">
        <v>6409614.0499999998</v>
      </c>
      <c r="K469" s="115">
        <v>43551</v>
      </c>
      <c r="L469" s="113">
        <v>1302</v>
      </c>
      <c r="M469" s="113" t="s">
        <v>2512</v>
      </c>
      <c r="N469" s="351"/>
    </row>
    <row r="470" spans="1:14">
      <c r="A470" s="113" t="s">
        <v>377</v>
      </c>
      <c r="B470" s="113" t="s">
        <v>383</v>
      </c>
      <c r="C470" s="113">
        <v>128</v>
      </c>
      <c r="D470" s="113">
        <v>128</v>
      </c>
      <c r="E470" s="113">
        <v>124</v>
      </c>
      <c r="F470" s="113">
        <v>125.1</v>
      </c>
      <c r="G470" s="113">
        <v>124.55</v>
      </c>
      <c r="H470" s="113">
        <v>126.75</v>
      </c>
      <c r="I470" s="113">
        <v>42510</v>
      </c>
      <c r="J470" s="113">
        <v>5362083.2</v>
      </c>
      <c r="K470" s="115">
        <v>43551</v>
      </c>
      <c r="L470" s="113">
        <v>1064</v>
      </c>
      <c r="M470" s="113" t="s">
        <v>2784</v>
      </c>
      <c r="N470" s="351"/>
    </row>
    <row r="471" spans="1:14">
      <c r="A471" s="113" t="s">
        <v>2929</v>
      </c>
      <c r="B471" s="113" t="s">
        <v>383</v>
      </c>
      <c r="C471" s="113">
        <v>118</v>
      </c>
      <c r="D471" s="113">
        <v>123.5</v>
      </c>
      <c r="E471" s="113">
        <v>117.65</v>
      </c>
      <c r="F471" s="113">
        <v>121.35</v>
      </c>
      <c r="G471" s="113">
        <v>123.5</v>
      </c>
      <c r="H471" s="113">
        <v>117.65</v>
      </c>
      <c r="I471" s="113">
        <v>9032</v>
      </c>
      <c r="J471" s="113">
        <v>1086721.1499999999</v>
      </c>
      <c r="K471" s="115">
        <v>43551</v>
      </c>
      <c r="L471" s="113">
        <v>109</v>
      </c>
      <c r="M471" s="113" t="s">
        <v>2930</v>
      </c>
      <c r="N471" s="351"/>
    </row>
    <row r="472" spans="1:14">
      <c r="A472" s="113" t="s">
        <v>2931</v>
      </c>
      <c r="B472" s="113" t="s">
        <v>383</v>
      </c>
      <c r="C472" s="113">
        <v>101.15</v>
      </c>
      <c r="D472" s="113">
        <v>106.2</v>
      </c>
      <c r="E472" s="113">
        <v>99</v>
      </c>
      <c r="F472" s="113">
        <v>100.1</v>
      </c>
      <c r="G472" s="113">
        <v>100</v>
      </c>
      <c r="H472" s="113">
        <v>103.8</v>
      </c>
      <c r="I472" s="113">
        <v>60478</v>
      </c>
      <c r="J472" s="113">
        <v>6123815.9500000002</v>
      </c>
      <c r="K472" s="115">
        <v>43551</v>
      </c>
      <c r="L472" s="113">
        <v>1650</v>
      </c>
      <c r="M472" s="113" t="s">
        <v>2932</v>
      </c>
      <c r="N472" s="351"/>
    </row>
    <row r="473" spans="1:14">
      <c r="A473" s="113" t="s">
        <v>2933</v>
      </c>
      <c r="B473" s="113" t="s">
        <v>383</v>
      </c>
      <c r="C473" s="113">
        <v>7.3</v>
      </c>
      <c r="D473" s="113">
        <v>7.65</v>
      </c>
      <c r="E473" s="113">
        <v>7</v>
      </c>
      <c r="F473" s="113">
        <v>7.3</v>
      </c>
      <c r="G473" s="113">
        <v>7.4</v>
      </c>
      <c r="H473" s="113">
        <v>7.5</v>
      </c>
      <c r="I473" s="113">
        <v>73120</v>
      </c>
      <c r="J473" s="113">
        <v>535839.4</v>
      </c>
      <c r="K473" s="115">
        <v>43551</v>
      </c>
      <c r="L473" s="113">
        <v>179</v>
      </c>
      <c r="M473" s="113" t="s">
        <v>2934</v>
      </c>
      <c r="N473" s="351"/>
    </row>
    <row r="474" spans="1:14">
      <c r="A474" s="113" t="s">
        <v>768</v>
      </c>
      <c r="B474" s="113" t="s">
        <v>383</v>
      </c>
      <c r="C474" s="113">
        <v>29.9</v>
      </c>
      <c r="D474" s="113">
        <v>30.2</v>
      </c>
      <c r="E474" s="113">
        <v>28.25</v>
      </c>
      <c r="F474" s="113">
        <v>29.35</v>
      </c>
      <c r="G474" s="113">
        <v>29.45</v>
      </c>
      <c r="H474" s="113">
        <v>29.75</v>
      </c>
      <c r="I474" s="113">
        <v>919197</v>
      </c>
      <c r="J474" s="113">
        <v>26581412.649999999</v>
      </c>
      <c r="K474" s="115">
        <v>43551</v>
      </c>
      <c r="L474" s="113">
        <v>3735</v>
      </c>
      <c r="M474" s="113" t="s">
        <v>769</v>
      </c>
      <c r="N474" s="351"/>
    </row>
    <row r="475" spans="1:14">
      <c r="A475" s="113" t="s">
        <v>1999</v>
      </c>
      <c r="B475" s="113" t="s">
        <v>383</v>
      </c>
      <c r="C475" s="113">
        <v>39.9</v>
      </c>
      <c r="D475" s="113">
        <v>40.75</v>
      </c>
      <c r="E475" s="113">
        <v>39.5</v>
      </c>
      <c r="F475" s="113">
        <v>40.1</v>
      </c>
      <c r="G475" s="113">
        <v>40.25</v>
      </c>
      <c r="H475" s="113">
        <v>39.9</v>
      </c>
      <c r="I475" s="113">
        <v>182324</v>
      </c>
      <c r="J475" s="113">
        <v>7313815.5499999998</v>
      </c>
      <c r="K475" s="115">
        <v>43551</v>
      </c>
      <c r="L475" s="113">
        <v>1091</v>
      </c>
      <c r="M475" s="113" t="s">
        <v>770</v>
      </c>
      <c r="N475" s="351"/>
    </row>
    <row r="476" spans="1:14">
      <c r="A476" s="113" t="s">
        <v>1885</v>
      </c>
      <c r="B476" s="113" t="s">
        <v>383</v>
      </c>
      <c r="C476" s="113">
        <v>807.2</v>
      </c>
      <c r="D476" s="113">
        <v>815.9</v>
      </c>
      <c r="E476" s="113">
        <v>802.95</v>
      </c>
      <c r="F476" s="113">
        <v>813.7</v>
      </c>
      <c r="G476" s="113">
        <v>814.8</v>
      </c>
      <c r="H476" s="113">
        <v>802.1</v>
      </c>
      <c r="I476" s="113">
        <v>5475</v>
      </c>
      <c r="J476" s="113">
        <v>4438857.05</v>
      </c>
      <c r="K476" s="115">
        <v>43551</v>
      </c>
      <c r="L476" s="113">
        <v>232</v>
      </c>
      <c r="M476" s="113" t="s">
        <v>416</v>
      </c>
      <c r="N476" s="351"/>
    </row>
    <row r="477" spans="1:14">
      <c r="A477" s="113" t="s">
        <v>196</v>
      </c>
      <c r="B477" s="113" t="s">
        <v>383</v>
      </c>
      <c r="C477" s="113">
        <v>280.10000000000002</v>
      </c>
      <c r="D477" s="113">
        <v>283.45</v>
      </c>
      <c r="E477" s="113">
        <v>280.10000000000002</v>
      </c>
      <c r="F477" s="113">
        <v>281.14999999999998</v>
      </c>
      <c r="G477" s="113">
        <v>282.10000000000002</v>
      </c>
      <c r="H477" s="113">
        <v>280.05</v>
      </c>
      <c r="I477" s="113">
        <v>14839</v>
      </c>
      <c r="J477" s="113">
        <v>4177090.4</v>
      </c>
      <c r="K477" s="115">
        <v>43551</v>
      </c>
      <c r="L477" s="113">
        <v>977</v>
      </c>
      <c r="M477" s="113" t="s">
        <v>771</v>
      </c>
      <c r="N477" s="351"/>
    </row>
    <row r="478" spans="1:14">
      <c r="A478" s="113" t="s">
        <v>1886</v>
      </c>
      <c r="B478" s="113" t="s">
        <v>383</v>
      </c>
      <c r="C478" s="113">
        <v>272.10000000000002</v>
      </c>
      <c r="D478" s="113">
        <v>275.85000000000002</v>
      </c>
      <c r="E478" s="113">
        <v>262</v>
      </c>
      <c r="F478" s="113">
        <v>264.05</v>
      </c>
      <c r="G478" s="113">
        <v>263.05</v>
      </c>
      <c r="H478" s="113">
        <v>272.14999999999998</v>
      </c>
      <c r="I478" s="113">
        <v>54711</v>
      </c>
      <c r="J478" s="113">
        <v>14633377.9</v>
      </c>
      <c r="K478" s="115">
        <v>43551</v>
      </c>
      <c r="L478" s="113">
        <v>2880</v>
      </c>
      <c r="M478" s="113" t="s">
        <v>431</v>
      </c>
      <c r="N478" s="351"/>
    </row>
    <row r="479" spans="1:14">
      <c r="A479" s="113" t="s">
        <v>772</v>
      </c>
      <c r="B479" s="113" t="s">
        <v>383</v>
      </c>
      <c r="C479" s="113">
        <v>232</v>
      </c>
      <c r="D479" s="113">
        <v>246.9</v>
      </c>
      <c r="E479" s="113">
        <v>232</v>
      </c>
      <c r="F479" s="113">
        <v>243.9</v>
      </c>
      <c r="G479" s="113">
        <v>243.95</v>
      </c>
      <c r="H479" s="113">
        <v>232.15</v>
      </c>
      <c r="I479" s="113">
        <v>158947</v>
      </c>
      <c r="J479" s="113">
        <v>38156943.200000003</v>
      </c>
      <c r="K479" s="115">
        <v>43551</v>
      </c>
      <c r="L479" s="113">
        <v>3490</v>
      </c>
      <c r="M479" s="113" t="s">
        <v>773</v>
      </c>
      <c r="N479" s="351"/>
    </row>
    <row r="480" spans="1:14">
      <c r="A480" s="113" t="s">
        <v>774</v>
      </c>
      <c r="B480" s="113" t="s">
        <v>383</v>
      </c>
      <c r="C480" s="113">
        <v>252.85</v>
      </c>
      <c r="D480" s="113">
        <v>275</v>
      </c>
      <c r="E480" s="113">
        <v>252.85</v>
      </c>
      <c r="F480" s="113">
        <v>273.5</v>
      </c>
      <c r="G480" s="113">
        <v>272.5</v>
      </c>
      <c r="H480" s="113">
        <v>252.85</v>
      </c>
      <c r="I480" s="113">
        <v>514793</v>
      </c>
      <c r="J480" s="113">
        <v>138853578.40000001</v>
      </c>
      <c r="K480" s="115">
        <v>43551</v>
      </c>
      <c r="L480" s="113">
        <v>12383</v>
      </c>
      <c r="M480" s="113" t="s">
        <v>775</v>
      </c>
      <c r="N480" s="351"/>
    </row>
    <row r="481" spans="1:14">
      <c r="A481" s="113" t="s">
        <v>2239</v>
      </c>
      <c r="B481" s="113" t="s">
        <v>383</v>
      </c>
      <c r="C481" s="113">
        <v>242.05</v>
      </c>
      <c r="D481" s="113">
        <v>246</v>
      </c>
      <c r="E481" s="113">
        <v>239.1</v>
      </c>
      <c r="F481" s="113">
        <v>240.25</v>
      </c>
      <c r="G481" s="113">
        <v>239.6</v>
      </c>
      <c r="H481" s="113">
        <v>240.85</v>
      </c>
      <c r="I481" s="113">
        <v>149272</v>
      </c>
      <c r="J481" s="113">
        <v>36165937.350000001</v>
      </c>
      <c r="K481" s="115">
        <v>43551</v>
      </c>
      <c r="L481" s="113">
        <v>3257</v>
      </c>
      <c r="M481" s="113" t="s">
        <v>2240</v>
      </c>
      <c r="N481" s="351"/>
    </row>
    <row r="482" spans="1:14">
      <c r="A482" s="113" t="s">
        <v>2402</v>
      </c>
      <c r="B482" s="113" t="s">
        <v>383</v>
      </c>
      <c r="C482" s="113">
        <v>49</v>
      </c>
      <c r="D482" s="113">
        <v>49</v>
      </c>
      <c r="E482" s="113">
        <v>46.75</v>
      </c>
      <c r="F482" s="113">
        <v>47.15</v>
      </c>
      <c r="G482" s="113">
        <v>47</v>
      </c>
      <c r="H482" s="113">
        <v>47.8</v>
      </c>
      <c r="I482" s="113">
        <v>3117</v>
      </c>
      <c r="J482" s="113">
        <v>149169.29999999999</v>
      </c>
      <c r="K482" s="115">
        <v>43551</v>
      </c>
      <c r="L482" s="113">
        <v>21</v>
      </c>
      <c r="M482" s="113" t="s">
        <v>2403</v>
      </c>
      <c r="N482" s="351"/>
    </row>
    <row r="483" spans="1:14">
      <c r="A483" s="113" t="s">
        <v>776</v>
      </c>
      <c r="B483" s="113" t="s">
        <v>383</v>
      </c>
      <c r="C483" s="113">
        <v>6500</v>
      </c>
      <c r="D483" s="113">
        <v>6522.2</v>
      </c>
      <c r="E483" s="113">
        <v>6474.95</v>
      </c>
      <c r="F483" s="113">
        <v>6507.5</v>
      </c>
      <c r="G483" s="113">
        <v>6493.1</v>
      </c>
      <c r="H483" s="113">
        <v>6514.5</v>
      </c>
      <c r="I483" s="113">
        <v>5948</v>
      </c>
      <c r="J483" s="113">
        <v>38674886.350000001</v>
      </c>
      <c r="K483" s="115">
        <v>43551</v>
      </c>
      <c r="L483" s="113">
        <v>1688</v>
      </c>
      <c r="M483" s="113" t="s">
        <v>777</v>
      </c>
      <c r="N483" s="351"/>
    </row>
    <row r="484" spans="1:14">
      <c r="A484" s="113" t="s">
        <v>778</v>
      </c>
      <c r="B484" s="113" t="s">
        <v>383</v>
      </c>
      <c r="C484" s="113">
        <v>13.2</v>
      </c>
      <c r="D484" s="113">
        <v>13.6</v>
      </c>
      <c r="E484" s="113">
        <v>12.95</v>
      </c>
      <c r="F484" s="113">
        <v>13.05</v>
      </c>
      <c r="G484" s="113">
        <v>13</v>
      </c>
      <c r="H484" s="113">
        <v>13.3</v>
      </c>
      <c r="I484" s="113">
        <v>34326</v>
      </c>
      <c r="J484" s="113">
        <v>453561.1</v>
      </c>
      <c r="K484" s="115">
        <v>43551</v>
      </c>
      <c r="L484" s="113">
        <v>225</v>
      </c>
      <c r="M484" s="113" t="s">
        <v>779</v>
      </c>
      <c r="N484" s="351"/>
    </row>
    <row r="485" spans="1:14">
      <c r="A485" s="113" t="s">
        <v>780</v>
      </c>
      <c r="B485" s="113" t="s">
        <v>383</v>
      </c>
      <c r="C485" s="113">
        <v>70.95</v>
      </c>
      <c r="D485" s="113">
        <v>70.95</v>
      </c>
      <c r="E485" s="113">
        <v>68.05</v>
      </c>
      <c r="F485" s="113">
        <v>69.05</v>
      </c>
      <c r="G485" s="113">
        <v>68.55</v>
      </c>
      <c r="H485" s="113">
        <v>69.95</v>
      </c>
      <c r="I485" s="113">
        <v>191835</v>
      </c>
      <c r="J485" s="113">
        <v>13317840.699999999</v>
      </c>
      <c r="K485" s="115">
        <v>43551</v>
      </c>
      <c r="L485" s="113">
        <v>1077</v>
      </c>
      <c r="M485" s="113" t="s">
        <v>781</v>
      </c>
      <c r="N485" s="351"/>
    </row>
    <row r="486" spans="1:14">
      <c r="A486" s="113" t="s">
        <v>2655</v>
      </c>
      <c r="B486" s="113" t="s">
        <v>383</v>
      </c>
      <c r="C486" s="113">
        <v>799</v>
      </c>
      <c r="D486" s="113">
        <v>824</v>
      </c>
      <c r="E486" s="113">
        <v>799</v>
      </c>
      <c r="F486" s="113">
        <v>804</v>
      </c>
      <c r="G486" s="113">
        <v>802</v>
      </c>
      <c r="H486" s="113">
        <v>801</v>
      </c>
      <c r="I486" s="113">
        <v>73</v>
      </c>
      <c r="J486" s="113">
        <v>58637.1</v>
      </c>
      <c r="K486" s="115">
        <v>43551</v>
      </c>
      <c r="L486" s="113">
        <v>22</v>
      </c>
      <c r="M486" s="113" t="s">
        <v>2656</v>
      </c>
      <c r="N486" s="351"/>
    </row>
    <row r="487" spans="1:14">
      <c r="A487" s="113" t="s">
        <v>782</v>
      </c>
      <c r="B487" s="113" t="s">
        <v>383</v>
      </c>
      <c r="C487" s="113">
        <v>1295.05</v>
      </c>
      <c r="D487" s="113">
        <v>1300.1500000000001</v>
      </c>
      <c r="E487" s="113">
        <v>1270</v>
      </c>
      <c r="F487" s="113">
        <v>1298.95</v>
      </c>
      <c r="G487" s="113">
        <v>1297</v>
      </c>
      <c r="H487" s="113">
        <v>1299.55</v>
      </c>
      <c r="I487" s="113">
        <v>52124</v>
      </c>
      <c r="J487" s="113">
        <v>67340729.200000003</v>
      </c>
      <c r="K487" s="115">
        <v>43551</v>
      </c>
      <c r="L487" s="113">
        <v>4001</v>
      </c>
      <c r="M487" s="113" t="s">
        <v>783</v>
      </c>
      <c r="N487" s="351"/>
    </row>
    <row r="488" spans="1:14">
      <c r="A488" s="113" t="s">
        <v>70</v>
      </c>
      <c r="B488" s="113" t="s">
        <v>383</v>
      </c>
      <c r="C488" s="113">
        <v>649.4</v>
      </c>
      <c r="D488" s="113">
        <v>651</v>
      </c>
      <c r="E488" s="113">
        <v>640</v>
      </c>
      <c r="F488" s="113">
        <v>641.25</v>
      </c>
      <c r="G488" s="113">
        <v>641</v>
      </c>
      <c r="H488" s="113">
        <v>649</v>
      </c>
      <c r="I488" s="113">
        <v>296494</v>
      </c>
      <c r="J488" s="113">
        <v>191817438.15000001</v>
      </c>
      <c r="K488" s="115">
        <v>43551</v>
      </c>
      <c r="L488" s="113">
        <v>11182</v>
      </c>
      <c r="M488" s="113" t="s">
        <v>784</v>
      </c>
      <c r="N488" s="351"/>
    </row>
    <row r="489" spans="1:14">
      <c r="A489" s="113" t="s">
        <v>785</v>
      </c>
      <c r="B489" s="113" t="s">
        <v>383</v>
      </c>
      <c r="C489" s="113">
        <v>70.55</v>
      </c>
      <c r="D489" s="113">
        <v>72</v>
      </c>
      <c r="E489" s="113">
        <v>67.2</v>
      </c>
      <c r="F489" s="113">
        <v>69.349999999999994</v>
      </c>
      <c r="G489" s="113">
        <v>68.5</v>
      </c>
      <c r="H489" s="113">
        <v>70</v>
      </c>
      <c r="I489" s="113">
        <v>8243</v>
      </c>
      <c r="J489" s="113">
        <v>580020.65</v>
      </c>
      <c r="K489" s="115">
        <v>43551</v>
      </c>
      <c r="L489" s="113">
        <v>207</v>
      </c>
      <c r="M489" s="113" t="s">
        <v>786</v>
      </c>
      <c r="N489" s="351"/>
    </row>
    <row r="490" spans="1:14">
      <c r="A490" s="113" t="s">
        <v>3206</v>
      </c>
      <c r="B490" s="113" t="s">
        <v>383</v>
      </c>
      <c r="C490" s="113">
        <v>11.9</v>
      </c>
      <c r="D490" s="113">
        <v>12.35</v>
      </c>
      <c r="E490" s="113">
        <v>11.6</v>
      </c>
      <c r="F490" s="113">
        <v>11.7</v>
      </c>
      <c r="G490" s="113">
        <v>11.9</v>
      </c>
      <c r="H490" s="113">
        <v>11.9</v>
      </c>
      <c r="I490" s="113">
        <v>4819</v>
      </c>
      <c r="J490" s="113">
        <v>57440.3</v>
      </c>
      <c r="K490" s="115">
        <v>43551</v>
      </c>
      <c r="L490" s="113">
        <v>53</v>
      </c>
      <c r="M490" s="113" t="s">
        <v>3207</v>
      </c>
      <c r="N490" s="351"/>
    </row>
    <row r="491" spans="1:14">
      <c r="A491" s="113" t="s">
        <v>2404</v>
      </c>
      <c r="B491" s="113" t="s">
        <v>383</v>
      </c>
      <c r="C491" s="113">
        <v>138.85</v>
      </c>
      <c r="D491" s="113">
        <v>139.44999999999999</v>
      </c>
      <c r="E491" s="113">
        <v>134.1</v>
      </c>
      <c r="F491" s="113">
        <v>134.85</v>
      </c>
      <c r="G491" s="113">
        <v>134.85</v>
      </c>
      <c r="H491" s="113">
        <v>138</v>
      </c>
      <c r="I491" s="113">
        <v>52351</v>
      </c>
      <c r="J491" s="113">
        <v>7161024.25</v>
      </c>
      <c r="K491" s="115">
        <v>43551</v>
      </c>
      <c r="L491" s="113">
        <v>977</v>
      </c>
      <c r="M491" s="113" t="s">
        <v>2405</v>
      </c>
      <c r="N491" s="351"/>
    </row>
    <row r="492" spans="1:14">
      <c r="A492" s="113" t="s">
        <v>787</v>
      </c>
      <c r="B492" s="113" t="s">
        <v>383</v>
      </c>
      <c r="C492" s="113">
        <v>624.5</v>
      </c>
      <c r="D492" s="113">
        <v>644.4</v>
      </c>
      <c r="E492" s="113">
        <v>619.9</v>
      </c>
      <c r="F492" s="113">
        <v>641.45000000000005</v>
      </c>
      <c r="G492" s="113">
        <v>642.04999999999995</v>
      </c>
      <c r="H492" s="113">
        <v>618.15</v>
      </c>
      <c r="I492" s="113">
        <v>71540</v>
      </c>
      <c r="J492" s="113">
        <v>45172911.350000001</v>
      </c>
      <c r="K492" s="115">
        <v>43551</v>
      </c>
      <c r="L492" s="113">
        <v>2631</v>
      </c>
      <c r="M492" s="113" t="s">
        <v>788</v>
      </c>
      <c r="N492" s="351"/>
    </row>
    <row r="493" spans="1:14">
      <c r="A493" s="113" t="s">
        <v>789</v>
      </c>
      <c r="B493" s="113" t="s">
        <v>383</v>
      </c>
      <c r="C493" s="113">
        <v>81.2</v>
      </c>
      <c r="D493" s="113">
        <v>81.650000000000006</v>
      </c>
      <c r="E493" s="113">
        <v>80.599999999999994</v>
      </c>
      <c r="F493" s="113">
        <v>81.2</v>
      </c>
      <c r="G493" s="113">
        <v>81.05</v>
      </c>
      <c r="H493" s="113">
        <v>80.900000000000006</v>
      </c>
      <c r="I493" s="113">
        <v>132748</v>
      </c>
      <c r="J493" s="113">
        <v>10768991.300000001</v>
      </c>
      <c r="K493" s="115">
        <v>43551</v>
      </c>
      <c r="L493" s="113">
        <v>1359</v>
      </c>
      <c r="M493" s="113" t="s">
        <v>790</v>
      </c>
      <c r="N493" s="351"/>
    </row>
    <row r="494" spans="1:14">
      <c r="A494" s="113" t="s">
        <v>2524</v>
      </c>
      <c r="B494" s="113" t="s">
        <v>383</v>
      </c>
      <c r="C494" s="113">
        <v>1221</v>
      </c>
      <c r="D494" s="113">
        <v>1221</v>
      </c>
      <c r="E494" s="113">
        <v>1182.5</v>
      </c>
      <c r="F494" s="113">
        <v>1201.3499999999999</v>
      </c>
      <c r="G494" s="113">
        <v>1199</v>
      </c>
      <c r="H494" s="113">
        <v>1221.05</v>
      </c>
      <c r="I494" s="113">
        <v>1936</v>
      </c>
      <c r="J494" s="113">
        <v>2327455.35</v>
      </c>
      <c r="K494" s="115">
        <v>43551</v>
      </c>
      <c r="L494" s="113">
        <v>260</v>
      </c>
      <c r="M494" s="113" t="s">
        <v>2525</v>
      </c>
      <c r="N494" s="351"/>
    </row>
    <row r="495" spans="1:14">
      <c r="A495" s="113" t="s">
        <v>71</v>
      </c>
      <c r="B495" s="113" t="s">
        <v>383</v>
      </c>
      <c r="C495" s="113">
        <v>21.35</v>
      </c>
      <c r="D495" s="113">
        <v>21.35</v>
      </c>
      <c r="E495" s="113">
        <v>19.25</v>
      </c>
      <c r="F495" s="113">
        <v>19.5</v>
      </c>
      <c r="G495" s="113">
        <v>19.7</v>
      </c>
      <c r="H495" s="113">
        <v>19.45</v>
      </c>
      <c r="I495" s="113">
        <v>139209815</v>
      </c>
      <c r="J495" s="113">
        <v>2764361326.5</v>
      </c>
      <c r="K495" s="115">
        <v>43551</v>
      </c>
      <c r="L495" s="113">
        <v>72947</v>
      </c>
      <c r="M495" s="113" t="s">
        <v>791</v>
      </c>
      <c r="N495" s="351"/>
    </row>
    <row r="496" spans="1:14">
      <c r="A496" s="113" t="s">
        <v>1905</v>
      </c>
      <c r="B496" s="113" t="s">
        <v>383</v>
      </c>
      <c r="C496" s="113">
        <v>322.89999999999998</v>
      </c>
      <c r="D496" s="113">
        <v>334</v>
      </c>
      <c r="E496" s="113">
        <v>322</v>
      </c>
      <c r="F496" s="113">
        <v>327.5</v>
      </c>
      <c r="G496" s="113">
        <v>327.7</v>
      </c>
      <c r="H496" s="113">
        <v>321.2</v>
      </c>
      <c r="I496" s="113">
        <v>48177</v>
      </c>
      <c r="J496" s="113">
        <v>15848258.85</v>
      </c>
      <c r="K496" s="115">
        <v>43551</v>
      </c>
      <c r="L496" s="113">
        <v>1385</v>
      </c>
      <c r="M496" s="113" t="s">
        <v>1906</v>
      </c>
      <c r="N496" s="351"/>
    </row>
    <row r="497" spans="1:14">
      <c r="A497" s="113" t="s">
        <v>792</v>
      </c>
      <c r="B497" s="113" t="s">
        <v>383</v>
      </c>
      <c r="C497" s="113">
        <v>303</v>
      </c>
      <c r="D497" s="113">
        <v>306.8</v>
      </c>
      <c r="E497" s="113">
        <v>298.55</v>
      </c>
      <c r="F497" s="113">
        <v>303.95</v>
      </c>
      <c r="G497" s="113">
        <v>304.25</v>
      </c>
      <c r="H497" s="113">
        <v>301.85000000000002</v>
      </c>
      <c r="I497" s="113">
        <v>381503</v>
      </c>
      <c r="J497" s="113">
        <v>115610630.95</v>
      </c>
      <c r="K497" s="115">
        <v>43551</v>
      </c>
      <c r="L497" s="113">
        <v>13482</v>
      </c>
      <c r="M497" s="113" t="s">
        <v>793</v>
      </c>
      <c r="N497" s="351"/>
    </row>
    <row r="498" spans="1:14">
      <c r="A498" s="113" t="s">
        <v>2153</v>
      </c>
      <c r="B498" s="113" t="s">
        <v>383</v>
      </c>
      <c r="C498" s="113">
        <v>446</v>
      </c>
      <c r="D498" s="113">
        <v>446.95</v>
      </c>
      <c r="E498" s="113">
        <v>435</v>
      </c>
      <c r="F498" s="113">
        <v>439.65</v>
      </c>
      <c r="G498" s="113">
        <v>435</v>
      </c>
      <c r="H498" s="113">
        <v>442.2</v>
      </c>
      <c r="I498" s="113">
        <v>73406</v>
      </c>
      <c r="J498" s="113">
        <v>32376755.149999999</v>
      </c>
      <c r="K498" s="115">
        <v>43551</v>
      </c>
      <c r="L498" s="113">
        <v>3250</v>
      </c>
      <c r="M498" s="113" t="s">
        <v>2154</v>
      </c>
      <c r="N498" s="351"/>
    </row>
    <row r="499" spans="1:14">
      <c r="A499" s="113" t="s">
        <v>794</v>
      </c>
      <c r="B499" s="113" t="s">
        <v>383</v>
      </c>
      <c r="C499" s="113">
        <v>301.05</v>
      </c>
      <c r="D499" s="113">
        <v>305</v>
      </c>
      <c r="E499" s="113">
        <v>297</v>
      </c>
      <c r="F499" s="113">
        <v>301.75</v>
      </c>
      <c r="G499" s="113">
        <v>305</v>
      </c>
      <c r="H499" s="113">
        <v>295.2</v>
      </c>
      <c r="I499" s="113">
        <v>4089</v>
      </c>
      <c r="J499" s="113">
        <v>1230255</v>
      </c>
      <c r="K499" s="115">
        <v>43551</v>
      </c>
      <c r="L499" s="113">
        <v>206</v>
      </c>
      <c r="M499" s="113" t="s">
        <v>795</v>
      </c>
      <c r="N499" s="351"/>
    </row>
    <row r="500" spans="1:14">
      <c r="A500" s="113" t="s">
        <v>796</v>
      </c>
      <c r="B500" s="113" t="s">
        <v>383</v>
      </c>
      <c r="C500" s="113">
        <v>1122</v>
      </c>
      <c r="D500" s="113">
        <v>1148</v>
      </c>
      <c r="E500" s="113">
        <v>1116.0999999999999</v>
      </c>
      <c r="F500" s="113">
        <v>1122</v>
      </c>
      <c r="G500" s="113">
        <v>1121.3499999999999</v>
      </c>
      <c r="H500" s="113">
        <v>1119.8</v>
      </c>
      <c r="I500" s="113">
        <v>296633</v>
      </c>
      <c r="J500" s="113">
        <v>336156154.19999999</v>
      </c>
      <c r="K500" s="115">
        <v>43551</v>
      </c>
      <c r="L500" s="113">
        <v>9220</v>
      </c>
      <c r="M500" s="113" t="s">
        <v>797</v>
      </c>
      <c r="N500" s="351"/>
    </row>
    <row r="501" spans="1:14">
      <c r="A501" s="113" t="s">
        <v>2217</v>
      </c>
      <c r="B501" s="113" t="s">
        <v>383</v>
      </c>
      <c r="C501" s="113">
        <v>505</v>
      </c>
      <c r="D501" s="113">
        <v>517.70000000000005</v>
      </c>
      <c r="E501" s="113">
        <v>500.05</v>
      </c>
      <c r="F501" s="113">
        <v>509.05</v>
      </c>
      <c r="G501" s="113">
        <v>507.75</v>
      </c>
      <c r="H501" s="113">
        <v>488.55</v>
      </c>
      <c r="I501" s="113">
        <v>252705</v>
      </c>
      <c r="J501" s="113">
        <v>128844115.34999999</v>
      </c>
      <c r="K501" s="115">
        <v>43551</v>
      </c>
      <c r="L501" s="113">
        <v>14328</v>
      </c>
      <c r="M501" s="113" t="s">
        <v>2218</v>
      </c>
      <c r="N501" s="351"/>
    </row>
    <row r="502" spans="1:14">
      <c r="A502" s="113" t="s">
        <v>340</v>
      </c>
      <c r="B502" s="113" t="s">
        <v>383</v>
      </c>
      <c r="C502" s="113">
        <v>692</v>
      </c>
      <c r="D502" s="113">
        <v>697.6</v>
      </c>
      <c r="E502" s="113">
        <v>686.15</v>
      </c>
      <c r="F502" s="113">
        <v>690.1</v>
      </c>
      <c r="G502" s="113">
        <v>690.15</v>
      </c>
      <c r="H502" s="113">
        <v>692.2</v>
      </c>
      <c r="I502" s="113">
        <v>1273004</v>
      </c>
      <c r="J502" s="113">
        <v>877460105.35000002</v>
      </c>
      <c r="K502" s="115">
        <v>43551</v>
      </c>
      <c r="L502" s="113">
        <v>29508</v>
      </c>
      <c r="M502" s="113" t="s">
        <v>798</v>
      </c>
      <c r="N502" s="351"/>
    </row>
    <row r="503" spans="1:14">
      <c r="A503" s="113" t="s">
        <v>72</v>
      </c>
      <c r="B503" s="113" t="s">
        <v>383</v>
      </c>
      <c r="C503" s="113">
        <v>545.4</v>
      </c>
      <c r="D503" s="113">
        <v>553.70000000000005</v>
      </c>
      <c r="E503" s="113">
        <v>538.9</v>
      </c>
      <c r="F503" s="113">
        <v>542.5</v>
      </c>
      <c r="G503" s="113">
        <v>541.29999999999995</v>
      </c>
      <c r="H503" s="113">
        <v>541.4</v>
      </c>
      <c r="I503" s="113">
        <v>517379</v>
      </c>
      <c r="J503" s="113">
        <v>283530339.80000001</v>
      </c>
      <c r="K503" s="115">
        <v>43551</v>
      </c>
      <c r="L503" s="113">
        <v>11721</v>
      </c>
      <c r="M503" s="113" t="s">
        <v>799</v>
      </c>
      <c r="N503" s="351"/>
    </row>
    <row r="504" spans="1:14">
      <c r="A504" s="113" t="s">
        <v>800</v>
      </c>
      <c r="B504" s="113" t="s">
        <v>383</v>
      </c>
      <c r="C504" s="113">
        <v>820</v>
      </c>
      <c r="D504" s="113">
        <v>883</v>
      </c>
      <c r="E504" s="113">
        <v>804.65</v>
      </c>
      <c r="F504" s="113">
        <v>855.4</v>
      </c>
      <c r="G504" s="113">
        <v>850.4</v>
      </c>
      <c r="H504" s="113">
        <v>814.15</v>
      </c>
      <c r="I504" s="113">
        <v>749384</v>
      </c>
      <c r="J504" s="113">
        <v>639310395.85000002</v>
      </c>
      <c r="K504" s="115">
        <v>43551</v>
      </c>
      <c r="L504" s="113">
        <v>24190</v>
      </c>
      <c r="M504" s="113" t="s">
        <v>2785</v>
      </c>
      <c r="N504" s="351"/>
    </row>
    <row r="505" spans="1:14">
      <c r="A505" s="113" t="s">
        <v>2935</v>
      </c>
      <c r="B505" s="113" t="s">
        <v>383</v>
      </c>
      <c r="C505" s="113">
        <v>91.5</v>
      </c>
      <c r="D505" s="113">
        <v>94.3</v>
      </c>
      <c r="E505" s="113">
        <v>88.55</v>
      </c>
      <c r="F505" s="113">
        <v>92.3</v>
      </c>
      <c r="G505" s="113">
        <v>92.8</v>
      </c>
      <c r="H505" s="113">
        <v>90.6</v>
      </c>
      <c r="I505" s="113">
        <v>142743</v>
      </c>
      <c r="J505" s="113">
        <v>13001014.25</v>
      </c>
      <c r="K505" s="115">
        <v>43551</v>
      </c>
      <c r="L505" s="113">
        <v>1097</v>
      </c>
      <c r="M505" s="113" t="s">
        <v>2936</v>
      </c>
      <c r="N505" s="351"/>
    </row>
    <row r="506" spans="1:14">
      <c r="A506" s="113" t="s">
        <v>2406</v>
      </c>
      <c r="B506" s="113" t="s">
        <v>3169</v>
      </c>
      <c r="C506" s="113">
        <v>8.9499999999999993</v>
      </c>
      <c r="D506" s="113">
        <v>9</v>
      </c>
      <c r="E506" s="113">
        <v>8.5500000000000007</v>
      </c>
      <c r="F506" s="113">
        <v>8.5500000000000007</v>
      </c>
      <c r="G506" s="113">
        <v>8.5500000000000007</v>
      </c>
      <c r="H506" s="113">
        <v>9</v>
      </c>
      <c r="I506" s="113">
        <v>803260</v>
      </c>
      <c r="J506" s="113">
        <v>6997676</v>
      </c>
      <c r="K506" s="115">
        <v>43551</v>
      </c>
      <c r="L506" s="113">
        <v>117</v>
      </c>
      <c r="M506" s="113" t="s">
        <v>2407</v>
      </c>
      <c r="N506" s="351"/>
    </row>
    <row r="507" spans="1:14">
      <c r="A507" s="113" t="s">
        <v>2408</v>
      </c>
      <c r="B507" s="113" t="s">
        <v>3169</v>
      </c>
      <c r="C507" s="113">
        <v>11.1</v>
      </c>
      <c r="D507" s="113">
        <v>11.8</v>
      </c>
      <c r="E507" s="113">
        <v>11.1</v>
      </c>
      <c r="F507" s="113">
        <v>11.5</v>
      </c>
      <c r="G507" s="113">
        <v>11.7</v>
      </c>
      <c r="H507" s="113">
        <v>11.6</v>
      </c>
      <c r="I507" s="113">
        <v>299412</v>
      </c>
      <c r="J507" s="113">
        <v>3442845.1</v>
      </c>
      <c r="K507" s="115">
        <v>43551</v>
      </c>
      <c r="L507" s="113">
        <v>37</v>
      </c>
      <c r="M507" s="113" t="s">
        <v>2409</v>
      </c>
      <c r="N507" s="351"/>
    </row>
    <row r="508" spans="1:14">
      <c r="A508" s="113" t="s">
        <v>2224</v>
      </c>
      <c r="B508" s="113" t="s">
        <v>383</v>
      </c>
      <c r="C508" s="113">
        <v>2850</v>
      </c>
      <c r="D508" s="113">
        <v>2850</v>
      </c>
      <c r="E508" s="113">
        <v>2832.4</v>
      </c>
      <c r="F508" s="113">
        <v>2838.2</v>
      </c>
      <c r="G508" s="113">
        <v>2840</v>
      </c>
      <c r="H508" s="113">
        <v>2834.6</v>
      </c>
      <c r="I508" s="113">
        <v>10247</v>
      </c>
      <c r="J508" s="113">
        <v>29071999.5</v>
      </c>
      <c r="K508" s="115">
        <v>43551</v>
      </c>
      <c r="L508" s="113">
        <v>928</v>
      </c>
      <c r="M508" s="113" t="s">
        <v>2225</v>
      </c>
      <c r="N508" s="351"/>
    </row>
    <row r="509" spans="1:14">
      <c r="A509" s="113" t="s">
        <v>3208</v>
      </c>
      <c r="B509" s="113" t="s">
        <v>3169</v>
      </c>
      <c r="C509" s="113">
        <v>42</v>
      </c>
      <c r="D509" s="113">
        <v>42</v>
      </c>
      <c r="E509" s="113">
        <v>40</v>
      </c>
      <c r="F509" s="113">
        <v>41</v>
      </c>
      <c r="G509" s="113">
        <v>41</v>
      </c>
      <c r="H509" s="113">
        <v>41.95</v>
      </c>
      <c r="I509" s="113">
        <v>2951</v>
      </c>
      <c r="J509" s="113">
        <v>118168.5</v>
      </c>
      <c r="K509" s="115">
        <v>43551</v>
      </c>
      <c r="L509" s="113">
        <v>15</v>
      </c>
      <c r="M509" s="113" t="s">
        <v>3209</v>
      </c>
      <c r="N509" s="351"/>
    </row>
    <row r="510" spans="1:14">
      <c r="A510" s="113" t="s">
        <v>2937</v>
      </c>
      <c r="B510" s="113" t="s">
        <v>383</v>
      </c>
      <c r="C510" s="113">
        <v>76.400000000000006</v>
      </c>
      <c r="D510" s="113">
        <v>76.400000000000006</v>
      </c>
      <c r="E510" s="113">
        <v>72.099999999999994</v>
      </c>
      <c r="F510" s="113">
        <v>72.7</v>
      </c>
      <c r="G510" s="113">
        <v>72.5</v>
      </c>
      <c r="H510" s="113">
        <v>75.599999999999994</v>
      </c>
      <c r="I510" s="113">
        <v>20614</v>
      </c>
      <c r="J510" s="113">
        <v>1517057.2</v>
      </c>
      <c r="K510" s="115">
        <v>43551</v>
      </c>
      <c r="L510" s="113">
        <v>538</v>
      </c>
      <c r="M510" s="113" t="s">
        <v>2938</v>
      </c>
      <c r="N510" s="351"/>
    </row>
    <row r="511" spans="1:14">
      <c r="A511" s="113" t="s">
        <v>2226</v>
      </c>
      <c r="B511" s="113" t="s">
        <v>383</v>
      </c>
      <c r="C511" s="113">
        <v>2864.95</v>
      </c>
      <c r="D511" s="113">
        <v>2864.95</v>
      </c>
      <c r="E511" s="113">
        <v>2852</v>
      </c>
      <c r="F511" s="113">
        <v>2856.8</v>
      </c>
      <c r="G511" s="113">
        <v>2860</v>
      </c>
      <c r="H511" s="113">
        <v>2854.4</v>
      </c>
      <c r="I511" s="113">
        <v>344</v>
      </c>
      <c r="J511" s="113">
        <v>982421.4</v>
      </c>
      <c r="K511" s="115">
        <v>43551</v>
      </c>
      <c r="L511" s="113">
        <v>45</v>
      </c>
      <c r="M511" s="113" t="s">
        <v>2227</v>
      </c>
      <c r="N511" s="351"/>
    </row>
    <row r="512" spans="1:14">
      <c r="A512" s="113" t="s">
        <v>2839</v>
      </c>
      <c r="B512" s="113" t="s">
        <v>383</v>
      </c>
      <c r="C512" s="113">
        <v>12.35</v>
      </c>
      <c r="D512" s="113">
        <v>12.55</v>
      </c>
      <c r="E512" s="113">
        <v>11.8</v>
      </c>
      <c r="F512" s="113">
        <v>12.3</v>
      </c>
      <c r="G512" s="113">
        <v>12.25</v>
      </c>
      <c r="H512" s="113">
        <v>12.35</v>
      </c>
      <c r="I512" s="113">
        <v>38086</v>
      </c>
      <c r="J512" s="113">
        <v>465834.65</v>
      </c>
      <c r="K512" s="115">
        <v>43551</v>
      </c>
      <c r="L512" s="113">
        <v>100</v>
      </c>
      <c r="M512" s="113" t="s">
        <v>2840</v>
      </c>
      <c r="N512" s="351"/>
    </row>
    <row r="513" spans="1:14">
      <c r="A513" s="113" t="s">
        <v>2939</v>
      </c>
      <c r="B513" s="113" t="s">
        <v>383</v>
      </c>
      <c r="C513" s="113">
        <v>64.3</v>
      </c>
      <c r="D513" s="113">
        <v>65</v>
      </c>
      <c r="E513" s="113">
        <v>63.65</v>
      </c>
      <c r="F513" s="113">
        <v>63.95</v>
      </c>
      <c r="G513" s="113">
        <v>64</v>
      </c>
      <c r="H513" s="113">
        <v>64.099999999999994</v>
      </c>
      <c r="I513" s="113">
        <v>16513</v>
      </c>
      <c r="J513" s="113">
        <v>1062818.95</v>
      </c>
      <c r="K513" s="115">
        <v>43551</v>
      </c>
      <c r="L513" s="113">
        <v>290</v>
      </c>
      <c r="M513" s="113" t="s">
        <v>2940</v>
      </c>
      <c r="N513" s="351"/>
    </row>
    <row r="514" spans="1:14">
      <c r="A514" s="113" t="s">
        <v>2282</v>
      </c>
      <c r="B514" s="113" t="s">
        <v>383</v>
      </c>
      <c r="C514" s="113">
        <v>241.55</v>
      </c>
      <c r="D514" s="113">
        <v>241.75</v>
      </c>
      <c r="E514" s="113">
        <v>233.1</v>
      </c>
      <c r="F514" s="113">
        <v>236</v>
      </c>
      <c r="G514" s="113">
        <v>234</v>
      </c>
      <c r="H514" s="113">
        <v>237.45</v>
      </c>
      <c r="I514" s="113">
        <v>68341</v>
      </c>
      <c r="J514" s="113">
        <v>16192620.75</v>
      </c>
      <c r="K514" s="115">
        <v>43551</v>
      </c>
      <c r="L514" s="113">
        <v>1694</v>
      </c>
      <c r="M514" s="113" t="s">
        <v>2283</v>
      </c>
      <c r="N514" s="351"/>
    </row>
    <row r="515" spans="1:14">
      <c r="A515" s="113" t="s">
        <v>310</v>
      </c>
      <c r="B515" s="113" t="s">
        <v>383</v>
      </c>
      <c r="C515" s="113">
        <v>101</v>
      </c>
      <c r="D515" s="113">
        <v>103.95</v>
      </c>
      <c r="E515" s="113">
        <v>99</v>
      </c>
      <c r="F515" s="113">
        <v>100.7</v>
      </c>
      <c r="G515" s="113">
        <v>100.1</v>
      </c>
      <c r="H515" s="113">
        <v>101</v>
      </c>
      <c r="I515" s="113">
        <v>1577273</v>
      </c>
      <c r="J515" s="113">
        <v>161804960.30000001</v>
      </c>
      <c r="K515" s="115">
        <v>43551</v>
      </c>
      <c r="L515" s="113">
        <v>4113</v>
      </c>
      <c r="M515" s="113" t="s">
        <v>801</v>
      </c>
      <c r="N515" s="351"/>
    </row>
    <row r="516" spans="1:14">
      <c r="A516" s="113" t="s">
        <v>1844</v>
      </c>
      <c r="B516" s="113" t="s">
        <v>383</v>
      </c>
      <c r="C516" s="113">
        <v>50.05</v>
      </c>
      <c r="D516" s="113">
        <v>50.5</v>
      </c>
      <c r="E516" s="113">
        <v>47.7</v>
      </c>
      <c r="F516" s="113">
        <v>48.45</v>
      </c>
      <c r="G516" s="113">
        <v>48.25</v>
      </c>
      <c r="H516" s="113">
        <v>50.15</v>
      </c>
      <c r="I516" s="113">
        <v>8264</v>
      </c>
      <c r="J516" s="113">
        <v>403431.8</v>
      </c>
      <c r="K516" s="115">
        <v>43551</v>
      </c>
      <c r="L516" s="113">
        <v>25</v>
      </c>
      <c r="M516" s="113" t="s">
        <v>1845</v>
      </c>
      <c r="N516" s="351"/>
    </row>
    <row r="517" spans="1:14">
      <c r="A517" s="113" t="s">
        <v>345</v>
      </c>
      <c r="B517" s="113" t="s">
        <v>383</v>
      </c>
      <c r="C517" s="113">
        <v>112.95</v>
      </c>
      <c r="D517" s="113">
        <v>118.3</v>
      </c>
      <c r="E517" s="113">
        <v>111.55</v>
      </c>
      <c r="F517" s="113">
        <v>117.55</v>
      </c>
      <c r="G517" s="113">
        <v>117.7</v>
      </c>
      <c r="H517" s="113">
        <v>112.35</v>
      </c>
      <c r="I517" s="113">
        <v>1497989</v>
      </c>
      <c r="J517" s="113">
        <v>173137233.09999999</v>
      </c>
      <c r="K517" s="115">
        <v>43551</v>
      </c>
      <c r="L517" s="113">
        <v>7663</v>
      </c>
      <c r="M517" s="113" t="s">
        <v>802</v>
      </c>
      <c r="N517" s="351"/>
    </row>
    <row r="518" spans="1:14">
      <c r="A518" s="113" t="s">
        <v>803</v>
      </c>
      <c r="B518" s="113" t="s">
        <v>383</v>
      </c>
      <c r="C518" s="113">
        <v>423.2</v>
      </c>
      <c r="D518" s="113">
        <v>428</v>
      </c>
      <c r="E518" s="113">
        <v>415.1</v>
      </c>
      <c r="F518" s="113">
        <v>417.4</v>
      </c>
      <c r="G518" s="113">
        <v>415.5</v>
      </c>
      <c r="H518" s="113">
        <v>423.2</v>
      </c>
      <c r="I518" s="113">
        <v>811806</v>
      </c>
      <c r="J518" s="113">
        <v>343008038.10000002</v>
      </c>
      <c r="K518" s="115">
        <v>43551</v>
      </c>
      <c r="L518" s="113">
        <v>20082</v>
      </c>
      <c r="M518" s="113" t="s">
        <v>804</v>
      </c>
      <c r="N518" s="351"/>
    </row>
    <row r="519" spans="1:14">
      <c r="A519" s="113" t="s">
        <v>73</v>
      </c>
      <c r="B519" s="113" t="s">
        <v>383</v>
      </c>
      <c r="C519" s="113">
        <v>843</v>
      </c>
      <c r="D519" s="113">
        <v>844.4</v>
      </c>
      <c r="E519" s="113">
        <v>825</v>
      </c>
      <c r="F519" s="113">
        <v>828.6</v>
      </c>
      <c r="G519" s="113">
        <v>826.1</v>
      </c>
      <c r="H519" s="113">
        <v>836.7</v>
      </c>
      <c r="I519" s="113">
        <v>1135187</v>
      </c>
      <c r="J519" s="113">
        <v>949572180.35000002</v>
      </c>
      <c r="K519" s="115">
        <v>43551</v>
      </c>
      <c r="L519" s="113">
        <v>31553</v>
      </c>
      <c r="M519" s="113" t="s">
        <v>1904</v>
      </c>
      <c r="N519" s="351"/>
    </row>
    <row r="520" spans="1:14">
      <c r="A520" s="113" t="s">
        <v>379</v>
      </c>
      <c r="B520" s="113" t="s">
        <v>383</v>
      </c>
      <c r="C520" s="113">
        <v>83</v>
      </c>
      <c r="D520" s="113">
        <v>84.2</v>
      </c>
      <c r="E520" s="113">
        <v>81</v>
      </c>
      <c r="F520" s="113">
        <v>81.849999999999994</v>
      </c>
      <c r="G520" s="113">
        <v>82.95</v>
      </c>
      <c r="H520" s="113">
        <v>82.9</v>
      </c>
      <c r="I520" s="113">
        <v>42180</v>
      </c>
      <c r="J520" s="113">
        <v>3467709.15</v>
      </c>
      <c r="K520" s="115">
        <v>43551</v>
      </c>
      <c r="L520" s="113">
        <v>534</v>
      </c>
      <c r="M520" s="113" t="s">
        <v>805</v>
      </c>
      <c r="N520" s="351"/>
    </row>
    <row r="521" spans="1:14">
      <c r="A521" s="113" t="s">
        <v>806</v>
      </c>
      <c r="B521" s="113" t="s">
        <v>383</v>
      </c>
      <c r="C521" s="113">
        <v>137.69999999999999</v>
      </c>
      <c r="D521" s="113">
        <v>142.80000000000001</v>
      </c>
      <c r="E521" s="113">
        <v>136.15</v>
      </c>
      <c r="F521" s="113">
        <v>142</v>
      </c>
      <c r="G521" s="113">
        <v>142</v>
      </c>
      <c r="H521" s="113">
        <v>137.5</v>
      </c>
      <c r="I521" s="113">
        <v>439084</v>
      </c>
      <c r="J521" s="113">
        <v>61841078.700000003</v>
      </c>
      <c r="K521" s="115">
        <v>43551</v>
      </c>
      <c r="L521" s="113">
        <v>5121</v>
      </c>
      <c r="M521" s="113" t="s">
        <v>807</v>
      </c>
      <c r="N521" s="351"/>
    </row>
    <row r="522" spans="1:14">
      <c r="A522" s="113" t="s">
        <v>808</v>
      </c>
      <c r="B522" s="113" t="s">
        <v>383</v>
      </c>
      <c r="C522" s="113">
        <v>918.25</v>
      </c>
      <c r="D522" s="113">
        <v>918.25</v>
      </c>
      <c r="E522" s="113">
        <v>881</v>
      </c>
      <c r="F522" s="113">
        <v>899.25</v>
      </c>
      <c r="G522" s="113">
        <v>900</v>
      </c>
      <c r="H522" s="113">
        <v>890.75</v>
      </c>
      <c r="I522" s="113">
        <v>4502</v>
      </c>
      <c r="J522" s="113">
        <v>4048429.45</v>
      </c>
      <c r="K522" s="115">
        <v>43551</v>
      </c>
      <c r="L522" s="113">
        <v>379</v>
      </c>
      <c r="M522" s="113" t="s">
        <v>809</v>
      </c>
      <c r="N522" s="351"/>
    </row>
    <row r="523" spans="1:14">
      <c r="A523" s="113" t="s">
        <v>810</v>
      </c>
      <c r="B523" s="113" t="s">
        <v>383</v>
      </c>
      <c r="C523" s="113">
        <v>154</v>
      </c>
      <c r="D523" s="113">
        <v>156</v>
      </c>
      <c r="E523" s="113">
        <v>150.80000000000001</v>
      </c>
      <c r="F523" s="113">
        <v>154.19999999999999</v>
      </c>
      <c r="G523" s="113">
        <v>153.69999999999999</v>
      </c>
      <c r="H523" s="113">
        <v>153.44999999999999</v>
      </c>
      <c r="I523" s="113">
        <v>213814</v>
      </c>
      <c r="J523" s="113">
        <v>33003029.949999999</v>
      </c>
      <c r="K523" s="115">
        <v>43551</v>
      </c>
      <c r="L523" s="113">
        <v>7482</v>
      </c>
      <c r="M523" s="113" t="s">
        <v>811</v>
      </c>
      <c r="N523" s="351"/>
    </row>
    <row r="524" spans="1:14">
      <c r="A524" s="113" t="s">
        <v>812</v>
      </c>
      <c r="B524" s="113" t="s">
        <v>3169</v>
      </c>
      <c r="C524" s="113">
        <v>4.3499999999999996</v>
      </c>
      <c r="D524" s="113">
        <v>4.7</v>
      </c>
      <c r="E524" s="113">
        <v>4.3499999999999996</v>
      </c>
      <c r="F524" s="113">
        <v>4.3499999999999996</v>
      </c>
      <c r="G524" s="113">
        <v>4.3499999999999996</v>
      </c>
      <c r="H524" s="113">
        <v>4.55</v>
      </c>
      <c r="I524" s="113">
        <v>136464</v>
      </c>
      <c r="J524" s="113">
        <v>611130.25</v>
      </c>
      <c r="K524" s="115">
        <v>43551</v>
      </c>
      <c r="L524" s="113">
        <v>184</v>
      </c>
      <c r="M524" s="113" t="s">
        <v>813</v>
      </c>
      <c r="N524" s="351"/>
    </row>
    <row r="525" spans="1:14">
      <c r="A525" s="113" t="s">
        <v>814</v>
      </c>
      <c r="B525" s="113" t="s">
        <v>383</v>
      </c>
      <c r="C525" s="113">
        <v>575.5</v>
      </c>
      <c r="D525" s="113">
        <v>597</v>
      </c>
      <c r="E525" s="113">
        <v>574.54999999999995</v>
      </c>
      <c r="F525" s="113">
        <v>585.95000000000005</v>
      </c>
      <c r="G525" s="113">
        <v>590</v>
      </c>
      <c r="H525" s="113">
        <v>572.15</v>
      </c>
      <c r="I525" s="113">
        <v>24300</v>
      </c>
      <c r="J525" s="113">
        <v>14268348.6</v>
      </c>
      <c r="K525" s="115">
        <v>43551</v>
      </c>
      <c r="L525" s="113">
        <v>1231</v>
      </c>
      <c r="M525" s="113" t="s">
        <v>815</v>
      </c>
      <c r="N525" s="351"/>
    </row>
    <row r="526" spans="1:14">
      <c r="A526" s="113" t="s">
        <v>3313</v>
      </c>
      <c r="B526" s="113" t="s">
        <v>383</v>
      </c>
      <c r="C526" s="113">
        <v>422.6</v>
      </c>
      <c r="D526" s="113">
        <v>439.4</v>
      </c>
      <c r="E526" s="113">
        <v>401.5</v>
      </c>
      <c r="F526" s="113">
        <v>401.5</v>
      </c>
      <c r="G526" s="113">
        <v>401.5</v>
      </c>
      <c r="H526" s="113">
        <v>422.6</v>
      </c>
      <c r="I526" s="113">
        <v>970</v>
      </c>
      <c r="J526" s="113">
        <v>398630.40000000002</v>
      </c>
      <c r="K526" s="115">
        <v>43551</v>
      </c>
      <c r="L526" s="113">
        <v>124</v>
      </c>
      <c r="M526" s="113" t="s">
        <v>3314</v>
      </c>
      <c r="N526" s="351"/>
    </row>
    <row r="527" spans="1:14">
      <c r="A527" s="113" t="s">
        <v>3315</v>
      </c>
      <c r="B527" s="113" t="s">
        <v>383</v>
      </c>
      <c r="C527" s="113">
        <v>1125</v>
      </c>
      <c r="D527" s="113">
        <v>1138</v>
      </c>
      <c r="E527" s="113">
        <v>1094</v>
      </c>
      <c r="F527" s="113">
        <v>1135</v>
      </c>
      <c r="G527" s="113">
        <v>1135</v>
      </c>
      <c r="H527" s="113">
        <v>1065.55</v>
      </c>
      <c r="I527" s="113">
        <v>126</v>
      </c>
      <c r="J527" s="113">
        <v>142027.75</v>
      </c>
      <c r="K527" s="115">
        <v>43551</v>
      </c>
      <c r="L527" s="113">
        <v>51</v>
      </c>
      <c r="M527" s="113" t="s">
        <v>3345</v>
      </c>
      <c r="N527" s="351"/>
    </row>
    <row r="528" spans="1:14">
      <c r="A528" s="113" t="s">
        <v>3119</v>
      </c>
      <c r="B528" s="113" t="s">
        <v>383</v>
      </c>
      <c r="C528" s="113">
        <v>98.65</v>
      </c>
      <c r="D528" s="113">
        <v>98.7</v>
      </c>
      <c r="E528" s="113">
        <v>94</v>
      </c>
      <c r="F528" s="113">
        <v>95.15</v>
      </c>
      <c r="G528" s="113">
        <v>94.05</v>
      </c>
      <c r="H528" s="113">
        <v>98.55</v>
      </c>
      <c r="I528" s="113">
        <v>21785</v>
      </c>
      <c r="J528" s="113">
        <v>2099831.1</v>
      </c>
      <c r="K528" s="115">
        <v>43551</v>
      </c>
      <c r="L528" s="113">
        <v>729</v>
      </c>
      <c r="M528" s="113" t="s">
        <v>3120</v>
      </c>
      <c r="N528" s="351"/>
    </row>
    <row r="529" spans="1:14">
      <c r="A529" s="113" t="s">
        <v>816</v>
      </c>
      <c r="B529" s="113" t="s">
        <v>383</v>
      </c>
      <c r="C529" s="113">
        <v>261.60000000000002</v>
      </c>
      <c r="D529" s="113">
        <v>271.25</v>
      </c>
      <c r="E529" s="113">
        <v>261.55</v>
      </c>
      <c r="F529" s="113">
        <v>269.05</v>
      </c>
      <c r="G529" s="113">
        <v>269.10000000000002</v>
      </c>
      <c r="H529" s="113">
        <v>262.05</v>
      </c>
      <c r="I529" s="113">
        <v>1732608</v>
      </c>
      <c r="J529" s="113">
        <v>465357219.05000001</v>
      </c>
      <c r="K529" s="115">
        <v>43551</v>
      </c>
      <c r="L529" s="113">
        <v>38133</v>
      </c>
      <c r="M529" s="113" t="s">
        <v>2786</v>
      </c>
      <c r="N529" s="351"/>
    </row>
    <row r="530" spans="1:14">
      <c r="A530" s="113" t="s">
        <v>2941</v>
      </c>
      <c r="B530" s="113" t="s">
        <v>383</v>
      </c>
      <c r="C530" s="113">
        <v>21.85</v>
      </c>
      <c r="D530" s="113">
        <v>22</v>
      </c>
      <c r="E530" s="113">
        <v>21.3</v>
      </c>
      <c r="F530" s="113">
        <v>21.5</v>
      </c>
      <c r="G530" s="113">
        <v>21.35</v>
      </c>
      <c r="H530" s="113">
        <v>21.5</v>
      </c>
      <c r="I530" s="113">
        <v>20818</v>
      </c>
      <c r="J530" s="113">
        <v>450768.75</v>
      </c>
      <c r="K530" s="115">
        <v>43551</v>
      </c>
      <c r="L530" s="113">
        <v>110</v>
      </c>
      <c r="M530" s="113" t="s">
        <v>2942</v>
      </c>
      <c r="N530" s="351"/>
    </row>
    <row r="531" spans="1:14">
      <c r="A531" s="113" t="s">
        <v>308</v>
      </c>
      <c r="B531" s="113" t="s">
        <v>383</v>
      </c>
      <c r="C531" s="113">
        <v>101.5</v>
      </c>
      <c r="D531" s="113">
        <v>102</v>
      </c>
      <c r="E531" s="113">
        <v>98.95</v>
      </c>
      <c r="F531" s="113">
        <v>99.4</v>
      </c>
      <c r="G531" s="113">
        <v>99.65</v>
      </c>
      <c r="H531" s="113">
        <v>100.7</v>
      </c>
      <c r="I531" s="113">
        <v>906880</v>
      </c>
      <c r="J531" s="113">
        <v>91001900.349999994</v>
      </c>
      <c r="K531" s="115">
        <v>43551</v>
      </c>
      <c r="L531" s="113">
        <v>5757</v>
      </c>
      <c r="M531" s="113" t="s">
        <v>817</v>
      </c>
      <c r="N531" s="351"/>
    </row>
    <row r="532" spans="1:14">
      <c r="A532" s="113" t="s">
        <v>181</v>
      </c>
      <c r="B532" s="113" t="s">
        <v>383</v>
      </c>
      <c r="C532" s="113">
        <v>7000</v>
      </c>
      <c r="D532" s="113">
        <v>7070.45</v>
      </c>
      <c r="E532" s="113">
        <v>6940</v>
      </c>
      <c r="F532" s="113">
        <v>6953.4</v>
      </c>
      <c r="G532" s="113">
        <v>6949.4</v>
      </c>
      <c r="H532" s="113">
        <v>6966.55</v>
      </c>
      <c r="I532" s="113">
        <v>20623</v>
      </c>
      <c r="J532" s="113">
        <v>144276876.59999999</v>
      </c>
      <c r="K532" s="115">
        <v>43551</v>
      </c>
      <c r="L532" s="113">
        <v>5254</v>
      </c>
      <c r="M532" s="113" t="s">
        <v>818</v>
      </c>
      <c r="N532" s="351"/>
    </row>
    <row r="533" spans="1:14">
      <c r="A533" s="113" t="s">
        <v>197</v>
      </c>
      <c r="B533" s="113" t="s">
        <v>383</v>
      </c>
      <c r="C533" s="113">
        <v>180</v>
      </c>
      <c r="D533" s="113">
        <v>181</v>
      </c>
      <c r="E533" s="113">
        <v>175.6</v>
      </c>
      <c r="F533" s="113">
        <v>178.05</v>
      </c>
      <c r="G533" s="113">
        <v>177.7</v>
      </c>
      <c r="H533" s="113">
        <v>179.05</v>
      </c>
      <c r="I533" s="113">
        <v>598652</v>
      </c>
      <c r="J533" s="113">
        <v>106473040</v>
      </c>
      <c r="K533" s="115">
        <v>43551</v>
      </c>
      <c r="L533" s="113">
        <v>4353</v>
      </c>
      <c r="M533" s="113" t="s">
        <v>819</v>
      </c>
      <c r="N533" s="351"/>
    </row>
    <row r="534" spans="1:14">
      <c r="A534" s="113" t="s">
        <v>2155</v>
      </c>
      <c r="B534" s="113" t="s">
        <v>383</v>
      </c>
      <c r="C534" s="113">
        <v>115.9</v>
      </c>
      <c r="D534" s="113">
        <v>117.6</v>
      </c>
      <c r="E534" s="113">
        <v>113.55</v>
      </c>
      <c r="F534" s="113">
        <v>115.35</v>
      </c>
      <c r="G534" s="113">
        <v>114.45</v>
      </c>
      <c r="H534" s="113">
        <v>114.85</v>
      </c>
      <c r="I534" s="113">
        <v>290945</v>
      </c>
      <c r="J534" s="113">
        <v>33471793.5</v>
      </c>
      <c r="K534" s="115">
        <v>43551</v>
      </c>
      <c r="L534" s="113">
        <v>1559</v>
      </c>
      <c r="M534" s="113" t="s">
        <v>2156</v>
      </c>
      <c r="N534" s="351"/>
    </row>
    <row r="535" spans="1:14">
      <c r="A535" s="113" t="s">
        <v>820</v>
      </c>
      <c r="B535" s="113" t="s">
        <v>3169</v>
      </c>
      <c r="C535" s="113">
        <v>4.75</v>
      </c>
      <c r="D535" s="113">
        <v>4.95</v>
      </c>
      <c r="E535" s="113">
        <v>4.7</v>
      </c>
      <c r="F535" s="113">
        <v>4.75</v>
      </c>
      <c r="G535" s="113">
        <v>4.7</v>
      </c>
      <c r="H535" s="113">
        <v>4.8499999999999996</v>
      </c>
      <c r="I535" s="113">
        <v>56556</v>
      </c>
      <c r="J535" s="113">
        <v>270961.75</v>
      </c>
      <c r="K535" s="115">
        <v>43551</v>
      </c>
      <c r="L535" s="113">
        <v>131</v>
      </c>
      <c r="M535" s="113" t="s">
        <v>821</v>
      </c>
      <c r="N535" s="351"/>
    </row>
    <row r="536" spans="1:14">
      <c r="A536" s="113" t="s">
        <v>2657</v>
      </c>
      <c r="B536" s="113" t="s">
        <v>383</v>
      </c>
      <c r="C536" s="113">
        <v>0.9</v>
      </c>
      <c r="D536" s="113">
        <v>0.95</v>
      </c>
      <c r="E536" s="113">
        <v>0.9</v>
      </c>
      <c r="F536" s="113">
        <v>0.9</v>
      </c>
      <c r="G536" s="113">
        <v>0.95</v>
      </c>
      <c r="H536" s="113">
        <v>0.95</v>
      </c>
      <c r="I536" s="113">
        <v>3940921</v>
      </c>
      <c r="J536" s="113">
        <v>3651938.75</v>
      </c>
      <c r="K536" s="115">
        <v>43551</v>
      </c>
      <c r="L536" s="113">
        <v>678</v>
      </c>
      <c r="M536" s="113" t="s">
        <v>2658</v>
      </c>
      <c r="N536" s="351"/>
    </row>
    <row r="537" spans="1:14">
      <c r="A537" s="113" t="s">
        <v>2787</v>
      </c>
      <c r="B537" s="113" t="s">
        <v>383</v>
      </c>
      <c r="C537" s="113">
        <v>9.4</v>
      </c>
      <c r="D537" s="113">
        <v>9.6999999999999993</v>
      </c>
      <c r="E537" s="113">
        <v>9.3000000000000007</v>
      </c>
      <c r="F537" s="113">
        <v>9.5</v>
      </c>
      <c r="G537" s="113">
        <v>9.5</v>
      </c>
      <c r="H537" s="113">
        <v>9.3000000000000007</v>
      </c>
      <c r="I537" s="113">
        <v>5086</v>
      </c>
      <c r="J537" s="113">
        <v>47961.599999999999</v>
      </c>
      <c r="K537" s="115">
        <v>43551</v>
      </c>
      <c r="L537" s="113">
        <v>27</v>
      </c>
      <c r="M537" s="113" t="s">
        <v>2788</v>
      </c>
      <c r="N537" s="351"/>
    </row>
    <row r="538" spans="1:14">
      <c r="A538" s="113" t="s">
        <v>3700</v>
      </c>
      <c r="B538" s="113" t="s">
        <v>3169</v>
      </c>
      <c r="C538" s="113">
        <v>10</v>
      </c>
      <c r="D538" s="113">
        <v>10.199999999999999</v>
      </c>
      <c r="E538" s="113">
        <v>9.5500000000000007</v>
      </c>
      <c r="F538" s="113">
        <v>10.199999999999999</v>
      </c>
      <c r="G538" s="113">
        <v>10.199999999999999</v>
      </c>
      <c r="H538" s="113">
        <v>9.75</v>
      </c>
      <c r="I538" s="113">
        <v>4673</v>
      </c>
      <c r="J538" s="113">
        <v>46658.1</v>
      </c>
      <c r="K538" s="115">
        <v>43551</v>
      </c>
      <c r="L538" s="113">
        <v>27</v>
      </c>
      <c r="M538" s="113" t="s">
        <v>3701</v>
      </c>
      <c r="N538" s="351"/>
    </row>
    <row r="539" spans="1:14">
      <c r="A539" s="113" t="s">
        <v>2097</v>
      </c>
      <c r="B539" s="113" t="s">
        <v>383</v>
      </c>
      <c r="C539" s="113">
        <v>69.95</v>
      </c>
      <c r="D539" s="113">
        <v>70</v>
      </c>
      <c r="E539" s="113">
        <v>69</v>
      </c>
      <c r="F539" s="113">
        <v>69.650000000000006</v>
      </c>
      <c r="G539" s="113">
        <v>69.45</v>
      </c>
      <c r="H539" s="113">
        <v>69.3</v>
      </c>
      <c r="I539" s="113">
        <v>51439</v>
      </c>
      <c r="J539" s="113">
        <v>3571066.65</v>
      </c>
      <c r="K539" s="115">
        <v>43551</v>
      </c>
      <c r="L539" s="113">
        <v>772</v>
      </c>
      <c r="M539" s="113" t="s">
        <v>2098</v>
      </c>
      <c r="N539" s="351"/>
    </row>
    <row r="540" spans="1:14">
      <c r="A540" s="113" t="s">
        <v>822</v>
      </c>
      <c r="B540" s="113" t="s">
        <v>383</v>
      </c>
      <c r="C540" s="113">
        <v>75.099999999999994</v>
      </c>
      <c r="D540" s="113">
        <v>77.2</v>
      </c>
      <c r="E540" s="113">
        <v>75.099999999999994</v>
      </c>
      <c r="F540" s="113">
        <v>76.349999999999994</v>
      </c>
      <c r="G540" s="113">
        <v>76.400000000000006</v>
      </c>
      <c r="H540" s="113">
        <v>76.55</v>
      </c>
      <c r="I540" s="113">
        <v>39247</v>
      </c>
      <c r="J540" s="113">
        <v>2996318.6</v>
      </c>
      <c r="K540" s="115">
        <v>43551</v>
      </c>
      <c r="L540" s="113">
        <v>410</v>
      </c>
      <c r="M540" s="113" t="s">
        <v>823</v>
      </c>
      <c r="N540" s="351"/>
    </row>
    <row r="541" spans="1:14">
      <c r="A541" s="113" t="s">
        <v>824</v>
      </c>
      <c r="B541" s="113" t="s">
        <v>383</v>
      </c>
      <c r="C541" s="113">
        <v>489.45</v>
      </c>
      <c r="D541" s="113">
        <v>496.25</v>
      </c>
      <c r="E541" s="113">
        <v>484.3</v>
      </c>
      <c r="F541" s="113">
        <v>493.05</v>
      </c>
      <c r="G541" s="113">
        <v>491</v>
      </c>
      <c r="H541" s="113">
        <v>486.8</v>
      </c>
      <c r="I541" s="113">
        <v>48147</v>
      </c>
      <c r="J541" s="113">
        <v>23617323.600000001</v>
      </c>
      <c r="K541" s="115">
        <v>43551</v>
      </c>
      <c r="L541" s="113">
        <v>3158</v>
      </c>
      <c r="M541" s="113" t="s">
        <v>825</v>
      </c>
      <c r="N541" s="351"/>
    </row>
    <row r="542" spans="1:14">
      <c r="A542" s="113" t="s">
        <v>1847</v>
      </c>
      <c r="B542" s="113" t="s">
        <v>383</v>
      </c>
      <c r="C542" s="113">
        <v>154.94999999999999</v>
      </c>
      <c r="D542" s="113">
        <v>155</v>
      </c>
      <c r="E542" s="113">
        <v>145</v>
      </c>
      <c r="F542" s="113">
        <v>146.85</v>
      </c>
      <c r="G542" s="113">
        <v>150.9</v>
      </c>
      <c r="H542" s="113">
        <v>154.69999999999999</v>
      </c>
      <c r="I542" s="113">
        <v>3214</v>
      </c>
      <c r="J542" s="113">
        <v>481574.85</v>
      </c>
      <c r="K542" s="115">
        <v>43551</v>
      </c>
      <c r="L542" s="113">
        <v>154</v>
      </c>
      <c r="M542" s="113" t="s">
        <v>1848</v>
      </c>
      <c r="N542" s="351"/>
    </row>
    <row r="543" spans="1:14">
      <c r="A543" s="113" t="s">
        <v>826</v>
      </c>
      <c r="B543" s="113" t="s">
        <v>383</v>
      </c>
      <c r="C543" s="113">
        <v>1059.0999999999999</v>
      </c>
      <c r="D543" s="113">
        <v>1072.25</v>
      </c>
      <c r="E543" s="113">
        <v>1056.55</v>
      </c>
      <c r="F543" s="113">
        <v>1069.7</v>
      </c>
      <c r="G543" s="113">
        <v>1070</v>
      </c>
      <c r="H543" s="113">
        <v>1053.5</v>
      </c>
      <c r="I543" s="113">
        <v>40787</v>
      </c>
      <c r="J543" s="113">
        <v>43483365.5</v>
      </c>
      <c r="K543" s="115">
        <v>43551</v>
      </c>
      <c r="L543" s="113">
        <v>1981</v>
      </c>
      <c r="M543" s="113" t="s">
        <v>827</v>
      </c>
      <c r="N543" s="351"/>
    </row>
    <row r="544" spans="1:14">
      <c r="A544" s="113" t="s">
        <v>828</v>
      </c>
      <c r="B544" s="113" t="s">
        <v>383</v>
      </c>
      <c r="C544" s="113">
        <v>145.55000000000001</v>
      </c>
      <c r="D544" s="113">
        <v>146.6</v>
      </c>
      <c r="E544" s="113">
        <v>142.4</v>
      </c>
      <c r="F544" s="113">
        <v>144.30000000000001</v>
      </c>
      <c r="G544" s="113">
        <v>144.5</v>
      </c>
      <c r="H544" s="113">
        <v>146.6</v>
      </c>
      <c r="I544" s="113">
        <v>1020320</v>
      </c>
      <c r="J544" s="113">
        <v>147524367.40000001</v>
      </c>
      <c r="K544" s="115">
        <v>43551</v>
      </c>
      <c r="L544" s="113">
        <v>4117</v>
      </c>
      <c r="M544" s="113" t="s">
        <v>3350</v>
      </c>
      <c r="N544" s="351"/>
    </row>
    <row r="545" spans="1:14">
      <c r="A545" s="113" t="s">
        <v>3965</v>
      </c>
      <c r="B545" s="113" t="s">
        <v>3169</v>
      </c>
      <c r="C545" s="113">
        <v>14.75</v>
      </c>
      <c r="D545" s="113">
        <v>16.25</v>
      </c>
      <c r="E545" s="113">
        <v>14.75</v>
      </c>
      <c r="F545" s="113">
        <v>16.25</v>
      </c>
      <c r="G545" s="113">
        <v>16.25</v>
      </c>
      <c r="H545" s="113">
        <v>15.5</v>
      </c>
      <c r="I545" s="113">
        <v>55</v>
      </c>
      <c r="J545" s="113">
        <v>841.25</v>
      </c>
      <c r="K545" s="115">
        <v>43551</v>
      </c>
      <c r="L545" s="113">
        <v>8</v>
      </c>
      <c r="M545" s="113" t="s">
        <v>3966</v>
      </c>
      <c r="N545" s="351"/>
    </row>
    <row r="546" spans="1:14">
      <c r="A546" s="113" t="s">
        <v>829</v>
      </c>
      <c r="B546" s="113" t="s">
        <v>383</v>
      </c>
      <c r="C546" s="113">
        <v>829.3</v>
      </c>
      <c r="D546" s="113">
        <v>847</v>
      </c>
      <c r="E546" s="113">
        <v>821</v>
      </c>
      <c r="F546" s="113">
        <v>840.2</v>
      </c>
      <c r="G546" s="113">
        <v>840</v>
      </c>
      <c r="H546" s="113">
        <v>822.9</v>
      </c>
      <c r="I546" s="113">
        <v>7954</v>
      </c>
      <c r="J546" s="113">
        <v>6601217.4000000004</v>
      </c>
      <c r="K546" s="115">
        <v>43551</v>
      </c>
      <c r="L546" s="113">
        <v>1001</v>
      </c>
      <c r="M546" s="113" t="s">
        <v>830</v>
      </c>
      <c r="N546" s="351"/>
    </row>
    <row r="547" spans="1:14">
      <c r="A547" s="113" t="s">
        <v>831</v>
      </c>
      <c r="B547" s="113" t="s">
        <v>383</v>
      </c>
      <c r="C547" s="113">
        <v>67.05</v>
      </c>
      <c r="D547" s="113">
        <v>67.150000000000006</v>
      </c>
      <c r="E547" s="113">
        <v>63.35</v>
      </c>
      <c r="F547" s="113">
        <v>64.400000000000006</v>
      </c>
      <c r="G547" s="113">
        <v>64.400000000000006</v>
      </c>
      <c r="H547" s="113">
        <v>65.7</v>
      </c>
      <c r="I547" s="113">
        <v>21758</v>
      </c>
      <c r="J547" s="113">
        <v>1412293.95</v>
      </c>
      <c r="K547" s="115">
        <v>43551</v>
      </c>
      <c r="L547" s="113">
        <v>366</v>
      </c>
      <c r="M547" s="113" t="s">
        <v>832</v>
      </c>
      <c r="N547" s="351"/>
    </row>
    <row r="548" spans="1:14">
      <c r="A548" s="113" t="s">
        <v>833</v>
      </c>
      <c r="B548" s="113" t="s">
        <v>383</v>
      </c>
      <c r="C548" s="113">
        <v>52.2</v>
      </c>
      <c r="D548" s="113">
        <v>53.4</v>
      </c>
      <c r="E548" s="113">
        <v>51.5</v>
      </c>
      <c r="F548" s="113">
        <v>52.8</v>
      </c>
      <c r="G548" s="113">
        <v>53</v>
      </c>
      <c r="H548" s="113">
        <v>51.9</v>
      </c>
      <c r="I548" s="113">
        <v>14510</v>
      </c>
      <c r="J548" s="113">
        <v>761774.05</v>
      </c>
      <c r="K548" s="115">
        <v>43551</v>
      </c>
      <c r="L548" s="113">
        <v>363</v>
      </c>
      <c r="M548" s="113" t="s">
        <v>1971</v>
      </c>
      <c r="N548" s="351"/>
    </row>
    <row r="549" spans="1:14">
      <c r="A549" s="113" t="s">
        <v>2410</v>
      </c>
      <c r="B549" s="113" t="s">
        <v>383</v>
      </c>
      <c r="C549" s="113">
        <v>7.85</v>
      </c>
      <c r="D549" s="113">
        <v>8.3000000000000007</v>
      </c>
      <c r="E549" s="113">
        <v>7.85</v>
      </c>
      <c r="F549" s="113">
        <v>8.15</v>
      </c>
      <c r="G549" s="113">
        <v>8.1999999999999993</v>
      </c>
      <c r="H549" s="113">
        <v>7.55</v>
      </c>
      <c r="I549" s="113">
        <v>9439136</v>
      </c>
      <c r="J549" s="113">
        <v>77182465.75</v>
      </c>
      <c r="K549" s="115">
        <v>43551</v>
      </c>
      <c r="L549" s="113">
        <v>7270</v>
      </c>
      <c r="M549" s="113" t="s">
        <v>2411</v>
      </c>
      <c r="N549" s="351"/>
    </row>
    <row r="550" spans="1:14">
      <c r="A550" s="113" t="s">
        <v>2533</v>
      </c>
      <c r="B550" s="113" t="s">
        <v>383</v>
      </c>
      <c r="C550" s="113">
        <v>724.95</v>
      </c>
      <c r="D550" s="113">
        <v>777</v>
      </c>
      <c r="E550" s="113">
        <v>722</v>
      </c>
      <c r="F550" s="113">
        <v>739.65</v>
      </c>
      <c r="G550" s="113">
        <v>743.5</v>
      </c>
      <c r="H550" s="113">
        <v>722</v>
      </c>
      <c r="I550" s="113">
        <v>182560</v>
      </c>
      <c r="J550" s="113">
        <v>136274275.25</v>
      </c>
      <c r="K550" s="115">
        <v>43551</v>
      </c>
      <c r="L550" s="113">
        <v>9183</v>
      </c>
      <c r="M550" s="113" t="s">
        <v>2534</v>
      </c>
      <c r="N550" s="351"/>
    </row>
    <row r="551" spans="1:14">
      <c r="A551" s="113" t="s">
        <v>2789</v>
      </c>
      <c r="B551" s="113" t="s">
        <v>383</v>
      </c>
      <c r="C551" s="113">
        <v>451</v>
      </c>
      <c r="D551" s="113">
        <v>453.55</v>
      </c>
      <c r="E551" s="113">
        <v>447</v>
      </c>
      <c r="F551" s="113">
        <v>450.3</v>
      </c>
      <c r="G551" s="113">
        <v>449.05</v>
      </c>
      <c r="H551" s="113">
        <v>449.55</v>
      </c>
      <c r="I551" s="113">
        <v>2180</v>
      </c>
      <c r="J551" s="113">
        <v>982609.6</v>
      </c>
      <c r="K551" s="115">
        <v>43551</v>
      </c>
      <c r="L551" s="113">
        <v>126</v>
      </c>
      <c r="M551" s="113" t="s">
        <v>2790</v>
      </c>
      <c r="N551" s="351"/>
    </row>
    <row r="552" spans="1:14">
      <c r="A552" s="113" t="s">
        <v>2943</v>
      </c>
      <c r="B552" s="113" t="s">
        <v>383</v>
      </c>
      <c r="C552" s="113">
        <v>71.400000000000006</v>
      </c>
      <c r="D552" s="113">
        <v>72.8</v>
      </c>
      <c r="E552" s="113">
        <v>70.400000000000006</v>
      </c>
      <c r="F552" s="113">
        <v>70.900000000000006</v>
      </c>
      <c r="G552" s="113">
        <v>70.45</v>
      </c>
      <c r="H552" s="113">
        <v>71</v>
      </c>
      <c r="I552" s="113">
        <v>33670</v>
      </c>
      <c r="J552" s="113">
        <v>2408516.0499999998</v>
      </c>
      <c r="K552" s="115">
        <v>43551</v>
      </c>
      <c r="L552" s="113">
        <v>640</v>
      </c>
      <c r="M552" s="113" t="s">
        <v>2944</v>
      </c>
      <c r="N552" s="351"/>
    </row>
    <row r="553" spans="1:14">
      <c r="A553" s="113" t="s">
        <v>834</v>
      </c>
      <c r="B553" s="113" t="s">
        <v>383</v>
      </c>
      <c r="C553" s="113">
        <v>29.05</v>
      </c>
      <c r="D553" s="113">
        <v>30.25</v>
      </c>
      <c r="E553" s="113">
        <v>28.15</v>
      </c>
      <c r="F553" s="113">
        <v>29.55</v>
      </c>
      <c r="G553" s="113">
        <v>29.75</v>
      </c>
      <c r="H553" s="113">
        <v>29.55</v>
      </c>
      <c r="I553" s="113">
        <v>445125</v>
      </c>
      <c r="J553" s="113">
        <v>13082644.699999999</v>
      </c>
      <c r="K553" s="115">
        <v>43551</v>
      </c>
      <c r="L553" s="113">
        <v>6854</v>
      </c>
      <c r="M553" s="113" t="s">
        <v>835</v>
      </c>
      <c r="N553" s="351"/>
    </row>
    <row r="554" spans="1:14">
      <c r="A554" s="113" t="s">
        <v>836</v>
      </c>
      <c r="B554" s="113" t="s">
        <v>383</v>
      </c>
      <c r="C554" s="113">
        <v>720</v>
      </c>
      <c r="D554" s="113">
        <v>720</v>
      </c>
      <c r="E554" s="113">
        <v>706.15</v>
      </c>
      <c r="F554" s="113">
        <v>710.9</v>
      </c>
      <c r="G554" s="113">
        <v>706.15</v>
      </c>
      <c r="H554" s="113">
        <v>714.8</v>
      </c>
      <c r="I554" s="113">
        <v>7005</v>
      </c>
      <c r="J554" s="113">
        <v>5002897.3</v>
      </c>
      <c r="K554" s="115">
        <v>43551</v>
      </c>
      <c r="L554" s="113">
        <v>845</v>
      </c>
      <c r="M554" s="113" t="s">
        <v>837</v>
      </c>
      <c r="N554" s="351"/>
    </row>
    <row r="555" spans="1:14">
      <c r="A555" s="113" t="s">
        <v>74</v>
      </c>
      <c r="B555" s="113" t="s">
        <v>383</v>
      </c>
      <c r="C555" s="113">
        <v>766.7</v>
      </c>
      <c r="D555" s="113">
        <v>766.7</v>
      </c>
      <c r="E555" s="113">
        <v>745.3</v>
      </c>
      <c r="F555" s="113">
        <v>749.3</v>
      </c>
      <c r="G555" s="113">
        <v>748.6</v>
      </c>
      <c r="H555" s="113">
        <v>757.8</v>
      </c>
      <c r="I555" s="113">
        <v>687539</v>
      </c>
      <c r="J555" s="113">
        <v>518914037.39999998</v>
      </c>
      <c r="K555" s="115">
        <v>43551</v>
      </c>
      <c r="L555" s="113">
        <v>18116</v>
      </c>
      <c r="M555" s="113" t="s">
        <v>838</v>
      </c>
      <c r="N555" s="351"/>
    </row>
    <row r="556" spans="1:14">
      <c r="A556" s="113" t="s">
        <v>3423</v>
      </c>
      <c r="B556" s="113" t="s">
        <v>3169</v>
      </c>
      <c r="C556" s="113">
        <v>1.5</v>
      </c>
      <c r="D556" s="113">
        <v>1.5</v>
      </c>
      <c r="E556" s="113">
        <v>1.5</v>
      </c>
      <c r="F556" s="113">
        <v>1.5</v>
      </c>
      <c r="G556" s="113">
        <v>1.5</v>
      </c>
      <c r="H556" s="113">
        <v>1.55</v>
      </c>
      <c r="I556" s="113">
        <v>29486</v>
      </c>
      <c r="J556" s="113">
        <v>44229</v>
      </c>
      <c r="K556" s="115">
        <v>43551</v>
      </c>
      <c r="L556" s="113">
        <v>21</v>
      </c>
      <c r="M556" s="113" t="s">
        <v>3424</v>
      </c>
      <c r="N556" s="351"/>
    </row>
    <row r="557" spans="1:14">
      <c r="A557" s="113" t="s">
        <v>839</v>
      </c>
      <c r="B557" s="113" t="s">
        <v>383</v>
      </c>
      <c r="C557" s="113">
        <v>26.15</v>
      </c>
      <c r="D557" s="113">
        <v>26.65</v>
      </c>
      <c r="E557" s="113">
        <v>25.9</v>
      </c>
      <c r="F557" s="113">
        <v>26.25</v>
      </c>
      <c r="G557" s="113">
        <v>26.15</v>
      </c>
      <c r="H557" s="113">
        <v>25.95</v>
      </c>
      <c r="I557" s="113">
        <v>245011</v>
      </c>
      <c r="J557" s="113">
        <v>6381524.2999999998</v>
      </c>
      <c r="K557" s="115">
        <v>43551</v>
      </c>
      <c r="L557" s="113">
        <v>606</v>
      </c>
      <c r="M557" s="113" t="s">
        <v>840</v>
      </c>
      <c r="N557" s="351"/>
    </row>
    <row r="558" spans="1:14">
      <c r="A558" s="113" t="s">
        <v>2744</v>
      </c>
      <c r="B558" s="113" t="s">
        <v>383</v>
      </c>
      <c r="C558" s="113">
        <v>7.55</v>
      </c>
      <c r="D558" s="113">
        <v>7.6</v>
      </c>
      <c r="E558" s="113">
        <v>7.55</v>
      </c>
      <c r="F558" s="113">
        <v>7.6</v>
      </c>
      <c r="G558" s="113">
        <v>7.6</v>
      </c>
      <c r="H558" s="113">
        <v>7.9</v>
      </c>
      <c r="I558" s="113">
        <v>652</v>
      </c>
      <c r="J558" s="113">
        <v>4931.55</v>
      </c>
      <c r="K558" s="115">
        <v>43551</v>
      </c>
      <c r="L558" s="113">
        <v>9</v>
      </c>
      <c r="M558" s="113" t="s">
        <v>2745</v>
      </c>
      <c r="N558" s="351"/>
    </row>
    <row r="559" spans="1:14">
      <c r="A559" s="113" t="s">
        <v>841</v>
      </c>
      <c r="B559" s="113" t="s">
        <v>383</v>
      </c>
      <c r="C559" s="113">
        <v>16</v>
      </c>
      <c r="D559" s="113">
        <v>16.600000000000001</v>
      </c>
      <c r="E559" s="113">
        <v>15.15</v>
      </c>
      <c r="F559" s="113">
        <v>15.25</v>
      </c>
      <c r="G559" s="113">
        <v>15.2</v>
      </c>
      <c r="H559" s="113">
        <v>15.6</v>
      </c>
      <c r="I559" s="113">
        <v>19480702</v>
      </c>
      <c r="J559" s="113">
        <v>306943542.30000001</v>
      </c>
      <c r="K559" s="115">
        <v>43551</v>
      </c>
      <c r="L559" s="113">
        <v>19489</v>
      </c>
      <c r="M559" s="113" t="s">
        <v>842</v>
      </c>
      <c r="N559" s="351"/>
    </row>
    <row r="560" spans="1:14">
      <c r="A560" s="113" t="s">
        <v>843</v>
      </c>
      <c r="B560" s="113" t="s">
        <v>383</v>
      </c>
      <c r="C560" s="113">
        <v>190.55</v>
      </c>
      <c r="D560" s="113">
        <v>194.6</v>
      </c>
      <c r="E560" s="113">
        <v>181</v>
      </c>
      <c r="F560" s="113">
        <v>186.25</v>
      </c>
      <c r="G560" s="113">
        <v>185.6</v>
      </c>
      <c r="H560" s="113">
        <v>195.5</v>
      </c>
      <c r="I560" s="113">
        <v>41561</v>
      </c>
      <c r="J560" s="113">
        <v>7875031.9500000002</v>
      </c>
      <c r="K560" s="115">
        <v>43551</v>
      </c>
      <c r="L560" s="113">
        <v>2474</v>
      </c>
      <c r="M560" s="113" t="s">
        <v>844</v>
      </c>
      <c r="N560" s="351"/>
    </row>
    <row r="561" spans="1:14">
      <c r="A561" s="113" t="s">
        <v>846</v>
      </c>
      <c r="B561" s="113" t="s">
        <v>383</v>
      </c>
      <c r="C561" s="113">
        <v>19.399999999999999</v>
      </c>
      <c r="D561" s="113">
        <v>19.7</v>
      </c>
      <c r="E561" s="113">
        <v>18.8</v>
      </c>
      <c r="F561" s="113">
        <v>18.899999999999999</v>
      </c>
      <c r="G561" s="113">
        <v>19.05</v>
      </c>
      <c r="H561" s="113">
        <v>19.399999999999999</v>
      </c>
      <c r="I561" s="113">
        <v>719428</v>
      </c>
      <c r="J561" s="113">
        <v>13722655.550000001</v>
      </c>
      <c r="K561" s="115">
        <v>43551</v>
      </c>
      <c r="L561" s="113">
        <v>2282</v>
      </c>
      <c r="M561" s="113" t="s">
        <v>847</v>
      </c>
      <c r="N561" s="351"/>
    </row>
    <row r="562" spans="1:14">
      <c r="A562" s="113" t="s">
        <v>75</v>
      </c>
      <c r="B562" s="113" t="s">
        <v>383</v>
      </c>
      <c r="C562" s="113">
        <v>1020</v>
      </c>
      <c r="D562" s="113">
        <v>1056.3499999999999</v>
      </c>
      <c r="E562" s="113">
        <v>1020</v>
      </c>
      <c r="F562" s="113">
        <v>1043.1500000000001</v>
      </c>
      <c r="G562" s="113">
        <v>1042.5</v>
      </c>
      <c r="H562" s="113">
        <v>1034.5999999999999</v>
      </c>
      <c r="I562" s="113">
        <v>1455845</v>
      </c>
      <c r="J562" s="113">
        <v>1519018505.4000001</v>
      </c>
      <c r="K562" s="115">
        <v>43551</v>
      </c>
      <c r="L562" s="113">
        <v>65303</v>
      </c>
      <c r="M562" s="113" t="s">
        <v>848</v>
      </c>
      <c r="N562" s="351"/>
    </row>
    <row r="563" spans="1:14">
      <c r="A563" s="113" t="s">
        <v>76</v>
      </c>
      <c r="B563" s="113" t="s">
        <v>383</v>
      </c>
      <c r="C563" s="113">
        <v>1955.55</v>
      </c>
      <c r="D563" s="113">
        <v>1959</v>
      </c>
      <c r="E563" s="113">
        <v>1906</v>
      </c>
      <c r="F563" s="113">
        <v>1919.9</v>
      </c>
      <c r="G563" s="113">
        <v>1914.1</v>
      </c>
      <c r="H563" s="113">
        <v>1946.3</v>
      </c>
      <c r="I563" s="113">
        <v>3076446</v>
      </c>
      <c r="J563" s="113">
        <v>5961252848.4499998</v>
      </c>
      <c r="K563" s="115">
        <v>43551</v>
      </c>
      <c r="L563" s="113">
        <v>161822</v>
      </c>
      <c r="M563" s="113" t="s">
        <v>849</v>
      </c>
      <c r="N563" s="351"/>
    </row>
    <row r="564" spans="1:14">
      <c r="A564" s="113" t="s">
        <v>2757</v>
      </c>
      <c r="B564" s="113" t="s">
        <v>383</v>
      </c>
      <c r="C564" s="113">
        <v>1465</v>
      </c>
      <c r="D564" s="113">
        <v>1538</v>
      </c>
      <c r="E564" s="113">
        <v>1461.1</v>
      </c>
      <c r="F564" s="113">
        <v>1497.15</v>
      </c>
      <c r="G564" s="113">
        <v>1480</v>
      </c>
      <c r="H564" s="113">
        <v>1469.2</v>
      </c>
      <c r="I564" s="113">
        <v>177785</v>
      </c>
      <c r="J564" s="113">
        <v>267770659.25</v>
      </c>
      <c r="K564" s="115">
        <v>43551</v>
      </c>
      <c r="L564" s="113">
        <v>13209</v>
      </c>
      <c r="M564" s="113" t="s">
        <v>2758</v>
      </c>
      <c r="N564" s="351"/>
    </row>
    <row r="565" spans="1:14">
      <c r="A565" s="113" t="s">
        <v>77</v>
      </c>
      <c r="B565" s="113" t="s">
        <v>383</v>
      </c>
      <c r="C565" s="113">
        <v>2318.5500000000002</v>
      </c>
      <c r="D565" s="113">
        <v>2328.0500000000002</v>
      </c>
      <c r="E565" s="113">
        <v>2279.0500000000002</v>
      </c>
      <c r="F565" s="113">
        <v>2299.4499999999998</v>
      </c>
      <c r="G565" s="113">
        <v>2301</v>
      </c>
      <c r="H565" s="113">
        <v>2311.35</v>
      </c>
      <c r="I565" s="113">
        <v>3471325</v>
      </c>
      <c r="J565" s="113">
        <v>8007363872.9499998</v>
      </c>
      <c r="K565" s="115">
        <v>43551</v>
      </c>
      <c r="L565" s="113">
        <v>186247</v>
      </c>
      <c r="M565" s="113" t="s">
        <v>850</v>
      </c>
      <c r="N565" s="351"/>
    </row>
    <row r="566" spans="1:14">
      <c r="A566" s="113" t="s">
        <v>2303</v>
      </c>
      <c r="B566" s="113" t="s">
        <v>383</v>
      </c>
      <c r="C566" s="113">
        <v>370.05</v>
      </c>
      <c r="D566" s="113">
        <v>375.75</v>
      </c>
      <c r="E566" s="113">
        <v>370.05</v>
      </c>
      <c r="F566" s="113">
        <v>371.7</v>
      </c>
      <c r="G566" s="113">
        <v>371</v>
      </c>
      <c r="H566" s="113">
        <v>369.55</v>
      </c>
      <c r="I566" s="113">
        <v>3879051</v>
      </c>
      <c r="J566" s="113">
        <v>1445481997.45</v>
      </c>
      <c r="K566" s="115">
        <v>43551</v>
      </c>
      <c r="L566" s="113">
        <v>54374</v>
      </c>
      <c r="M566" s="113" t="s">
        <v>2304</v>
      </c>
      <c r="N566" s="351"/>
    </row>
    <row r="567" spans="1:14">
      <c r="A567" s="113" t="s">
        <v>2228</v>
      </c>
      <c r="B567" s="113" t="s">
        <v>383</v>
      </c>
      <c r="C567" s="113">
        <v>2916.4</v>
      </c>
      <c r="D567" s="113">
        <v>2916.4</v>
      </c>
      <c r="E567" s="113">
        <v>2899.55</v>
      </c>
      <c r="F567" s="113">
        <v>2913.65</v>
      </c>
      <c r="G567" s="113">
        <v>2915</v>
      </c>
      <c r="H567" s="113">
        <v>2905.6</v>
      </c>
      <c r="I567" s="113">
        <v>943</v>
      </c>
      <c r="J567" s="113">
        <v>2743690.55</v>
      </c>
      <c r="K567" s="115">
        <v>43551</v>
      </c>
      <c r="L567" s="113">
        <v>146</v>
      </c>
      <c r="M567" s="113" t="s">
        <v>2229</v>
      </c>
      <c r="N567" s="351"/>
    </row>
    <row r="568" spans="1:14">
      <c r="A568" s="113" t="s">
        <v>851</v>
      </c>
      <c r="B568" s="113" t="s">
        <v>383</v>
      </c>
      <c r="C568" s="113">
        <v>1200.6500000000001</v>
      </c>
      <c r="D568" s="113">
        <v>1205.69</v>
      </c>
      <c r="E568" s="113">
        <v>1190.1600000000001</v>
      </c>
      <c r="F568" s="113">
        <v>1190.1600000000001</v>
      </c>
      <c r="G568" s="113">
        <v>1190.1600000000001</v>
      </c>
      <c r="H568" s="113">
        <v>1196.1500000000001</v>
      </c>
      <c r="I568" s="113">
        <v>2155</v>
      </c>
      <c r="J568" s="113">
        <v>2582910.4</v>
      </c>
      <c r="K568" s="115">
        <v>43551</v>
      </c>
      <c r="L568" s="113">
        <v>32</v>
      </c>
      <c r="M568" s="113" t="s">
        <v>852</v>
      </c>
      <c r="N568" s="351"/>
    </row>
    <row r="569" spans="1:14">
      <c r="A569" s="113" t="s">
        <v>3373</v>
      </c>
      <c r="B569" s="113" t="s">
        <v>383</v>
      </c>
      <c r="C569" s="113">
        <v>4050</v>
      </c>
      <c r="D569" s="113">
        <v>4070.01</v>
      </c>
      <c r="E569" s="113">
        <v>3935</v>
      </c>
      <c r="F569" s="113">
        <v>3995</v>
      </c>
      <c r="G569" s="113">
        <v>3995</v>
      </c>
      <c r="H569" s="113">
        <v>3936</v>
      </c>
      <c r="I569" s="113">
        <v>11</v>
      </c>
      <c r="J569" s="113">
        <v>44112.02</v>
      </c>
      <c r="K569" s="115">
        <v>43551</v>
      </c>
      <c r="L569" s="113">
        <v>7</v>
      </c>
      <c r="M569" s="113" t="s">
        <v>3374</v>
      </c>
      <c r="N569" s="351"/>
    </row>
    <row r="570" spans="1:14">
      <c r="A570" s="113" t="s">
        <v>78</v>
      </c>
      <c r="B570" s="113" t="s">
        <v>383</v>
      </c>
      <c r="C570" s="113">
        <v>25.85</v>
      </c>
      <c r="D570" s="113">
        <v>26.15</v>
      </c>
      <c r="E570" s="113">
        <v>25.45</v>
      </c>
      <c r="F570" s="113">
        <v>25.65</v>
      </c>
      <c r="G570" s="113">
        <v>25.65</v>
      </c>
      <c r="H570" s="113">
        <v>25.85</v>
      </c>
      <c r="I570" s="113">
        <v>3016121</v>
      </c>
      <c r="J570" s="113">
        <v>77496291.599999994</v>
      </c>
      <c r="K570" s="115">
        <v>43551</v>
      </c>
      <c r="L570" s="113">
        <v>6728</v>
      </c>
      <c r="M570" s="113" t="s">
        <v>853</v>
      </c>
      <c r="N570" s="351"/>
    </row>
    <row r="571" spans="1:14">
      <c r="A571" s="113" t="s">
        <v>854</v>
      </c>
      <c r="B571" s="113" t="s">
        <v>383</v>
      </c>
      <c r="C571" s="113">
        <v>2011</v>
      </c>
      <c r="D571" s="113">
        <v>2029</v>
      </c>
      <c r="E571" s="113">
        <v>1972.1</v>
      </c>
      <c r="F571" s="113">
        <v>1983.25</v>
      </c>
      <c r="G571" s="113">
        <v>1983</v>
      </c>
      <c r="H571" s="113">
        <v>2009.2</v>
      </c>
      <c r="I571" s="113">
        <v>203610</v>
      </c>
      <c r="J571" s="113">
        <v>407729343.89999998</v>
      </c>
      <c r="K571" s="115">
        <v>43551</v>
      </c>
      <c r="L571" s="113">
        <v>19697</v>
      </c>
      <c r="M571" s="113" t="s">
        <v>2791</v>
      </c>
      <c r="N571" s="351"/>
    </row>
    <row r="572" spans="1:14">
      <c r="A572" s="113" t="s">
        <v>855</v>
      </c>
      <c r="B572" s="113" t="s">
        <v>383</v>
      </c>
      <c r="C572" s="113">
        <v>175.7</v>
      </c>
      <c r="D572" s="113">
        <v>178.7</v>
      </c>
      <c r="E572" s="113">
        <v>172.65</v>
      </c>
      <c r="F572" s="113">
        <v>177.4</v>
      </c>
      <c r="G572" s="113">
        <v>176</v>
      </c>
      <c r="H572" s="113">
        <v>174.75</v>
      </c>
      <c r="I572" s="113">
        <v>367115</v>
      </c>
      <c r="J572" s="113">
        <v>64657362.5</v>
      </c>
      <c r="K572" s="115">
        <v>43551</v>
      </c>
      <c r="L572" s="113">
        <v>5353</v>
      </c>
      <c r="M572" s="113" t="s">
        <v>2945</v>
      </c>
      <c r="N572" s="351"/>
    </row>
    <row r="573" spans="1:14">
      <c r="A573" s="113" t="s">
        <v>856</v>
      </c>
      <c r="B573" s="113" t="s">
        <v>383</v>
      </c>
      <c r="C573" s="113">
        <v>120</v>
      </c>
      <c r="D573" s="113">
        <v>121.5</v>
      </c>
      <c r="E573" s="113">
        <v>110.95</v>
      </c>
      <c r="F573" s="113">
        <v>111.8</v>
      </c>
      <c r="G573" s="113">
        <v>111.1</v>
      </c>
      <c r="H573" s="113">
        <v>118.5</v>
      </c>
      <c r="I573" s="113">
        <v>86867</v>
      </c>
      <c r="J573" s="113">
        <v>9886198.3499999996</v>
      </c>
      <c r="K573" s="115">
        <v>43551</v>
      </c>
      <c r="L573" s="113">
        <v>1694</v>
      </c>
      <c r="M573" s="113" t="s">
        <v>857</v>
      </c>
      <c r="N573" s="351"/>
    </row>
    <row r="574" spans="1:14">
      <c r="A574" s="113" t="s">
        <v>858</v>
      </c>
      <c r="B574" s="113" t="s">
        <v>383</v>
      </c>
      <c r="C574" s="113">
        <v>534.95000000000005</v>
      </c>
      <c r="D574" s="113">
        <v>542.04999999999995</v>
      </c>
      <c r="E574" s="113">
        <v>519.95000000000005</v>
      </c>
      <c r="F574" s="113">
        <v>525.4</v>
      </c>
      <c r="G574" s="113">
        <v>520</v>
      </c>
      <c r="H574" s="113">
        <v>527.85</v>
      </c>
      <c r="I574" s="113">
        <v>37793</v>
      </c>
      <c r="J574" s="113">
        <v>20099010.550000001</v>
      </c>
      <c r="K574" s="115">
        <v>43551</v>
      </c>
      <c r="L574" s="113">
        <v>2228</v>
      </c>
      <c r="M574" s="113" t="s">
        <v>2210</v>
      </c>
      <c r="N574" s="351"/>
    </row>
    <row r="575" spans="1:14">
      <c r="A575" s="113" t="s">
        <v>79</v>
      </c>
      <c r="B575" s="113" t="s">
        <v>383</v>
      </c>
      <c r="C575" s="113">
        <v>2593.8000000000002</v>
      </c>
      <c r="D575" s="113">
        <v>2594</v>
      </c>
      <c r="E575" s="113">
        <v>2535</v>
      </c>
      <c r="F575" s="113">
        <v>2543.1999999999998</v>
      </c>
      <c r="G575" s="113">
        <v>2538.35</v>
      </c>
      <c r="H575" s="113">
        <v>2574.4499999999998</v>
      </c>
      <c r="I575" s="113">
        <v>760530</v>
      </c>
      <c r="J575" s="113">
        <v>1948575153.3499999</v>
      </c>
      <c r="K575" s="115">
        <v>43551</v>
      </c>
      <c r="L575" s="113">
        <v>57977</v>
      </c>
      <c r="M575" s="113" t="s">
        <v>859</v>
      </c>
      <c r="N575" s="351"/>
    </row>
    <row r="576" spans="1:14">
      <c r="A576" s="113" t="s">
        <v>860</v>
      </c>
      <c r="B576" s="113" t="s">
        <v>383</v>
      </c>
      <c r="C576" s="113">
        <v>1465</v>
      </c>
      <c r="D576" s="113">
        <v>1563.55</v>
      </c>
      <c r="E576" s="113">
        <v>1465</v>
      </c>
      <c r="F576" s="113">
        <v>1549.65</v>
      </c>
      <c r="G576" s="113">
        <v>1562</v>
      </c>
      <c r="H576" s="113">
        <v>1478.25</v>
      </c>
      <c r="I576" s="113">
        <v>9803</v>
      </c>
      <c r="J576" s="113">
        <v>14846885.9</v>
      </c>
      <c r="K576" s="115">
        <v>43551</v>
      </c>
      <c r="L576" s="113">
        <v>654</v>
      </c>
      <c r="M576" s="113" t="s">
        <v>861</v>
      </c>
      <c r="N576" s="351"/>
    </row>
    <row r="577" spans="1:14">
      <c r="A577" s="113" t="s">
        <v>3210</v>
      </c>
      <c r="B577" s="113" t="s">
        <v>3169</v>
      </c>
      <c r="C577" s="113">
        <v>21</v>
      </c>
      <c r="D577" s="113">
        <v>21</v>
      </c>
      <c r="E577" s="113">
        <v>20.7</v>
      </c>
      <c r="F577" s="113">
        <v>20.9</v>
      </c>
      <c r="G577" s="113">
        <v>20.9</v>
      </c>
      <c r="H577" s="113">
        <v>21.05</v>
      </c>
      <c r="I577" s="113">
        <v>1071</v>
      </c>
      <c r="J577" s="113">
        <v>22453.9</v>
      </c>
      <c r="K577" s="115">
        <v>43551</v>
      </c>
      <c r="L577" s="113">
        <v>15</v>
      </c>
      <c r="M577" s="113" t="s">
        <v>3211</v>
      </c>
      <c r="N577" s="351"/>
    </row>
    <row r="578" spans="1:14">
      <c r="A578" s="113" t="s">
        <v>80</v>
      </c>
      <c r="B578" s="113" t="s">
        <v>383</v>
      </c>
      <c r="C578" s="113">
        <v>328.7</v>
      </c>
      <c r="D578" s="113">
        <v>338.2</v>
      </c>
      <c r="E578" s="113">
        <v>328.7</v>
      </c>
      <c r="F578" s="113">
        <v>336.75</v>
      </c>
      <c r="G578" s="113">
        <v>336.3</v>
      </c>
      <c r="H578" s="113">
        <v>328.7</v>
      </c>
      <c r="I578" s="113">
        <v>724462</v>
      </c>
      <c r="J578" s="113">
        <v>242371813.59999999</v>
      </c>
      <c r="K578" s="115">
        <v>43551</v>
      </c>
      <c r="L578" s="113">
        <v>21671</v>
      </c>
      <c r="M578" s="113" t="s">
        <v>862</v>
      </c>
      <c r="N578" s="351"/>
    </row>
    <row r="579" spans="1:14">
      <c r="A579" s="113" t="s">
        <v>863</v>
      </c>
      <c r="B579" s="113" t="s">
        <v>383</v>
      </c>
      <c r="C579" s="113">
        <v>22.25</v>
      </c>
      <c r="D579" s="113">
        <v>23.25</v>
      </c>
      <c r="E579" s="113">
        <v>21.7</v>
      </c>
      <c r="F579" s="113">
        <v>22.95</v>
      </c>
      <c r="G579" s="113">
        <v>23.15</v>
      </c>
      <c r="H579" s="113">
        <v>22.1</v>
      </c>
      <c r="I579" s="113">
        <v>8099498</v>
      </c>
      <c r="J579" s="113">
        <v>181150383.05000001</v>
      </c>
      <c r="K579" s="115">
        <v>43551</v>
      </c>
      <c r="L579" s="113">
        <v>6121</v>
      </c>
      <c r="M579" s="113" t="s">
        <v>2792</v>
      </c>
      <c r="N579" s="351"/>
    </row>
    <row r="580" spans="1:14">
      <c r="A580" s="113" t="s">
        <v>2946</v>
      </c>
      <c r="B580" s="113" t="s">
        <v>383</v>
      </c>
      <c r="C580" s="113">
        <v>283</v>
      </c>
      <c r="D580" s="113">
        <v>285</v>
      </c>
      <c r="E580" s="113">
        <v>277</v>
      </c>
      <c r="F580" s="113">
        <v>278.7</v>
      </c>
      <c r="G580" s="113">
        <v>277</v>
      </c>
      <c r="H580" s="113">
        <v>275.5</v>
      </c>
      <c r="I580" s="113">
        <v>65908</v>
      </c>
      <c r="J580" s="113">
        <v>18360455.600000001</v>
      </c>
      <c r="K580" s="115">
        <v>43551</v>
      </c>
      <c r="L580" s="113">
        <v>537</v>
      </c>
      <c r="M580" s="113" t="s">
        <v>2947</v>
      </c>
      <c r="N580" s="351"/>
    </row>
    <row r="581" spans="1:14">
      <c r="A581" s="113" t="s">
        <v>864</v>
      </c>
      <c r="B581" s="113" t="s">
        <v>383</v>
      </c>
      <c r="C581" s="113">
        <v>617.5</v>
      </c>
      <c r="D581" s="113">
        <v>621.79999999999995</v>
      </c>
      <c r="E581" s="113">
        <v>608.04999999999995</v>
      </c>
      <c r="F581" s="113">
        <v>610.6</v>
      </c>
      <c r="G581" s="113">
        <v>608.25</v>
      </c>
      <c r="H581" s="113">
        <v>613.85</v>
      </c>
      <c r="I581" s="113">
        <v>3763</v>
      </c>
      <c r="J581" s="113">
        <v>2312760.65</v>
      </c>
      <c r="K581" s="115">
        <v>43551</v>
      </c>
      <c r="L581" s="113">
        <v>471</v>
      </c>
      <c r="M581" s="113" t="s">
        <v>865</v>
      </c>
      <c r="N581" s="351"/>
    </row>
    <row r="582" spans="1:14">
      <c r="A582" s="113" t="s">
        <v>1928</v>
      </c>
      <c r="B582" s="113" t="s">
        <v>383</v>
      </c>
      <c r="C582" s="113">
        <v>7</v>
      </c>
      <c r="D582" s="113">
        <v>7</v>
      </c>
      <c r="E582" s="113">
        <v>6.1</v>
      </c>
      <c r="F582" s="113">
        <v>6.55</v>
      </c>
      <c r="G582" s="113">
        <v>6.7</v>
      </c>
      <c r="H582" s="113">
        <v>7</v>
      </c>
      <c r="I582" s="113">
        <v>379987</v>
      </c>
      <c r="J582" s="113">
        <v>2498445.5</v>
      </c>
      <c r="K582" s="115">
        <v>43551</v>
      </c>
      <c r="L582" s="113">
        <v>435</v>
      </c>
      <c r="M582" s="113" t="s">
        <v>1929</v>
      </c>
      <c r="N582" s="351"/>
    </row>
    <row r="583" spans="1:14">
      <c r="A583" s="113" t="s">
        <v>866</v>
      </c>
      <c r="B583" s="113" t="s">
        <v>383</v>
      </c>
      <c r="C583" s="113">
        <v>164.65</v>
      </c>
      <c r="D583" s="113">
        <v>171.9</v>
      </c>
      <c r="E583" s="113">
        <v>163.55000000000001</v>
      </c>
      <c r="F583" s="113">
        <v>170.8</v>
      </c>
      <c r="G583" s="113">
        <v>170.4</v>
      </c>
      <c r="H583" s="113">
        <v>163.65</v>
      </c>
      <c r="I583" s="113">
        <v>321873</v>
      </c>
      <c r="J583" s="113">
        <v>54118518.399999999</v>
      </c>
      <c r="K583" s="115">
        <v>43551</v>
      </c>
      <c r="L583" s="113">
        <v>7643</v>
      </c>
      <c r="M583" s="113" t="s">
        <v>867</v>
      </c>
      <c r="N583" s="351"/>
    </row>
    <row r="584" spans="1:14">
      <c r="A584" s="113" t="s">
        <v>868</v>
      </c>
      <c r="B584" s="113" t="s">
        <v>383</v>
      </c>
      <c r="C584" s="113">
        <v>1895.4</v>
      </c>
      <c r="D584" s="113">
        <v>1931.4</v>
      </c>
      <c r="E584" s="113">
        <v>1860.1</v>
      </c>
      <c r="F584" s="113">
        <v>1867.4</v>
      </c>
      <c r="G584" s="113">
        <v>1860.1</v>
      </c>
      <c r="H584" s="113">
        <v>1877.35</v>
      </c>
      <c r="I584" s="113">
        <v>6686</v>
      </c>
      <c r="J584" s="113">
        <v>12649985.9</v>
      </c>
      <c r="K584" s="115">
        <v>43551</v>
      </c>
      <c r="L584" s="113">
        <v>1541</v>
      </c>
      <c r="M584" s="113" t="s">
        <v>869</v>
      </c>
      <c r="N584" s="351"/>
    </row>
    <row r="585" spans="1:14">
      <c r="A585" s="113" t="s">
        <v>2659</v>
      </c>
      <c r="B585" s="113" t="s">
        <v>3169</v>
      </c>
      <c r="C585" s="113">
        <v>19.600000000000001</v>
      </c>
      <c r="D585" s="113">
        <v>19.8</v>
      </c>
      <c r="E585" s="113">
        <v>19.600000000000001</v>
      </c>
      <c r="F585" s="113">
        <v>19.8</v>
      </c>
      <c r="G585" s="113">
        <v>19.8</v>
      </c>
      <c r="H585" s="113">
        <v>18.899999999999999</v>
      </c>
      <c r="I585" s="113">
        <v>6280</v>
      </c>
      <c r="J585" s="113">
        <v>123912.9</v>
      </c>
      <c r="K585" s="115">
        <v>43551</v>
      </c>
      <c r="L585" s="113">
        <v>27</v>
      </c>
      <c r="M585" s="113" t="s">
        <v>2660</v>
      </c>
      <c r="N585" s="351"/>
    </row>
    <row r="586" spans="1:14">
      <c r="A586" s="113" t="s">
        <v>870</v>
      </c>
      <c r="B586" s="113" t="s">
        <v>383</v>
      </c>
      <c r="C586" s="113">
        <v>201.4</v>
      </c>
      <c r="D586" s="113">
        <v>224.9</v>
      </c>
      <c r="E586" s="113">
        <v>200.85</v>
      </c>
      <c r="F586" s="113">
        <v>221.5</v>
      </c>
      <c r="G586" s="113">
        <v>222</v>
      </c>
      <c r="H586" s="113">
        <v>200.2</v>
      </c>
      <c r="I586" s="113">
        <v>597403</v>
      </c>
      <c r="J586" s="113">
        <v>129718927.25</v>
      </c>
      <c r="K586" s="115">
        <v>43551</v>
      </c>
      <c r="L586" s="113">
        <v>11196</v>
      </c>
      <c r="M586" s="113" t="s">
        <v>871</v>
      </c>
      <c r="N586" s="351"/>
    </row>
    <row r="587" spans="1:14">
      <c r="A587" s="113" t="s">
        <v>81</v>
      </c>
      <c r="B587" s="113" t="s">
        <v>383</v>
      </c>
      <c r="C587" s="113">
        <v>209.05</v>
      </c>
      <c r="D587" s="113">
        <v>210.85</v>
      </c>
      <c r="E587" s="113">
        <v>206.7</v>
      </c>
      <c r="F587" s="113">
        <v>207.65</v>
      </c>
      <c r="G587" s="113">
        <v>206.9</v>
      </c>
      <c r="H587" s="113">
        <v>208.5</v>
      </c>
      <c r="I587" s="113">
        <v>5731820</v>
      </c>
      <c r="J587" s="113">
        <v>1198161453</v>
      </c>
      <c r="K587" s="115">
        <v>43551</v>
      </c>
      <c r="L587" s="113">
        <v>41108</v>
      </c>
      <c r="M587" s="113" t="s">
        <v>872</v>
      </c>
      <c r="N587" s="351"/>
    </row>
    <row r="588" spans="1:14">
      <c r="A588" s="113" t="s">
        <v>873</v>
      </c>
      <c r="B588" s="113" t="s">
        <v>383</v>
      </c>
      <c r="C588" s="113">
        <v>212.55</v>
      </c>
      <c r="D588" s="113">
        <v>215.8</v>
      </c>
      <c r="E588" s="113">
        <v>211.05</v>
      </c>
      <c r="F588" s="113">
        <v>213.1</v>
      </c>
      <c r="G588" s="113">
        <v>211.05</v>
      </c>
      <c r="H588" s="113">
        <v>212.55</v>
      </c>
      <c r="I588" s="113">
        <v>6729</v>
      </c>
      <c r="J588" s="113">
        <v>1442652.75</v>
      </c>
      <c r="K588" s="115">
        <v>43551</v>
      </c>
      <c r="L588" s="113">
        <v>121</v>
      </c>
      <c r="M588" s="113" t="s">
        <v>2051</v>
      </c>
      <c r="N588" s="351"/>
    </row>
    <row r="589" spans="1:14">
      <c r="A589" s="113" t="s">
        <v>874</v>
      </c>
      <c r="B589" s="113" t="s">
        <v>383</v>
      </c>
      <c r="C589" s="113">
        <v>48.5</v>
      </c>
      <c r="D589" s="113">
        <v>48.65</v>
      </c>
      <c r="E589" s="113">
        <v>47.8</v>
      </c>
      <c r="F589" s="113">
        <v>48.2</v>
      </c>
      <c r="G589" s="113">
        <v>48.45</v>
      </c>
      <c r="H589" s="113">
        <v>48.1</v>
      </c>
      <c r="I589" s="113">
        <v>658119</v>
      </c>
      <c r="J589" s="113">
        <v>31729071.25</v>
      </c>
      <c r="K589" s="115">
        <v>43551</v>
      </c>
      <c r="L589" s="113">
        <v>3157</v>
      </c>
      <c r="M589" s="113" t="s">
        <v>875</v>
      </c>
      <c r="N589" s="351"/>
    </row>
    <row r="590" spans="1:14">
      <c r="A590" s="113" t="s">
        <v>2579</v>
      </c>
      <c r="B590" s="113" t="s">
        <v>383</v>
      </c>
      <c r="C590" s="113">
        <v>6.9</v>
      </c>
      <c r="D590" s="113">
        <v>7</v>
      </c>
      <c r="E590" s="113">
        <v>6.75</v>
      </c>
      <c r="F590" s="113">
        <v>6.8</v>
      </c>
      <c r="G590" s="113">
        <v>6.8</v>
      </c>
      <c r="H590" s="113">
        <v>6.9</v>
      </c>
      <c r="I590" s="113">
        <v>150737</v>
      </c>
      <c r="J590" s="113">
        <v>1034748.1</v>
      </c>
      <c r="K590" s="115">
        <v>43551</v>
      </c>
      <c r="L590" s="113">
        <v>470</v>
      </c>
      <c r="M590" s="113" t="s">
        <v>2580</v>
      </c>
      <c r="N590" s="351"/>
    </row>
    <row r="591" spans="1:14">
      <c r="A591" s="113" t="s">
        <v>2344</v>
      </c>
      <c r="B591" s="113" t="s">
        <v>383</v>
      </c>
      <c r="C591" s="113">
        <v>81.150000000000006</v>
      </c>
      <c r="D591" s="113">
        <v>83.5</v>
      </c>
      <c r="E591" s="113">
        <v>81.150000000000006</v>
      </c>
      <c r="F591" s="113">
        <v>81.5</v>
      </c>
      <c r="G591" s="113">
        <v>81.5</v>
      </c>
      <c r="H591" s="113">
        <v>81.05</v>
      </c>
      <c r="I591" s="113">
        <v>1667</v>
      </c>
      <c r="J591" s="113">
        <v>137015.1</v>
      </c>
      <c r="K591" s="115">
        <v>43551</v>
      </c>
      <c r="L591" s="113">
        <v>44</v>
      </c>
      <c r="M591" s="113" t="s">
        <v>2345</v>
      </c>
      <c r="N591" s="351"/>
    </row>
    <row r="592" spans="1:14">
      <c r="A592" s="113" t="s">
        <v>876</v>
      </c>
      <c r="B592" s="113" t="s">
        <v>383</v>
      </c>
      <c r="C592" s="113">
        <v>126.25</v>
      </c>
      <c r="D592" s="113">
        <v>131.4</v>
      </c>
      <c r="E592" s="113">
        <v>126.1</v>
      </c>
      <c r="F592" s="113">
        <v>130.55000000000001</v>
      </c>
      <c r="G592" s="113">
        <v>130.1</v>
      </c>
      <c r="H592" s="113">
        <v>126.05</v>
      </c>
      <c r="I592" s="113">
        <v>527427</v>
      </c>
      <c r="J592" s="113">
        <v>68212023.299999997</v>
      </c>
      <c r="K592" s="115">
        <v>43551</v>
      </c>
      <c r="L592" s="113">
        <v>4243</v>
      </c>
      <c r="M592" s="113" t="s">
        <v>877</v>
      </c>
      <c r="N592" s="351"/>
    </row>
    <row r="593" spans="1:14">
      <c r="A593" s="113" t="s">
        <v>82</v>
      </c>
      <c r="B593" s="113" t="s">
        <v>383</v>
      </c>
      <c r="C593" s="113">
        <v>276</v>
      </c>
      <c r="D593" s="113">
        <v>277</v>
      </c>
      <c r="E593" s="113">
        <v>268.39999999999998</v>
      </c>
      <c r="F593" s="113">
        <v>269.2</v>
      </c>
      <c r="G593" s="113">
        <v>269.25</v>
      </c>
      <c r="H593" s="113">
        <v>277.05</v>
      </c>
      <c r="I593" s="113">
        <v>5871621</v>
      </c>
      <c r="J593" s="113">
        <v>1591464372.7</v>
      </c>
      <c r="K593" s="115">
        <v>43551</v>
      </c>
      <c r="L593" s="113">
        <v>55301</v>
      </c>
      <c r="M593" s="113" t="s">
        <v>878</v>
      </c>
      <c r="N593" s="351"/>
    </row>
    <row r="594" spans="1:14">
      <c r="A594" s="113" t="s">
        <v>879</v>
      </c>
      <c r="B594" s="113" t="s">
        <v>383</v>
      </c>
      <c r="C594" s="113">
        <v>354.5</v>
      </c>
      <c r="D594" s="113">
        <v>355.55</v>
      </c>
      <c r="E594" s="113">
        <v>346.5</v>
      </c>
      <c r="F594" s="113">
        <v>348.8</v>
      </c>
      <c r="G594" s="113">
        <v>348</v>
      </c>
      <c r="H594" s="113">
        <v>354.5</v>
      </c>
      <c r="I594" s="113">
        <v>3210</v>
      </c>
      <c r="J594" s="113">
        <v>1130489.95</v>
      </c>
      <c r="K594" s="115">
        <v>43551</v>
      </c>
      <c r="L594" s="113">
        <v>230</v>
      </c>
      <c r="M594" s="113" t="s">
        <v>880</v>
      </c>
      <c r="N594" s="351"/>
    </row>
    <row r="595" spans="1:14">
      <c r="A595" s="113" t="s">
        <v>83</v>
      </c>
      <c r="B595" s="113" t="s">
        <v>383</v>
      </c>
      <c r="C595" s="113">
        <v>1684</v>
      </c>
      <c r="D595" s="113">
        <v>1707.8</v>
      </c>
      <c r="E595" s="113">
        <v>1675</v>
      </c>
      <c r="F595" s="113">
        <v>1680.8</v>
      </c>
      <c r="G595" s="113">
        <v>1676</v>
      </c>
      <c r="H595" s="113">
        <v>1683.8</v>
      </c>
      <c r="I595" s="113">
        <v>1520533</v>
      </c>
      <c r="J595" s="113">
        <v>2575753464.1500001</v>
      </c>
      <c r="K595" s="115">
        <v>43551</v>
      </c>
      <c r="L595" s="113">
        <v>60863</v>
      </c>
      <c r="M595" s="113" t="s">
        <v>881</v>
      </c>
      <c r="N595" s="351"/>
    </row>
    <row r="596" spans="1:14">
      <c r="A596" s="113" t="s">
        <v>84</v>
      </c>
      <c r="B596" s="113" t="s">
        <v>383</v>
      </c>
      <c r="C596" s="113">
        <v>273.5</v>
      </c>
      <c r="D596" s="113">
        <v>276</v>
      </c>
      <c r="E596" s="113">
        <v>271</v>
      </c>
      <c r="F596" s="113">
        <v>271.85000000000002</v>
      </c>
      <c r="G596" s="113">
        <v>271.3</v>
      </c>
      <c r="H596" s="113">
        <v>273.2</v>
      </c>
      <c r="I596" s="113">
        <v>433364</v>
      </c>
      <c r="J596" s="113">
        <v>117989402.2</v>
      </c>
      <c r="K596" s="115">
        <v>43551</v>
      </c>
      <c r="L596" s="113">
        <v>7784</v>
      </c>
      <c r="M596" s="113" t="s">
        <v>882</v>
      </c>
      <c r="N596" s="351"/>
    </row>
    <row r="597" spans="1:14">
      <c r="A597" s="113" t="s">
        <v>2284</v>
      </c>
      <c r="B597" s="113" t="s">
        <v>383</v>
      </c>
      <c r="C597" s="113">
        <v>122.95</v>
      </c>
      <c r="D597" s="113">
        <v>122.95</v>
      </c>
      <c r="E597" s="113">
        <v>111</v>
      </c>
      <c r="F597" s="113">
        <v>113.65</v>
      </c>
      <c r="G597" s="113">
        <v>111</v>
      </c>
      <c r="H597" s="113">
        <v>119.5</v>
      </c>
      <c r="I597" s="113">
        <v>19192</v>
      </c>
      <c r="J597" s="113">
        <v>2239463.6</v>
      </c>
      <c r="K597" s="115">
        <v>43551</v>
      </c>
      <c r="L597" s="113">
        <v>190</v>
      </c>
      <c r="M597" s="113" t="s">
        <v>2285</v>
      </c>
      <c r="N597" s="351"/>
    </row>
    <row r="598" spans="1:14">
      <c r="A598" s="113" t="s">
        <v>2712</v>
      </c>
      <c r="B598" s="113" t="s">
        <v>383</v>
      </c>
      <c r="C598" s="113">
        <v>41.5</v>
      </c>
      <c r="D598" s="113">
        <v>41.5</v>
      </c>
      <c r="E598" s="113">
        <v>39.25</v>
      </c>
      <c r="F598" s="113">
        <v>40.799999999999997</v>
      </c>
      <c r="G598" s="113">
        <v>40.799999999999997</v>
      </c>
      <c r="H598" s="113">
        <v>39.5</v>
      </c>
      <c r="I598" s="113">
        <v>1243</v>
      </c>
      <c r="J598" s="113">
        <v>50413.55</v>
      </c>
      <c r="K598" s="115">
        <v>43551</v>
      </c>
      <c r="L598" s="113">
        <v>26</v>
      </c>
      <c r="M598" s="113" t="s">
        <v>2713</v>
      </c>
      <c r="N598" s="351"/>
    </row>
    <row r="599" spans="1:14">
      <c r="A599" s="113" t="s">
        <v>2609</v>
      </c>
      <c r="B599" s="113" t="s">
        <v>383</v>
      </c>
      <c r="C599" s="113">
        <v>203.9</v>
      </c>
      <c r="D599" s="113">
        <v>206.2</v>
      </c>
      <c r="E599" s="113">
        <v>192</v>
      </c>
      <c r="F599" s="113">
        <v>203.2</v>
      </c>
      <c r="G599" s="113">
        <v>206</v>
      </c>
      <c r="H599" s="113">
        <v>199.5</v>
      </c>
      <c r="I599" s="113">
        <v>64938</v>
      </c>
      <c r="J599" s="113">
        <v>13097937.35</v>
      </c>
      <c r="K599" s="115">
        <v>43551</v>
      </c>
      <c r="L599" s="113">
        <v>412</v>
      </c>
      <c r="M599" s="113" t="s">
        <v>2610</v>
      </c>
      <c r="N599" s="351"/>
    </row>
    <row r="600" spans="1:14">
      <c r="A600" s="113" t="s">
        <v>2047</v>
      </c>
      <c r="B600" s="113" t="s">
        <v>383</v>
      </c>
      <c r="C600" s="113">
        <v>108.4</v>
      </c>
      <c r="D600" s="113">
        <v>110</v>
      </c>
      <c r="E600" s="113">
        <v>106</v>
      </c>
      <c r="F600" s="113">
        <v>106.05</v>
      </c>
      <c r="G600" s="113">
        <v>107.95</v>
      </c>
      <c r="H600" s="113">
        <v>109.7</v>
      </c>
      <c r="I600" s="113">
        <v>5023</v>
      </c>
      <c r="J600" s="113">
        <v>538359.44999999995</v>
      </c>
      <c r="K600" s="115">
        <v>43551</v>
      </c>
      <c r="L600" s="113">
        <v>39</v>
      </c>
      <c r="M600" s="113" t="s">
        <v>886</v>
      </c>
      <c r="N600" s="351"/>
    </row>
    <row r="601" spans="1:14">
      <c r="A601" s="113" t="s">
        <v>884</v>
      </c>
      <c r="B601" s="113" t="s">
        <v>383</v>
      </c>
      <c r="C601" s="113">
        <v>285</v>
      </c>
      <c r="D601" s="113">
        <v>285.5</v>
      </c>
      <c r="E601" s="113">
        <v>276.3</v>
      </c>
      <c r="F601" s="113">
        <v>280.35000000000002</v>
      </c>
      <c r="G601" s="113">
        <v>281.5</v>
      </c>
      <c r="H601" s="113">
        <v>284.85000000000002</v>
      </c>
      <c r="I601" s="113">
        <v>5554</v>
      </c>
      <c r="J601" s="113">
        <v>1563643.6</v>
      </c>
      <c r="K601" s="115">
        <v>43551</v>
      </c>
      <c r="L601" s="113">
        <v>230</v>
      </c>
      <c r="M601" s="113" t="s">
        <v>885</v>
      </c>
      <c r="N601" s="351"/>
    </row>
    <row r="602" spans="1:14">
      <c r="A602" s="113" t="s">
        <v>887</v>
      </c>
      <c r="B602" s="113" t="s">
        <v>383</v>
      </c>
      <c r="C602" s="113">
        <v>108.95</v>
      </c>
      <c r="D602" s="113">
        <v>110.6</v>
      </c>
      <c r="E602" s="113">
        <v>107.35</v>
      </c>
      <c r="F602" s="113">
        <v>109.45</v>
      </c>
      <c r="G602" s="113">
        <v>108.65</v>
      </c>
      <c r="H602" s="113">
        <v>108.5</v>
      </c>
      <c r="I602" s="113">
        <v>13139</v>
      </c>
      <c r="J602" s="113">
        <v>1431472.4</v>
      </c>
      <c r="K602" s="115">
        <v>43551</v>
      </c>
      <c r="L602" s="113">
        <v>250</v>
      </c>
      <c r="M602" s="113" t="s">
        <v>888</v>
      </c>
      <c r="N602" s="351"/>
    </row>
    <row r="603" spans="1:14">
      <c r="A603" s="113" t="s">
        <v>3369</v>
      </c>
      <c r="B603" s="113" t="s">
        <v>383</v>
      </c>
      <c r="C603" s="113">
        <v>3298.76</v>
      </c>
      <c r="D603" s="113">
        <v>3298.76</v>
      </c>
      <c r="E603" s="113">
        <v>3100.02</v>
      </c>
      <c r="F603" s="113">
        <v>3140</v>
      </c>
      <c r="G603" s="113">
        <v>3140</v>
      </c>
      <c r="H603" s="113">
        <v>3220.01</v>
      </c>
      <c r="I603" s="113">
        <v>54</v>
      </c>
      <c r="J603" s="113">
        <v>170978.65</v>
      </c>
      <c r="K603" s="115">
        <v>43551</v>
      </c>
      <c r="L603" s="113">
        <v>17</v>
      </c>
      <c r="M603" s="113" t="s">
        <v>3370</v>
      </c>
      <c r="N603" s="351"/>
    </row>
    <row r="604" spans="1:14">
      <c r="A604" s="113" t="s">
        <v>889</v>
      </c>
      <c r="B604" s="113" t="s">
        <v>383</v>
      </c>
      <c r="C604" s="113">
        <v>22000.05</v>
      </c>
      <c r="D604" s="113">
        <v>22539</v>
      </c>
      <c r="E604" s="113">
        <v>21924.95</v>
      </c>
      <c r="F604" s="113">
        <v>22414.75</v>
      </c>
      <c r="G604" s="113">
        <v>22500</v>
      </c>
      <c r="H604" s="113">
        <v>22057.45</v>
      </c>
      <c r="I604" s="113">
        <v>1642</v>
      </c>
      <c r="J604" s="113">
        <v>36590879.399999999</v>
      </c>
      <c r="K604" s="115">
        <v>43551</v>
      </c>
      <c r="L604" s="113">
        <v>688</v>
      </c>
      <c r="M604" s="113" t="s">
        <v>890</v>
      </c>
      <c r="N604" s="351"/>
    </row>
    <row r="605" spans="1:14">
      <c r="A605" s="113" t="s">
        <v>891</v>
      </c>
      <c r="B605" s="113" t="s">
        <v>383</v>
      </c>
      <c r="C605" s="113">
        <v>1103.95</v>
      </c>
      <c r="D605" s="113">
        <v>1112</v>
      </c>
      <c r="E605" s="113">
        <v>1091.0999999999999</v>
      </c>
      <c r="F605" s="113">
        <v>1095.75</v>
      </c>
      <c r="G605" s="113">
        <v>1093.0999999999999</v>
      </c>
      <c r="H605" s="113">
        <v>1106.4000000000001</v>
      </c>
      <c r="I605" s="113">
        <v>2238</v>
      </c>
      <c r="J605" s="113">
        <v>2468449.5</v>
      </c>
      <c r="K605" s="115">
        <v>43551</v>
      </c>
      <c r="L605" s="113">
        <v>356</v>
      </c>
      <c r="M605" s="113" t="s">
        <v>892</v>
      </c>
      <c r="N605" s="351"/>
    </row>
    <row r="606" spans="1:14">
      <c r="A606" s="113" t="s">
        <v>893</v>
      </c>
      <c r="B606" s="113" t="s">
        <v>383</v>
      </c>
      <c r="C606" s="113">
        <v>11.3</v>
      </c>
      <c r="D606" s="113">
        <v>11.75</v>
      </c>
      <c r="E606" s="113">
        <v>11.15</v>
      </c>
      <c r="F606" s="113">
        <v>11.65</v>
      </c>
      <c r="G606" s="113">
        <v>11.75</v>
      </c>
      <c r="H606" s="113">
        <v>11.2</v>
      </c>
      <c r="I606" s="113">
        <v>959055</v>
      </c>
      <c r="J606" s="113">
        <v>11202950.199999999</v>
      </c>
      <c r="K606" s="115">
        <v>43551</v>
      </c>
      <c r="L606" s="113">
        <v>1175</v>
      </c>
      <c r="M606" s="113" t="s">
        <v>894</v>
      </c>
      <c r="N606" s="351"/>
    </row>
    <row r="607" spans="1:14">
      <c r="A607" s="113" t="s">
        <v>3967</v>
      </c>
      <c r="B607" s="113" t="s">
        <v>3169</v>
      </c>
      <c r="C607" s="113">
        <v>1.45</v>
      </c>
      <c r="D607" s="113">
        <v>1.45</v>
      </c>
      <c r="E607" s="113">
        <v>1.45</v>
      </c>
      <c r="F607" s="113">
        <v>1.45</v>
      </c>
      <c r="G607" s="113">
        <v>1.45</v>
      </c>
      <c r="H607" s="113">
        <v>1.45</v>
      </c>
      <c r="I607" s="113">
        <v>551</v>
      </c>
      <c r="J607" s="113">
        <v>798.95</v>
      </c>
      <c r="K607" s="115">
        <v>43551</v>
      </c>
      <c r="L607" s="113">
        <v>3</v>
      </c>
      <c r="M607" s="113" t="s">
        <v>3968</v>
      </c>
      <c r="N607" s="351"/>
    </row>
    <row r="608" spans="1:14">
      <c r="A608" s="113" t="s">
        <v>2412</v>
      </c>
      <c r="B608" s="113" t="s">
        <v>383</v>
      </c>
      <c r="C608" s="113">
        <v>129</v>
      </c>
      <c r="D608" s="113">
        <v>132</v>
      </c>
      <c r="E608" s="113">
        <v>126</v>
      </c>
      <c r="F608" s="113">
        <v>128.6</v>
      </c>
      <c r="G608" s="113">
        <v>128.19999999999999</v>
      </c>
      <c r="H608" s="113">
        <v>128</v>
      </c>
      <c r="I608" s="113">
        <v>10583</v>
      </c>
      <c r="J608" s="113">
        <v>1365907.8</v>
      </c>
      <c r="K608" s="115">
        <v>43551</v>
      </c>
      <c r="L608" s="113">
        <v>209</v>
      </c>
      <c r="M608" s="113" t="s">
        <v>2413</v>
      </c>
      <c r="N608" s="351"/>
    </row>
    <row r="609" spans="1:14">
      <c r="A609" s="113" t="s">
        <v>1901</v>
      </c>
      <c r="B609" s="113" t="s">
        <v>383</v>
      </c>
      <c r="C609" s="113">
        <v>58</v>
      </c>
      <c r="D609" s="113">
        <v>58</v>
      </c>
      <c r="E609" s="113">
        <v>55.25</v>
      </c>
      <c r="F609" s="113">
        <v>55.7</v>
      </c>
      <c r="G609" s="113">
        <v>55.25</v>
      </c>
      <c r="H609" s="113">
        <v>57.05</v>
      </c>
      <c r="I609" s="113">
        <v>66238</v>
      </c>
      <c r="J609" s="113">
        <v>3726238.55</v>
      </c>
      <c r="K609" s="115">
        <v>43551</v>
      </c>
      <c r="L609" s="113">
        <v>508</v>
      </c>
      <c r="M609" s="113" t="s">
        <v>1902</v>
      </c>
      <c r="N609" s="351"/>
    </row>
    <row r="610" spans="1:14">
      <c r="A610" s="113" t="s">
        <v>1864</v>
      </c>
      <c r="B610" s="113" t="s">
        <v>383</v>
      </c>
      <c r="C610" s="113">
        <v>115.95</v>
      </c>
      <c r="D610" s="113">
        <v>118.1</v>
      </c>
      <c r="E610" s="113">
        <v>112.5</v>
      </c>
      <c r="F610" s="113">
        <v>114.35</v>
      </c>
      <c r="G610" s="113">
        <v>115.2</v>
      </c>
      <c r="H610" s="113">
        <v>115.6</v>
      </c>
      <c r="I610" s="113">
        <v>386590</v>
      </c>
      <c r="J610" s="113">
        <v>44590672.799999997</v>
      </c>
      <c r="K610" s="115">
        <v>43551</v>
      </c>
      <c r="L610" s="113">
        <v>3731</v>
      </c>
      <c r="M610" s="113" t="s">
        <v>845</v>
      </c>
      <c r="N610" s="351"/>
    </row>
    <row r="611" spans="1:14">
      <c r="A611" s="113" t="s">
        <v>295</v>
      </c>
      <c r="B611" s="113" t="s">
        <v>383</v>
      </c>
      <c r="C611" s="113">
        <v>252</v>
      </c>
      <c r="D611" s="113">
        <v>255.05</v>
      </c>
      <c r="E611" s="113">
        <v>248.35</v>
      </c>
      <c r="F611" s="113">
        <v>252.4</v>
      </c>
      <c r="G611" s="113">
        <v>254.5</v>
      </c>
      <c r="H611" s="113">
        <v>251.75</v>
      </c>
      <c r="I611" s="113">
        <v>103638</v>
      </c>
      <c r="J611" s="113">
        <v>26100135.199999999</v>
      </c>
      <c r="K611" s="115">
        <v>43551</v>
      </c>
      <c r="L611" s="113">
        <v>1939</v>
      </c>
      <c r="M611" s="113" t="s">
        <v>895</v>
      </c>
      <c r="N611" s="351"/>
    </row>
    <row r="612" spans="1:14">
      <c r="A612" s="113" t="s">
        <v>896</v>
      </c>
      <c r="B612" s="113" t="s">
        <v>383</v>
      </c>
      <c r="C612" s="113">
        <v>46.55</v>
      </c>
      <c r="D612" s="113">
        <v>47.4</v>
      </c>
      <c r="E612" s="113">
        <v>44.6</v>
      </c>
      <c r="F612" s="113">
        <v>44.95</v>
      </c>
      <c r="G612" s="113">
        <v>44.75</v>
      </c>
      <c r="H612" s="113">
        <v>46.75</v>
      </c>
      <c r="I612" s="113">
        <v>309060</v>
      </c>
      <c r="J612" s="113">
        <v>14366085.75</v>
      </c>
      <c r="K612" s="115">
        <v>43551</v>
      </c>
      <c r="L612" s="113">
        <v>1964</v>
      </c>
      <c r="M612" s="113" t="s">
        <v>897</v>
      </c>
      <c r="N612" s="351"/>
    </row>
    <row r="613" spans="1:14">
      <c r="A613" s="113" t="s">
        <v>898</v>
      </c>
      <c r="B613" s="113" t="s">
        <v>383</v>
      </c>
      <c r="C613" s="113">
        <v>31.9</v>
      </c>
      <c r="D613" s="113">
        <v>31.9</v>
      </c>
      <c r="E613" s="113">
        <v>30.7</v>
      </c>
      <c r="F613" s="113">
        <v>30.9</v>
      </c>
      <c r="G613" s="113">
        <v>30.7</v>
      </c>
      <c r="H613" s="113">
        <v>31.5</v>
      </c>
      <c r="I613" s="113">
        <v>84830</v>
      </c>
      <c r="J613" s="113">
        <v>2646593.2999999998</v>
      </c>
      <c r="K613" s="115">
        <v>43551</v>
      </c>
      <c r="L613" s="113">
        <v>632</v>
      </c>
      <c r="M613" s="113" t="s">
        <v>899</v>
      </c>
      <c r="N613" s="351"/>
    </row>
    <row r="614" spans="1:14">
      <c r="A614" s="113" t="s">
        <v>2044</v>
      </c>
      <c r="B614" s="113" t="s">
        <v>383</v>
      </c>
      <c r="C614" s="113">
        <v>44.05</v>
      </c>
      <c r="D614" s="113">
        <v>44.25</v>
      </c>
      <c r="E614" s="113">
        <v>43.2</v>
      </c>
      <c r="F614" s="113">
        <v>43.65</v>
      </c>
      <c r="G614" s="113">
        <v>43.9</v>
      </c>
      <c r="H614" s="113">
        <v>44</v>
      </c>
      <c r="I614" s="113">
        <v>986512</v>
      </c>
      <c r="J614" s="113">
        <v>43089661.299999997</v>
      </c>
      <c r="K614" s="115">
        <v>43551</v>
      </c>
      <c r="L614" s="113">
        <v>3631</v>
      </c>
      <c r="M614" s="113" t="s">
        <v>2045</v>
      </c>
      <c r="N614" s="351"/>
    </row>
    <row r="615" spans="1:14">
      <c r="A615" s="113" t="s">
        <v>85</v>
      </c>
      <c r="B615" s="113" t="s">
        <v>383</v>
      </c>
      <c r="C615" s="113">
        <v>89.85</v>
      </c>
      <c r="D615" s="113">
        <v>90.8</v>
      </c>
      <c r="E615" s="113">
        <v>88.15</v>
      </c>
      <c r="F615" s="113">
        <v>89.8</v>
      </c>
      <c r="G615" s="113">
        <v>89.6</v>
      </c>
      <c r="H615" s="113">
        <v>89.35</v>
      </c>
      <c r="I615" s="113">
        <v>3649227</v>
      </c>
      <c r="J615" s="113">
        <v>326390219.60000002</v>
      </c>
      <c r="K615" s="115">
        <v>43551</v>
      </c>
      <c r="L615" s="113">
        <v>16582</v>
      </c>
      <c r="M615" s="113" t="s">
        <v>900</v>
      </c>
      <c r="N615" s="351"/>
    </row>
    <row r="616" spans="1:14">
      <c r="A616" s="113" t="s">
        <v>86</v>
      </c>
      <c r="B616" s="113" t="s">
        <v>383</v>
      </c>
      <c r="C616" s="113">
        <v>735</v>
      </c>
      <c r="D616" s="113">
        <v>759.8</v>
      </c>
      <c r="E616" s="113">
        <v>731.05</v>
      </c>
      <c r="F616" s="113">
        <v>750.4</v>
      </c>
      <c r="G616" s="113">
        <v>750</v>
      </c>
      <c r="H616" s="113">
        <v>729.7</v>
      </c>
      <c r="I616" s="113">
        <v>9988266</v>
      </c>
      <c r="J616" s="113">
        <v>7480071294.1000004</v>
      </c>
      <c r="K616" s="115">
        <v>43551</v>
      </c>
      <c r="L616" s="113">
        <v>158983</v>
      </c>
      <c r="M616" s="113" t="s">
        <v>901</v>
      </c>
      <c r="N616" s="351"/>
    </row>
    <row r="617" spans="1:14">
      <c r="A617" s="113" t="s">
        <v>2709</v>
      </c>
      <c r="B617" s="113" t="s">
        <v>383</v>
      </c>
      <c r="C617" s="113">
        <v>283.10000000000002</v>
      </c>
      <c r="D617" s="113">
        <v>286.5</v>
      </c>
      <c r="E617" s="113">
        <v>275.10000000000002</v>
      </c>
      <c r="F617" s="113">
        <v>278.7</v>
      </c>
      <c r="G617" s="113">
        <v>278.8</v>
      </c>
      <c r="H617" s="113">
        <v>279.39999999999998</v>
      </c>
      <c r="I617" s="113">
        <v>130076</v>
      </c>
      <c r="J617" s="113">
        <v>36571173.600000001</v>
      </c>
      <c r="K617" s="115">
        <v>43551</v>
      </c>
      <c r="L617" s="113">
        <v>2319</v>
      </c>
      <c r="M617" s="113" t="s">
        <v>2680</v>
      </c>
      <c r="N617" s="351"/>
    </row>
    <row r="618" spans="1:14">
      <c r="A618" s="113" t="s">
        <v>902</v>
      </c>
      <c r="B618" s="113" t="s">
        <v>383</v>
      </c>
      <c r="C618" s="113">
        <v>274</v>
      </c>
      <c r="D618" s="113">
        <v>289.8</v>
      </c>
      <c r="E618" s="113">
        <v>267</v>
      </c>
      <c r="F618" s="113">
        <v>283</v>
      </c>
      <c r="G618" s="113">
        <v>288</v>
      </c>
      <c r="H618" s="113">
        <v>272.35000000000002</v>
      </c>
      <c r="I618" s="113">
        <v>1786415</v>
      </c>
      <c r="J618" s="113">
        <v>493722654.64999998</v>
      </c>
      <c r="K618" s="115">
        <v>43551</v>
      </c>
      <c r="L618" s="113">
        <v>16263</v>
      </c>
      <c r="M618" s="113" t="s">
        <v>903</v>
      </c>
      <c r="N618" s="351"/>
    </row>
    <row r="619" spans="1:14">
      <c r="A619" s="113" t="s">
        <v>2717</v>
      </c>
      <c r="B619" s="113" t="s">
        <v>383</v>
      </c>
      <c r="C619" s="113">
        <v>147.6</v>
      </c>
      <c r="D619" s="113">
        <v>154.88999999999999</v>
      </c>
      <c r="E619" s="113">
        <v>146.80000000000001</v>
      </c>
      <c r="F619" s="113">
        <v>150.66999999999999</v>
      </c>
      <c r="G619" s="113">
        <v>151.69</v>
      </c>
      <c r="H619" s="113">
        <v>152.99</v>
      </c>
      <c r="I619" s="113">
        <v>416</v>
      </c>
      <c r="J619" s="113">
        <v>62666.31</v>
      </c>
      <c r="K619" s="115">
        <v>43551</v>
      </c>
      <c r="L619" s="113">
        <v>38</v>
      </c>
      <c r="M619" s="113" t="s">
        <v>2718</v>
      </c>
      <c r="N619" s="351"/>
    </row>
    <row r="620" spans="1:14">
      <c r="A620" s="113" t="s">
        <v>2557</v>
      </c>
      <c r="B620" s="113" t="s">
        <v>383</v>
      </c>
      <c r="C620" s="113">
        <v>37.4</v>
      </c>
      <c r="D620" s="113">
        <v>37.880000000000003</v>
      </c>
      <c r="E620" s="113">
        <v>37.4</v>
      </c>
      <c r="F620" s="113">
        <v>37.51</v>
      </c>
      <c r="G620" s="113">
        <v>37.479999999999997</v>
      </c>
      <c r="H620" s="113">
        <v>37.65</v>
      </c>
      <c r="I620" s="113">
        <v>3700445</v>
      </c>
      <c r="J620" s="113">
        <v>139610697.44999999</v>
      </c>
      <c r="K620" s="115">
        <v>43551</v>
      </c>
      <c r="L620" s="113">
        <v>1984</v>
      </c>
      <c r="M620" s="113" t="s">
        <v>2308</v>
      </c>
      <c r="N620" s="351"/>
    </row>
    <row r="621" spans="1:14">
      <c r="A621" s="113" t="s">
        <v>87</v>
      </c>
      <c r="B621" s="113" t="s">
        <v>383</v>
      </c>
      <c r="C621" s="113">
        <v>395.4</v>
      </c>
      <c r="D621" s="113">
        <v>398.45</v>
      </c>
      <c r="E621" s="113">
        <v>390.15</v>
      </c>
      <c r="F621" s="113">
        <v>393.2</v>
      </c>
      <c r="G621" s="113">
        <v>392.5</v>
      </c>
      <c r="H621" s="113">
        <v>394.1</v>
      </c>
      <c r="I621" s="113">
        <v>17950017</v>
      </c>
      <c r="J621" s="113">
        <v>7076351530.1999998</v>
      </c>
      <c r="K621" s="115">
        <v>43551</v>
      </c>
      <c r="L621" s="113">
        <v>131353</v>
      </c>
      <c r="M621" s="113" t="s">
        <v>904</v>
      </c>
      <c r="N621" s="351"/>
    </row>
    <row r="622" spans="1:14">
      <c r="A622" s="113" t="s">
        <v>2193</v>
      </c>
      <c r="B622" s="113" t="s">
        <v>383</v>
      </c>
      <c r="C622" s="113">
        <v>1019.55</v>
      </c>
      <c r="D622" s="113">
        <v>1021.4</v>
      </c>
      <c r="E622" s="113">
        <v>983</v>
      </c>
      <c r="F622" s="113">
        <v>990.15</v>
      </c>
      <c r="G622" s="113">
        <v>984.2</v>
      </c>
      <c r="H622" s="113">
        <v>1013.25</v>
      </c>
      <c r="I622" s="113">
        <v>353131</v>
      </c>
      <c r="J622" s="113">
        <v>353958973</v>
      </c>
      <c r="K622" s="115">
        <v>43551</v>
      </c>
      <c r="L622" s="113">
        <v>27086</v>
      </c>
      <c r="M622" s="113" t="s">
        <v>2194</v>
      </c>
      <c r="N622" s="351"/>
    </row>
    <row r="623" spans="1:14">
      <c r="A623" s="113" t="s">
        <v>2793</v>
      </c>
      <c r="B623" s="113" t="s">
        <v>383</v>
      </c>
      <c r="C623" s="113">
        <v>29.4</v>
      </c>
      <c r="D623" s="113">
        <v>29.4</v>
      </c>
      <c r="E623" s="113">
        <v>29</v>
      </c>
      <c r="F623" s="113">
        <v>29.15</v>
      </c>
      <c r="G623" s="113">
        <v>29.15</v>
      </c>
      <c r="H623" s="113">
        <v>29</v>
      </c>
      <c r="I623" s="113">
        <v>4010</v>
      </c>
      <c r="J623" s="113">
        <v>116545.55</v>
      </c>
      <c r="K623" s="115">
        <v>43551</v>
      </c>
      <c r="L623" s="113">
        <v>134</v>
      </c>
      <c r="M623" s="113" t="s">
        <v>3142</v>
      </c>
      <c r="N623" s="351"/>
    </row>
    <row r="624" spans="1:14">
      <c r="A624" s="113" t="s">
        <v>3343</v>
      </c>
      <c r="B624" s="113" t="s">
        <v>383</v>
      </c>
      <c r="C624" s="113">
        <v>999.99</v>
      </c>
      <c r="D624" s="113">
        <v>1000</v>
      </c>
      <c r="E624" s="113">
        <v>999</v>
      </c>
      <c r="F624" s="113">
        <v>1000</v>
      </c>
      <c r="G624" s="113">
        <v>1000</v>
      </c>
      <c r="H624" s="113">
        <v>1000</v>
      </c>
      <c r="I624" s="113">
        <v>108351</v>
      </c>
      <c r="J624" s="113">
        <v>108344670.37</v>
      </c>
      <c r="K624" s="115">
        <v>43551</v>
      </c>
      <c r="L624" s="113">
        <v>109</v>
      </c>
      <c r="M624" s="113" t="s">
        <v>3344</v>
      </c>
      <c r="N624" s="351"/>
    </row>
    <row r="625" spans="1:14">
      <c r="A625" s="113" t="s">
        <v>2948</v>
      </c>
      <c r="B625" s="113" t="s">
        <v>383</v>
      </c>
      <c r="C625" s="113">
        <v>90.2</v>
      </c>
      <c r="D625" s="113">
        <v>92</v>
      </c>
      <c r="E625" s="113">
        <v>90</v>
      </c>
      <c r="F625" s="113">
        <v>90</v>
      </c>
      <c r="G625" s="113">
        <v>90</v>
      </c>
      <c r="H625" s="113">
        <v>89.18</v>
      </c>
      <c r="I625" s="113">
        <v>2832</v>
      </c>
      <c r="J625" s="113">
        <v>255063.9</v>
      </c>
      <c r="K625" s="115">
        <v>43551</v>
      </c>
      <c r="L625" s="113">
        <v>13</v>
      </c>
      <c r="M625" s="113" t="s">
        <v>2949</v>
      </c>
      <c r="N625" s="351"/>
    </row>
    <row r="626" spans="1:14">
      <c r="A626" s="113" t="s">
        <v>2549</v>
      </c>
      <c r="B626" s="113" t="s">
        <v>383</v>
      </c>
      <c r="C626" s="113">
        <v>67</v>
      </c>
      <c r="D626" s="113">
        <v>68</v>
      </c>
      <c r="E626" s="113">
        <v>66.400000000000006</v>
      </c>
      <c r="F626" s="113">
        <v>67.87</v>
      </c>
      <c r="G626" s="113">
        <v>66.75</v>
      </c>
      <c r="H626" s="113">
        <v>67.489999999999995</v>
      </c>
      <c r="I626" s="113">
        <v>52538</v>
      </c>
      <c r="J626" s="113">
        <v>3514384.48</v>
      </c>
      <c r="K626" s="115">
        <v>43551</v>
      </c>
      <c r="L626" s="113">
        <v>81</v>
      </c>
      <c r="M626" s="113" t="s">
        <v>2099</v>
      </c>
      <c r="N626" s="351"/>
    </row>
    <row r="627" spans="1:14">
      <c r="A627" s="113" t="s">
        <v>2550</v>
      </c>
      <c r="B627" s="113" t="s">
        <v>383</v>
      </c>
      <c r="C627" s="113">
        <v>125</v>
      </c>
      <c r="D627" s="113">
        <v>127</v>
      </c>
      <c r="E627" s="113">
        <v>123.2</v>
      </c>
      <c r="F627" s="113">
        <v>123.2</v>
      </c>
      <c r="G627" s="113">
        <v>123.2</v>
      </c>
      <c r="H627" s="113">
        <v>123.21</v>
      </c>
      <c r="I627" s="113">
        <v>844</v>
      </c>
      <c r="J627" s="113">
        <v>105139.79</v>
      </c>
      <c r="K627" s="115">
        <v>43551</v>
      </c>
      <c r="L627" s="113">
        <v>21</v>
      </c>
      <c r="M627" s="113" t="s">
        <v>905</v>
      </c>
      <c r="N627" s="351"/>
    </row>
    <row r="628" spans="1:14">
      <c r="A628" s="113" t="s">
        <v>2551</v>
      </c>
      <c r="B628" s="113" t="s">
        <v>383</v>
      </c>
      <c r="C628" s="113">
        <v>120.39</v>
      </c>
      <c r="D628" s="113">
        <v>120.49</v>
      </c>
      <c r="E628" s="113">
        <v>119</v>
      </c>
      <c r="F628" s="113">
        <v>119.23</v>
      </c>
      <c r="G628" s="113">
        <v>119.39</v>
      </c>
      <c r="H628" s="113">
        <v>119.61</v>
      </c>
      <c r="I628" s="113">
        <v>33383</v>
      </c>
      <c r="J628" s="113">
        <v>4006755.08</v>
      </c>
      <c r="K628" s="115">
        <v>43551</v>
      </c>
      <c r="L628" s="113">
        <v>2729</v>
      </c>
      <c r="M628" s="113" t="s">
        <v>946</v>
      </c>
      <c r="N628" s="351"/>
    </row>
    <row r="629" spans="1:14">
      <c r="A629" s="113" t="s">
        <v>2552</v>
      </c>
      <c r="B629" s="113" t="s">
        <v>383</v>
      </c>
      <c r="C629" s="113">
        <v>57</v>
      </c>
      <c r="D629" s="113">
        <v>57.5</v>
      </c>
      <c r="E629" s="113">
        <v>56.56</v>
      </c>
      <c r="F629" s="113">
        <v>56.56</v>
      </c>
      <c r="G629" s="113">
        <v>56.56</v>
      </c>
      <c r="H629" s="113">
        <v>57</v>
      </c>
      <c r="I629" s="113">
        <v>2990</v>
      </c>
      <c r="J629" s="113">
        <v>170233.36</v>
      </c>
      <c r="K629" s="115">
        <v>43551</v>
      </c>
      <c r="L629" s="113">
        <v>29</v>
      </c>
      <c r="M629" s="113" t="s">
        <v>2174</v>
      </c>
      <c r="N629" s="351"/>
    </row>
    <row r="630" spans="1:14">
      <c r="A630" s="113" t="s">
        <v>3143</v>
      </c>
      <c r="B630" s="113" t="s">
        <v>383</v>
      </c>
      <c r="C630" s="113">
        <v>28.2</v>
      </c>
      <c r="D630" s="113">
        <v>28.55</v>
      </c>
      <c r="E630" s="113">
        <v>27.8</v>
      </c>
      <c r="F630" s="113">
        <v>27.82</v>
      </c>
      <c r="G630" s="113">
        <v>28.18</v>
      </c>
      <c r="H630" s="113">
        <v>28.01</v>
      </c>
      <c r="I630" s="113">
        <v>10689</v>
      </c>
      <c r="J630" s="113">
        <v>299919.01</v>
      </c>
      <c r="K630" s="115">
        <v>43551</v>
      </c>
      <c r="L630" s="113">
        <v>154</v>
      </c>
      <c r="M630" s="113" t="s">
        <v>3144</v>
      </c>
      <c r="N630" s="351"/>
    </row>
    <row r="631" spans="1:14">
      <c r="A631" s="113" t="s">
        <v>1897</v>
      </c>
      <c r="B631" s="113" t="s">
        <v>383</v>
      </c>
      <c r="C631" s="113">
        <v>333.9</v>
      </c>
      <c r="D631" s="113">
        <v>354</v>
      </c>
      <c r="E631" s="113">
        <v>332.15</v>
      </c>
      <c r="F631" s="113">
        <v>349.2</v>
      </c>
      <c r="G631" s="113">
        <v>347.65</v>
      </c>
      <c r="H631" s="113">
        <v>320.25</v>
      </c>
      <c r="I631" s="113">
        <v>22460639</v>
      </c>
      <c r="J631" s="113">
        <v>7752462965</v>
      </c>
      <c r="K631" s="115">
        <v>43551</v>
      </c>
      <c r="L631" s="113">
        <v>174451</v>
      </c>
      <c r="M631" s="113" t="s">
        <v>1898</v>
      </c>
      <c r="N631" s="351"/>
    </row>
    <row r="632" spans="1:14">
      <c r="A632" s="113" t="s">
        <v>2553</v>
      </c>
      <c r="B632" s="113" t="s">
        <v>383</v>
      </c>
      <c r="C632" s="113">
        <v>410</v>
      </c>
      <c r="D632" s="113">
        <v>410</v>
      </c>
      <c r="E632" s="113">
        <v>402.21</v>
      </c>
      <c r="F632" s="113">
        <v>402.8</v>
      </c>
      <c r="G632" s="113">
        <v>402.8</v>
      </c>
      <c r="H632" s="113">
        <v>405.06</v>
      </c>
      <c r="I632" s="113">
        <v>1283</v>
      </c>
      <c r="J632" s="113">
        <v>516884.03</v>
      </c>
      <c r="K632" s="115">
        <v>43551</v>
      </c>
      <c r="L632" s="113">
        <v>7</v>
      </c>
      <c r="M632" s="113" t="s">
        <v>2337</v>
      </c>
      <c r="N632" s="351"/>
    </row>
    <row r="633" spans="1:14">
      <c r="A633" s="113" t="s">
        <v>346</v>
      </c>
      <c r="B633" s="113" t="s">
        <v>383</v>
      </c>
      <c r="C633" s="113">
        <v>50.75</v>
      </c>
      <c r="D633" s="113">
        <v>51.5</v>
      </c>
      <c r="E633" s="113">
        <v>48.6</v>
      </c>
      <c r="F633" s="113">
        <v>49.2</v>
      </c>
      <c r="G633" s="113">
        <v>49.2</v>
      </c>
      <c r="H633" s="113">
        <v>50.65</v>
      </c>
      <c r="I633" s="113">
        <v>189361</v>
      </c>
      <c r="J633" s="113">
        <v>9471983</v>
      </c>
      <c r="K633" s="115">
        <v>43551</v>
      </c>
      <c r="L633" s="113">
        <v>1296</v>
      </c>
      <c r="M633" s="113" t="s">
        <v>1920</v>
      </c>
      <c r="N633" s="351"/>
    </row>
    <row r="634" spans="1:14">
      <c r="A634" s="113" t="s">
        <v>906</v>
      </c>
      <c r="B634" s="113" t="s">
        <v>383</v>
      </c>
      <c r="C634" s="113">
        <v>2900.1</v>
      </c>
      <c r="D634" s="113">
        <v>2914.95</v>
      </c>
      <c r="E634" s="113">
        <v>2860</v>
      </c>
      <c r="F634" s="113">
        <v>2876.75</v>
      </c>
      <c r="G634" s="113">
        <v>2866.1</v>
      </c>
      <c r="H634" s="113">
        <v>2874.15</v>
      </c>
      <c r="I634" s="113">
        <v>6910</v>
      </c>
      <c r="J634" s="113">
        <v>20046934.699999999</v>
      </c>
      <c r="K634" s="115">
        <v>43551</v>
      </c>
      <c r="L634" s="113">
        <v>485</v>
      </c>
      <c r="M634" s="113" t="s">
        <v>907</v>
      </c>
      <c r="N634" s="351"/>
    </row>
    <row r="635" spans="1:14">
      <c r="A635" s="113" t="s">
        <v>88</v>
      </c>
      <c r="B635" s="113" t="s">
        <v>383</v>
      </c>
      <c r="C635" s="113">
        <v>42.85</v>
      </c>
      <c r="D635" s="113">
        <v>42.95</v>
      </c>
      <c r="E635" s="113">
        <v>42.3</v>
      </c>
      <c r="F635" s="113">
        <v>42.4</v>
      </c>
      <c r="G635" s="113">
        <v>42.3</v>
      </c>
      <c r="H635" s="113">
        <v>42.4</v>
      </c>
      <c r="I635" s="113">
        <v>7208063</v>
      </c>
      <c r="J635" s="113">
        <v>307105322.94999999</v>
      </c>
      <c r="K635" s="115">
        <v>43551</v>
      </c>
      <c r="L635" s="113">
        <v>11986</v>
      </c>
      <c r="M635" s="113" t="s">
        <v>2950</v>
      </c>
      <c r="N635" s="351"/>
    </row>
    <row r="636" spans="1:14">
      <c r="A636" s="113" t="s">
        <v>3159</v>
      </c>
      <c r="B636" s="113" t="s">
        <v>383</v>
      </c>
      <c r="C636" s="113">
        <v>2975.05</v>
      </c>
      <c r="D636" s="113">
        <v>2975.05</v>
      </c>
      <c r="E636" s="113">
        <v>2955</v>
      </c>
      <c r="F636" s="113">
        <v>2955</v>
      </c>
      <c r="G636" s="113">
        <v>2955</v>
      </c>
      <c r="H636" s="113">
        <v>2966.55</v>
      </c>
      <c r="I636" s="113">
        <v>7</v>
      </c>
      <c r="J636" s="113">
        <v>20805.05</v>
      </c>
      <c r="K636" s="115">
        <v>43551</v>
      </c>
      <c r="L636" s="113">
        <v>3</v>
      </c>
      <c r="M636" s="113" t="s">
        <v>3160</v>
      </c>
      <c r="N636" s="351"/>
    </row>
    <row r="637" spans="1:14">
      <c r="A637" s="113" t="s">
        <v>89</v>
      </c>
      <c r="B637" s="113" t="s">
        <v>383</v>
      </c>
      <c r="C637" s="113">
        <v>29.25</v>
      </c>
      <c r="D637" s="113">
        <v>29.55</v>
      </c>
      <c r="E637" s="113">
        <v>28.3</v>
      </c>
      <c r="F637" s="113">
        <v>28.5</v>
      </c>
      <c r="G637" s="113">
        <v>28.5</v>
      </c>
      <c r="H637" s="113">
        <v>29.6</v>
      </c>
      <c r="I637" s="113">
        <v>52581755</v>
      </c>
      <c r="J637" s="113">
        <v>1517376628.75</v>
      </c>
      <c r="K637" s="115">
        <v>43551</v>
      </c>
      <c r="L637" s="113">
        <v>64347</v>
      </c>
      <c r="M637" s="113" t="s">
        <v>908</v>
      </c>
      <c r="N637" s="351"/>
    </row>
    <row r="638" spans="1:14">
      <c r="A638" s="113" t="s">
        <v>90</v>
      </c>
      <c r="B638" s="113" t="s">
        <v>383</v>
      </c>
      <c r="C638" s="113">
        <v>45</v>
      </c>
      <c r="D638" s="113">
        <v>46.95</v>
      </c>
      <c r="E638" s="113">
        <v>44.6</v>
      </c>
      <c r="F638" s="113">
        <v>46.25</v>
      </c>
      <c r="G638" s="113">
        <v>46.2</v>
      </c>
      <c r="H638" s="113">
        <v>44.75</v>
      </c>
      <c r="I638" s="113">
        <v>12734546</v>
      </c>
      <c r="J638" s="113">
        <v>584074153.25</v>
      </c>
      <c r="K638" s="115">
        <v>43551</v>
      </c>
      <c r="L638" s="113">
        <v>28126</v>
      </c>
      <c r="M638" s="113" t="s">
        <v>909</v>
      </c>
      <c r="N638" s="351"/>
    </row>
    <row r="639" spans="1:14">
      <c r="A639" s="113" t="s">
        <v>3349</v>
      </c>
      <c r="B639" s="113" t="s">
        <v>383</v>
      </c>
      <c r="C639" s="113">
        <v>52.95</v>
      </c>
      <c r="D639" s="113">
        <v>54.55</v>
      </c>
      <c r="E639" s="113">
        <v>52.8</v>
      </c>
      <c r="F639" s="113">
        <v>53.7</v>
      </c>
      <c r="G639" s="113">
        <v>53.7</v>
      </c>
      <c r="H639" s="113">
        <v>52.55</v>
      </c>
      <c r="I639" s="113">
        <v>25331474</v>
      </c>
      <c r="J639" s="113">
        <v>1361680479.4000001</v>
      </c>
      <c r="K639" s="115">
        <v>43551</v>
      </c>
      <c r="L639" s="113">
        <v>36886</v>
      </c>
      <c r="M639" s="113" t="s">
        <v>910</v>
      </c>
      <c r="N639" s="351"/>
    </row>
    <row r="640" spans="1:14">
      <c r="A640" s="113" t="s">
        <v>2236</v>
      </c>
      <c r="B640" s="113" t="s">
        <v>383</v>
      </c>
      <c r="C640" s="113">
        <v>161.35</v>
      </c>
      <c r="D640" s="113">
        <v>161.5</v>
      </c>
      <c r="E640" s="113">
        <v>158</v>
      </c>
      <c r="F640" s="113">
        <v>158.80000000000001</v>
      </c>
      <c r="G640" s="113">
        <v>158</v>
      </c>
      <c r="H640" s="113">
        <v>160</v>
      </c>
      <c r="I640" s="113">
        <v>209301</v>
      </c>
      <c r="J640" s="113">
        <v>33623616.149999999</v>
      </c>
      <c r="K640" s="115">
        <v>43551</v>
      </c>
      <c r="L640" s="113">
        <v>5451</v>
      </c>
      <c r="M640" s="113" t="s">
        <v>3125</v>
      </c>
      <c r="N640" s="351"/>
    </row>
    <row r="641" spans="1:14">
      <c r="A641" s="113" t="s">
        <v>2661</v>
      </c>
      <c r="B641" s="113" t="s">
        <v>383</v>
      </c>
      <c r="C641" s="113">
        <v>475.7</v>
      </c>
      <c r="D641" s="113">
        <v>490</v>
      </c>
      <c r="E641" s="113">
        <v>471</v>
      </c>
      <c r="F641" s="113">
        <v>482.7</v>
      </c>
      <c r="G641" s="113">
        <v>484</v>
      </c>
      <c r="H641" s="113">
        <v>468.7</v>
      </c>
      <c r="I641" s="113">
        <v>3432</v>
      </c>
      <c r="J641" s="113">
        <v>1643832.3</v>
      </c>
      <c r="K641" s="115">
        <v>43551</v>
      </c>
      <c r="L641" s="113">
        <v>393</v>
      </c>
      <c r="M641" s="113" t="s">
        <v>2662</v>
      </c>
      <c r="N641" s="351"/>
    </row>
    <row r="642" spans="1:14">
      <c r="A642" s="113" t="s">
        <v>911</v>
      </c>
      <c r="B642" s="113" t="s">
        <v>383</v>
      </c>
      <c r="C642" s="113">
        <v>953.9</v>
      </c>
      <c r="D642" s="113">
        <v>965.85</v>
      </c>
      <c r="E642" s="113">
        <v>931.55</v>
      </c>
      <c r="F642" s="113">
        <v>936</v>
      </c>
      <c r="G642" s="113">
        <v>947</v>
      </c>
      <c r="H642" s="113">
        <v>940.7</v>
      </c>
      <c r="I642" s="113">
        <v>10060</v>
      </c>
      <c r="J642" s="113">
        <v>9561308.9499999993</v>
      </c>
      <c r="K642" s="115">
        <v>43551</v>
      </c>
      <c r="L642" s="113">
        <v>1116</v>
      </c>
      <c r="M642" s="113" t="s">
        <v>912</v>
      </c>
      <c r="N642" s="351"/>
    </row>
    <row r="643" spans="1:14">
      <c r="A643" s="113" t="s">
        <v>91</v>
      </c>
      <c r="B643" s="113" t="s">
        <v>383</v>
      </c>
      <c r="C643" s="113">
        <v>13.4</v>
      </c>
      <c r="D643" s="113">
        <v>13.55</v>
      </c>
      <c r="E643" s="113">
        <v>13.05</v>
      </c>
      <c r="F643" s="113">
        <v>13.15</v>
      </c>
      <c r="G643" s="113">
        <v>13.1</v>
      </c>
      <c r="H643" s="113">
        <v>13.3</v>
      </c>
      <c r="I643" s="113">
        <v>4530818</v>
      </c>
      <c r="J643" s="113">
        <v>60493659.5</v>
      </c>
      <c r="K643" s="115">
        <v>43551</v>
      </c>
      <c r="L643" s="113">
        <v>4939</v>
      </c>
      <c r="M643" s="113" t="s">
        <v>913</v>
      </c>
      <c r="N643" s="351"/>
    </row>
    <row r="644" spans="1:14">
      <c r="A644" s="113" t="s">
        <v>2309</v>
      </c>
      <c r="B644" s="113" t="s">
        <v>383</v>
      </c>
      <c r="C644" s="113">
        <v>233</v>
      </c>
      <c r="D644" s="113">
        <v>244.85</v>
      </c>
      <c r="E644" s="113">
        <v>230.5</v>
      </c>
      <c r="F644" s="113">
        <v>239.2</v>
      </c>
      <c r="G644" s="113">
        <v>240</v>
      </c>
      <c r="H644" s="113">
        <v>232.3</v>
      </c>
      <c r="I644" s="113">
        <v>2956</v>
      </c>
      <c r="J644" s="113">
        <v>700848.05</v>
      </c>
      <c r="K644" s="115">
        <v>43551</v>
      </c>
      <c r="L644" s="113">
        <v>505</v>
      </c>
      <c r="M644" s="113" t="s">
        <v>2310</v>
      </c>
      <c r="N644" s="351"/>
    </row>
    <row r="645" spans="1:14">
      <c r="A645" s="113" t="s">
        <v>914</v>
      </c>
      <c r="B645" s="113" t="s">
        <v>383</v>
      </c>
      <c r="C645" s="113">
        <v>354.95</v>
      </c>
      <c r="D645" s="113">
        <v>354.95</v>
      </c>
      <c r="E645" s="113">
        <v>345.2</v>
      </c>
      <c r="F645" s="113">
        <v>348.5</v>
      </c>
      <c r="G645" s="113">
        <v>345.25</v>
      </c>
      <c r="H645" s="113">
        <v>352.8</v>
      </c>
      <c r="I645" s="113">
        <v>40425</v>
      </c>
      <c r="J645" s="113">
        <v>14091597.199999999</v>
      </c>
      <c r="K645" s="115">
        <v>43551</v>
      </c>
      <c r="L645" s="113">
        <v>1511</v>
      </c>
      <c r="M645" s="113" t="s">
        <v>915</v>
      </c>
      <c r="N645" s="351"/>
    </row>
    <row r="646" spans="1:14">
      <c r="A646" s="113" t="s">
        <v>92</v>
      </c>
      <c r="B646" s="113" t="s">
        <v>383</v>
      </c>
      <c r="C646" s="113">
        <v>308</v>
      </c>
      <c r="D646" s="113">
        <v>310</v>
      </c>
      <c r="E646" s="113">
        <v>302.39999999999998</v>
      </c>
      <c r="F646" s="113">
        <v>305.64999999999998</v>
      </c>
      <c r="G646" s="113">
        <v>304.05</v>
      </c>
      <c r="H646" s="113">
        <v>308.5</v>
      </c>
      <c r="I646" s="113">
        <v>1834035</v>
      </c>
      <c r="J646" s="113">
        <v>560877076.20000005</v>
      </c>
      <c r="K646" s="115">
        <v>43551</v>
      </c>
      <c r="L646" s="113">
        <v>20127</v>
      </c>
      <c r="M646" s="113" t="s">
        <v>2260</v>
      </c>
      <c r="N646" s="351"/>
    </row>
    <row r="647" spans="1:14">
      <c r="A647" s="113" t="s">
        <v>916</v>
      </c>
      <c r="B647" s="113" t="s">
        <v>383</v>
      </c>
      <c r="C647" s="113">
        <v>308.05</v>
      </c>
      <c r="D647" s="113">
        <v>310.10000000000002</v>
      </c>
      <c r="E647" s="113">
        <v>298</v>
      </c>
      <c r="F647" s="113">
        <v>299.89999999999998</v>
      </c>
      <c r="G647" s="113">
        <v>300</v>
      </c>
      <c r="H647" s="113">
        <v>306</v>
      </c>
      <c r="I647" s="113">
        <v>27763</v>
      </c>
      <c r="J647" s="113">
        <v>8427012.5500000007</v>
      </c>
      <c r="K647" s="115">
        <v>43551</v>
      </c>
      <c r="L647" s="113">
        <v>634</v>
      </c>
      <c r="M647" s="113" t="s">
        <v>917</v>
      </c>
      <c r="N647" s="351"/>
    </row>
    <row r="648" spans="1:14">
      <c r="A648" s="113" t="s">
        <v>2253</v>
      </c>
      <c r="B648" s="113" t="s">
        <v>383</v>
      </c>
      <c r="C648" s="113">
        <v>437</v>
      </c>
      <c r="D648" s="113">
        <v>442.95</v>
      </c>
      <c r="E648" s="113">
        <v>425.3</v>
      </c>
      <c r="F648" s="113">
        <v>430</v>
      </c>
      <c r="G648" s="113">
        <v>430</v>
      </c>
      <c r="H648" s="113">
        <v>434.3</v>
      </c>
      <c r="I648" s="113">
        <v>372032</v>
      </c>
      <c r="J648" s="113">
        <v>160374729.44999999</v>
      </c>
      <c r="K648" s="115">
        <v>43551</v>
      </c>
      <c r="L648" s="113">
        <v>12251</v>
      </c>
      <c r="M648" s="113" t="s">
        <v>2254</v>
      </c>
      <c r="N648" s="351"/>
    </row>
    <row r="649" spans="1:14">
      <c r="A649" s="113" t="s">
        <v>3969</v>
      </c>
      <c r="B649" s="113" t="s">
        <v>383</v>
      </c>
      <c r="C649" s="113">
        <v>73</v>
      </c>
      <c r="D649" s="113">
        <v>74.95</v>
      </c>
      <c r="E649" s="113">
        <v>73</v>
      </c>
      <c r="F649" s="113">
        <v>73</v>
      </c>
      <c r="G649" s="113">
        <v>73</v>
      </c>
      <c r="H649" s="113">
        <v>72</v>
      </c>
      <c r="I649" s="113">
        <v>462</v>
      </c>
      <c r="J649" s="113">
        <v>33745.5</v>
      </c>
      <c r="K649" s="115">
        <v>43551</v>
      </c>
      <c r="L649" s="113">
        <v>11</v>
      </c>
      <c r="M649" s="113" t="s">
        <v>3970</v>
      </c>
      <c r="N649" s="351"/>
    </row>
    <row r="650" spans="1:14">
      <c r="A650" s="113" t="s">
        <v>3212</v>
      </c>
      <c r="B650" s="113" t="s">
        <v>3169</v>
      </c>
      <c r="C650" s="113">
        <v>9</v>
      </c>
      <c r="D650" s="113">
        <v>9.4499999999999993</v>
      </c>
      <c r="E650" s="113">
        <v>8.6999999999999993</v>
      </c>
      <c r="F650" s="113">
        <v>8.85</v>
      </c>
      <c r="G650" s="113">
        <v>9</v>
      </c>
      <c r="H650" s="113">
        <v>9</v>
      </c>
      <c r="I650" s="113">
        <v>45428</v>
      </c>
      <c r="J650" s="113">
        <v>408607.05</v>
      </c>
      <c r="K650" s="115">
        <v>43551</v>
      </c>
      <c r="L650" s="113">
        <v>122</v>
      </c>
      <c r="M650" s="113" t="s">
        <v>3213</v>
      </c>
      <c r="N650" s="351"/>
    </row>
    <row r="651" spans="1:14">
      <c r="A651" s="113" t="s">
        <v>918</v>
      </c>
      <c r="B651" s="113" t="s">
        <v>383</v>
      </c>
      <c r="C651" s="113">
        <v>5.8</v>
      </c>
      <c r="D651" s="113">
        <v>6.25</v>
      </c>
      <c r="E651" s="113">
        <v>5.75</v>
      </c>
      <c r="F651" s="113">
        <v>5.8</v>
      </c>
      <c r="G651" s="113">
        <v>5.8</v>
      </c>
      <c r="H651" s="113">
        <v>6.05</v>
      </c>
      <c r="I651" s="113">
        <v>485153</v>
      </c>
      <c r="J651" s="113">
        <v>2841152.2</v>
      </c>
      <c r="K651" s="115">
        <v>43551</v>
      </c>
      <c r="L651" s="113">
        <v>1436</v>
      </c>
      <c r="M651" s="113" t="s">
        <v>919</v>
      </c>
      <c r="N651" s="351"/>
    </row>
    <row r="652" spans="1:14">
      <c r="A652" s="113" t="s">
        <v>2794</v>
      </c>
      <c r="B652" s="113" t="s">
        <v>383</v>
      </c>
      <c r="C652" s="113">
        <v>252.1</v>
      </c>
      <c r="D652" s="113">
        <v>254.9</v>
      </c>
      <c r="E652" s="113">
        <v>250.05</v>
      </c>
      <c r="F652" s="113">
        <v>251.7</v>
      </c>
      <c r="G652" s="113">
        <v>252</v>
      </c>
      <c r="H652" s="113">
        <v>254</v>
      </c>
      <c r="I652" s="113">
        <v>31032</v>
      </c>
      <c r="J652" s="113">
        <v>7826440.7000000002</v>
      </c>
      <c r="K652" s="115">
        <v>43551</v>
      </c>
      <c r="L652" s="113">
        <v>1021</v>
      </c>
      <c r="M652" s="113" t="s">
        <v>2795</v>
      </c>
      <c r="N652" s="351"/>
    </row>
    <row r="653" spans="1:14">
      <c r="A653" s="113" t="s">
        <v>2951</v>
      </c>
      <c r="B653" s="113" t="s">
        <v>383</v>
      </c>
      <c r="C653" s="113">
        <v>880</v>
      </c>
      <c r="D653" s="113">
        <v>890.05</v>
      </c>
      <c r="E653" s="113">
        <v>855</v>
      </c>
      <c r="F653" s="113">
        <v>873.7</v>
      </c>
      <c r="G653" s="113">
        <v>868.2</v>
      </c>
      <c r="H653" s="113">
        <v>885</v>
      </c>
      <c r="I653" s="113">
        <v>1225</v>
      </c>
      <c r="J653" s="113">
        <v>1069710.45</v>
      </c>
      <c r="K653" s="115">
        <v>43551</v>
      </c>
      <c r="L653" s="113">
        <v>106</v>
      </c>
      <c r="M653" s="113" t="s">
        <v>2952</v>
      </c>
      <c r="N653" s="351"/>
    </row>
    <row r="654" spans="1:14">
      <c r="A654" s="113" t="s">
        <v>3440</v>
      </c>
      <c r="B654" s="113" t="s">
        <v>3169</v>
      </c>
      <c r="C654" s="113">
        <v>0.25</v>
      </c>
      <c r="D654" s="113">
        <v>0.3</v>
      </c>
      <c r="E654" s="113">
        <v>0.25</v>
      </c>
      <c r="F654" s="113">
        <v>0.3</v>
      </c>
      <c r="G654" s="113">
        <v>0.3</v>
      </c>
      <c r="H654" s="113">
        <v>0.25</v>
      </c>
      <c r="I654" s="113">
        <v>13200</v>
      </c>
      <c r="J654" s="113">
        <v>3310</v>
      </c>
      <c r="K654" s="115">
        <v>43551</v>
      </c>
      <c r="L654" s="113">
        <v>6</v>
      </c>
      <c r="M654" s="113" t="s">
        <v>3441</v>
      </c>
      <c r="N654" s="351"/>
    </row>
    <row r="655" spans="1:14">
      <c r="A655" s="113" t="s">
        <v>2581</v>
      </c>
      <c r="B655" s="113" t="s">
        <v>383</v>
      </c>
      <c r="C655" s="113">
        <v>9.85</v>
      </c>
      <c r="D655" s="113">
        <v>9.85</v>
      </c>
      <c r="E655" s="113">
        <v>9.15</v>
      </c>
      <c r="F655" s="113">
        <v>9.25</v>
      </c>
      <c r="G655" s="113">
        <v>9.15</v>
      </c>
      <c r="H655" s="113">
        <v>9.4</v>
      </c>
      <c r="I655" s="113">
        <v>20304</v>
      </c>
      <c r="J655" s="113">
        <v>189477.65</v>
      </c>
      <c r="K655" s="115">
        <v>43551</v>
      </c>
      <c r="L655" s="113">
        <v>159</v>
      </c>
      <c r="M655" s="113" t="s">
        <v>2582</v>
      </c>
      <c r="N655" s="351"/>
    </row>
    <row r="656" spans="1:14">
      <c r="A656" s="113" t="s">
        <v>198</v>
      </c>
      <c r="B656" s="113" t="s">
        <v>383</v>
      </c>
      <c r="C656" s="113">
        <v>150.19999999999999</v>
      </c>
      <c r="D656" s="113">
        <v>153</v>
      </c>
      <c r="E656" s="113">
        <v>148.9</v>
      </c>
      <c r="F656" s="113">
        <v>151.25</v>
      </c>
      <c r="G656" s="113">
        <v>152</v>
      </c>
      <c r="H656" s="113">
        <v>150.75</v>
      </c>
      <c r="I656" s="113">
        <v>1353282</v>
      </c>
      <c r="J656" s="113">
        <v>204732280.69999999</v>
      </c>
      <c r="K656" s="115">
        <v>43551</v>
      </c>
      <c r="L656" s="113">
        <v>23958</v>
      </c>
      <c r="M656" s="113" t="s">
        <v>920</v>
      </c>
      <c r="N656" s="351"/>
    </row>
    <row r="657" spans="1:14">
      <c r="A657" s="113" t="s">
        <v>93</v>
      </c>
      <c r="B657" s="113" t="s">
        <v>383</v>
      </c>
      <c r="C657" s="113">
        <v>100.5</v>
      </c>
      <c r="D657" s="113">
        <v>104.25</v>
      </c>
      <c r="E657" s="113">
        <v>100.35</v>
      </c>
      <c r="F657" s="113">
        <v>101.3</v>
      </c>
      <c r="G657" s="113">
        <v>101.2</v>
      </c>
      <c r="H657" s="113">
        <v>99.7</v>
      </c>
      <c r="I657" s="113">
        <v>9677218</v>
      </c>
      <c r="J657" s="113">
        <v>988630668.85000002</v>
      </c>
      <c r="K657" s="115">
        <v>43551</v>
      </c>
      <c r="L657" s="113">
        <v>35883</v>
      </c>
      <c r="M657" s="113" t="s">
        <v>921</v>
      </c>
      <c r="N657" s="351"/>
    </row>
    <row r="658" spans="1:14">
      <c r="A658" s="113" t="s">
        <v>922</v>
      </c>
      <c r="B658" s="113" t="s">
        <v>383</v>
      </c>
      <c r="C658" s="113">
        <v>281.35000000000002</v>
      </c>
      <c r="D658" s="113">
        <v>284.75</v>
      </c>
      <c r="E658" s="113">
        <v>273.8</v>
      </c>
      <c r="F658" s="113">
        <v>277.85000000000002</v>
      </c>
      <c r="G658" s="113">
        <v>278.3</v>
      </c>
      <c r="H658" s="113">
        <v>281.35000000000002</v>
      </c>
      <c r="I658" s="113">
        <v>147145</v>
      </c>
      <c r="J658" s="113">
        <v>40950565.799999997</v>
      </c>
      <c r="K658" s="115">
        <v>43551</v>
      </c>
      <c r="L658" s="113">
        <v>2676</v>
      </c>
      <c r="M658" s="113" t="s">
        <v>923</v>
      </c>
      <c r="N658" s="351"/>
    </row>
    <row r="659" spans="1:14">
      <c r="A659" s="113" t="s">
        <v>924</v>
      </c>
      <c r="B659" s="113" t="s">
        <v>383</v>
      </c>
      <c r="C659" s="113">
        <v>263.3</v>
      </c>
      <c r="D659" s="113">
        <v>267.75</v>
      </c>
      <c r="E659" s="113">
        <v>261.25</v>
      </c>
      <c r="F659" s="113">
        <v>264.10000000000002</v>
      </c>
      <c r="G659" s="113">
        <v>264</v>
      </c>
      <c r="H659" s="113">
        <v>261.8</v>
      </c>
      <c r="I659" s="113">
        <v>1732561</v>
      </c>
      <c r="J659" s="113">
        <v>458956775.10000002</v>
      </c>
      <c r="K659" s="115">
        <v>43551</v>
      </c>
      <c r="L659" s="113">
        <v>14422</v>
      </c>
      <c r="M659" s="113" t="s">
        <v>925</v>
      </c>
      <c r="N659" s="351"/>
    </row>
    <row r="660" spans="1:14">
      <c r="A660" s="113" t="s">
        <v>2796</v>
      </c>
      <c r="B660" s="113" t="s">
        <v>383</v>
      </c>
      <c r="C660" s="113">
        <v>125</v>
      </c>
      <c r="D660" s="113">
        <v>130.75</v>
      </c>
      <c r="E660" s="113">
        <v>122.05</v>
      </c>
      <c r="F660" s="113">
        <v>127.2</v>
      </c>
      <c r="G660" s="113">
        <v>127.9</v>
      </c>
      <c r="H660" s="113">
        <v>124.5</v>
      </c>
      <c r="I660" s="113">
        <v>2303</v>
      </c>
      <c r="J660" s="113">
        <v>289649.05</v>
      </c>
      <c r="K660" s="115">
        <v>43551</v>
      </c>
      <c r="L660" s="113">
        <v>83</v>
      </c>
      <c r="M660" s="113" t="s">
        <v>2797</v>
      </c>
      <c r="N660" s="351"/>
    </row>
    <row r="661" spans="1:14">
      <c r="A661" s="113" t="s">
        <v>926</v>
      </c>
      <c r="B661" s="113" t="s">
        <v>383</v>
      </c>
      <c r="C661" s="113">
        <v>288.55</v>
      </c>
      <c r="D661" s="113">
        <v>299</v>
      </c>
      <c r="E661" s="113">
        <v>283</v>
      </c>
      <c r="F661" s="113">
        <v>295.2</v>
      </c>
      <c r="G661" s="113">
        <v>294.2</v>
      </c>
      <c r="H661" s="113">
        <v>287.39999999999998</v>
      </c>
      <c r="I661" s="113">
        <v>27065</v>
      </c>
      <c r="J661" s="113">
        <v>7913937.6500000004</v>
      </c>
      <c r="K661" s="115">
        <v>43551</v>
      </c>
      <c r="L661" s="113">
        <v>859</v>
      </c>
      <c r="M661" s="113" t="s">
        <v>2953</v>
      </c>
      <c r="N661" s="351"/>
    </row>
    <row r="662" spans="1:14">
      <c r="A662" s="113" t="s">
        <v>927</v>
      </c>
      <c r="B662" s="113" t="s">
        <v>383</v>
      </c>
      <c r="C662" s="113">
        <v>1421</v>
      </c>
      <c r="D662" s="113">
        <v>1421</v>
      </c>
      <c r="E662" s="113">
        <v>1394</v>
      </c>
      <c r="F662" s="113">
        <v>1401.3</v>
      </c>
      <c r="G662" s="113">
        <v>1400</v>
      </c>
      <c r="H662" s="113">
        <v>1423.15</v>
      </c>
      <c r="I662" s="113">
        <v>1287910</v>
      </c>
      <c r="J662" s="113">
        <v>1813010307.8499999</v>
      </c>
      <c r="K662" s="115">
        <v>43551</v>
      </c>
      <c r="L662" s="113">
        <v>34540</v>
      </c>
      <c r="M662" s="113" t="s">
        <v>928</v>
      </c>
      <c r="N662" s="351"/>
    </row>
    <row r="663" spans="1:14">
      <c r="A663" s="113" t="s">
        <v>2414</v>
      </c>
      <c r="B663" s="113" t="s">
        <v>383</v>
      </c>
      <c r="C663" s="113">
        <v>41.05</v>
      </c>
      <c r="D663" s="113">
        <v>44</v>
      </c>
      <c r="E663" s="113">
        <v>41</v>
      </c>
      <c r="F663" s="113">
        <v>42</v>
      </c>
      <c r="G663" s="113">
        <v>42.8</v>
      </c>
      <c r="H663" s="113">
        <v>42.35</v>
      </c>
      <c r="I663" s="113">
        <v>1675</v>
      </c>
      <c r="J663" s="113">
        <v>70002.75</v>
      </c>
      <c r="K663" s="115">
        <v>43551</v>
      </c>
      <c r="L663" s="113">
        <v>48</v>
      </c>
      <c r="M663" s="113" t="s">
        <v>2415</v>
      </c>
      <c r="N663" s="351"/>
    </row>
    <row r="664" spans="1:14">
      <c r="A664" s="113" t="s">
        <v>929</v>
      </c>
      <c r="B664" s="113" t="s">
        <v>383</v>
      </c>
      <c r="C664" s="113">
        <v>429.8</v>
      </c>
      <c r="D664" s="113">
        <v>429.8</v>
      </c>
      <c r="E664" s="113">
        <v>416.15</v>
      </c>
      <c r="F664" s="113">
        <v>417.4</v>
      </c>
      <c r="G664" s="113">
        <v>416.2</v>
      </c>
      <c r="H664" s="113">
        <v>421.4</v>
      </c>
      <c r="I664" s="113">
        <v>2982</v>
      </c>
      <c r="J664" s="113">
        <v>1251036.3500000001</v>
      </c>
      <c r="K664" s="115">
        <v>43551</v>
      </c>
      <c r="L664" s="113">
        <v>226</v>
      </c>
      <c r="M664" s="113" t="s">
        <v>2528</v>
      </c>
      <c r="N664" s="351"/>
    </row>
    <row r="665" spans="1:14">
      <c r="A665" s="113" t="s">
        <v>930</v>
      </c>
      <c r="B665" s="113" t="s">
        <v>383</v>
      </c>
      <c r="C665" s="113">
        <v>186.35</v>
      </c>
      <c r="D665" s="113">
        <v>188.75</v>
      </c>
      <c r="E665" s="113">
        <v>181.05</v>
      </c>
      <c r="F665" s="113">
        <v>184.55</v>
      </c>
      <c r="G665" s="113">
        <v>185.65</v>
      </c>
      <c r="H665" s="113">
        <v>185.95</v>
      </c>
      <c r="I665" s="113">
        <v>140257</v>
      </c>
      <c r="J665" s="113">
        <v>25941034.25</v>
      </c>
      <c r="K665" s="115">
        <v>43551</v>
      </c>
      <c r="L665" s="113">
        <v>758</v>
      </c>
      <c r="M665" s="113" t="s">
        <v>931</v>
      </c>
      <c r="N665" s="351"/>
    </row>
    <row r="666" spans="1:14">
      <c r="A666" s="113" t="s">
        <v>932</v>
      </c>
      <c r="B666" s="113" t="s">
        <v>3169</v>
      </c>
      <c r="C666" s="113">
        <v>35</v>
      </c>
      <c r="D666" s="113">
        <v>36</v>
      </c>
      <c r="E666" s="113">
        <v>34.9</v>
      </c>
      <c r="F666" s="113">
        <v>35.65</v>
      </c>
      <c r="G666" s="113">
        <v>35.65</v>
      </c>
      <c r="H666" s="113">
        <v>35.700000000000003</v>
      </c>
      <c r="I666" s="113">
        <v>38030</v>
      </c>
      <c r="J666" s="113">
        <v>1352602.25</v>
      </c>
      <c r="K666" s="115">
        <v>43551</v>
      </c>
      <c r="L666" s="113">
        <v>72</v>
      </c>
      <c r="M666" s="113" t="s">
        <v>933</v>
      </c>
      <c r="N666" s="351"/>
    </row>
    <row r="667" spans="1:14">
      <c r="A667" s="113" t="s">
        <v>2583</v>
      </c>
      <c r="B667" s="113" t="s">
        <v>3169</v>
      </c>
      <c r="C667" s="113">
        <v>2.25</v>
      </c>
      <c r="D667" s="113">
        <v>2.35</v>
      </c>
      <c r="E667" s="113">
        <v>2.15</v>
      </c>
      <c r="F667" s="113">
        <v>2.15</v>
      </c>
      <c r="G667" s="113">
        <v>2.15</v>
      </c>
      <c r="H667" s="113">
        <v>2.25</v>
      </c>
      <c r="I667" s="113">
        <v>140298</v>
      </c>
      <c r="J667" s="113">
        <v>308875.45</v>
      </c>
      <c r="K667" s="115">
        <v>43551</v>
      </c>
      <c r="L667" s="113">
        <v>149</v>
      </c>
      <c r="M667" s="113" t="s">
        <v>2584</v>
      </c>
      <c r="N667" s="351"/>
    </row>
    <row r="668" spans="1:14">
      <c r="A668" s="113" t="s">
        <v>2698</v>
      </c>
      <c r="B668" s="113" t="s">
        <v>383</v>
      </c>
      <c r="C668" s="113">
        <v>352.05</v>
      </c>
      <c r="D668" s="113">
        <v>368.1</v>
      </c>
      <c r="E668" s="113">
        <v>352.05</v>
      </c>
      <c r="F668" s="113">
        <v>365.65</v>
      </c>
      <c r="G668" s="113">
        <v>363.6</v>
      </c>
      <c r="H668" s="113">
        <v>354.2</v>
      </c>
      <c r="I668" s="113">
        <v>76156</v>
      </c>
      <c r="J668" s="113">
        <v>27472168</v>
      </c>
      <c r="K668" s="115">
        <v>43551</v>
      </c>
      <c r="L668" s="113">
        <v>6202</v>
      </c>
      <c r="M668" s="113" t="s">
        <v>2699</v>
      </c>
      <c r="N668" s="351"/>
    </row>
    <row r="669" spans="1:14">
      <c r="A669" s="113" t="s">
        <v>934</v>
      </c>
      <c r="B669" s="113" t="s">
        <v>383</v>
      </c>
      <c r="C669" s="113">
        <v>102.15</v>
      </c>
      <c r="D669" s="113">
        <v>105.25</v>
      </c>
      <c r="E669" s="113">
        <v>101.05</v>
      </c>
      <c r="F669" s="113">
        <v>102.2</v>
      </c>
      <c r="G669" s="113">
        <v>101.05</v>
      </c>
      <c r="H669" s="113">
        <v>102.2</v>
      </c>
      <c r="I669" s="113">
        <v>16429</v>
      </c>
      <c r="J669" s="113">
        <v>1690152.5</v>
      </c>
      <c r="K669" s="115">
        <v>43551</v>
      </c>
      <c r="L669" s="113">
        <v>150</v>
      </c>
      <c r="M669" s="113" t="s">
        <v>935</v>
      </c>
      <c r="N669" s="351"/>
    </row>
    <row r="670" spans="1:14">
      <c r="A670" s="113" t="s">
        <v>1875</v>
      </c>
      <c r="B670" s="113" t="s">
        <v>383</v>
      </c>
      <c r="C670" s="113">
        <v>40</v>
      </c>
      <c r="D670" s="113">
        <v>40.75</v>
      </c>
      <c r="E670" s="113">
        <v>37.35</v>
      </c>
      <c r="F670" s="113">
        <v>37.950000000000003</v>
      </c>
      <c r="G670" s="113">
        <v>38.5</v>
      </c>
      <c r="H670" s="113">
        <v>40.4</v>
      </c>
      <c r="I670" s="113">
        <v>13233</v>
      </c>
      <c r="J670" s="113">
        <v>513533.65</v>
      </c>
      <c r="K670" s="115">
        <v>43551</v>
      </c>
      <c r="L670" s="113">
        <v>232</v>
      </c>
      <c r="M670" s="113" t="s">
        <v>1876</v>
      </c>
      <c r="N670" s="351"/>
    </row>
    <row r="671" spans="1:14">
      <c r="A671" s="113" t="s">
        <v>2585</v>
      </c>
      <c r="B671" s="113" t="s">
        <v>383</v>
      </c>
      <c r="C671" s="113">
        <v>5.85</v>
      </c>
      <c r="D671" s="113">
        <v>5.85</v>
      </c>
      <c r="E671" s="113">
        <v>5.4</v>
      </c>
      <c r="F671" s="113">
        <v>5.6</v>
      </c>
      <c r="G671" s="113">
        <v>5.5</v>
      </c>
      <c r="H671" s="113">
        <v>5.55</v>
      </c>
      <c r="I671" s="113">
        <v>34615</v>
      </c>
      <c r="J671" s="113">
        <v>191890.25</v>
      </c>
      <c r="K671" s="115">
        <v>43551</v>
      </c>
      <c r="L671" s="113">
        <v>94</v>
      </c>
      <c r="M671" s="113" t="s">
        <v>2586</v>
      </c>
      <c r="N671" s="351"/>
    </row>
    <row r="672" spans="1:14">
      <c r="A672" s="113" t="s">
        <v>936</v>
      </c>
      <c r="B672" s="113" t="s">
        <v>383</v>
      </c>
      <c r="C672" s="113">
        <v>38.200000000000003</v>
      </c>
      <c r="D672" s="113">
        <v>38.75</v>
      </c>
      <c r="E672" s="113">
        <v>37.9</v>
      </c>
      <c r="F672" s="113">
        <v>38.35</v>
      </c>
      <c r="G672" s="113">
        <v>38.5</v>
      </c>
      <c r="H672" s="113">
        <v>38.299999999999997</v>
      </c>
      <c r="I672" s="113">
        <v>39506</v>
      </c>
      <c r="J672" s="113">
        <v>1512951.7</v>
      </c>
      <c r="K672" s="115">
        <v>43551</v>
      </c>
      <c r="L672" s="113">
        <v>393</v>
      </c>
      <c r="M672" s="113" t="s">
        <v>937</v>
      </c>
      <c r="N672" s="351"/>
    </row>
    <row r="673" spans="1:14">
      <c r="A673" s="113" t="s">
        <v>2416</v>
      </c>
      <c r="B673" s="113" t="s">
        <v>383</v>
      </c>
      <c r="C673" s="113">
        <v>41.4</v>
      </c>
      <c r="D673" s="113">
        <v>43.45</v>
      </c>
      <c r="E673" s="113">
        <v>40.5</v>
      </c>
      <c r="F673" s="113">
        <v>41.5</v>
      </c>
      <c r="G673" s="113">
        <v>41.2</v>
      </c>
      <c r="H673" s="113">
        <v>40.450000000000003</v>
      </c>
      <c r="I673" s="113">
        <v>29293</v>
      </c>
      <c r="J673" s="113">
        <v>1225399.5</v>
      </c>
      <c r="K673" s="115">
        <v>43551</v>
      </c>
      <c r="L673" s="113">
        <v>336</v>
      </c>
      <c r="M673" s="113" t="s">
        <v>2417</v>
      </c>
      <c r="N673" s="351"/>
    </row>
    <row r="674" spans="1:14">
      <c r="A674" s="113" t="s">
        <v>2798</v>
      </c>
      <c r="B674" s="113" t="s">
        <v>3169</v>
      </c>
      <c r="C674" s="113">
        <v>5.5</v>
      </c>
      <c r="D674" s="113">
        <v>5.5</v>
      </c>
      <c r="E674" s="113">
        <v>5.05</v>
      </c>
      <c r="F674" s="113">
        <v>5.0999999999999996</v>
      </c>
      <c r="G674" s="113">
        <v>5.45</v>
      </c>
      <c r="H674" s="113">
        <v>5.25</v>
      </c>
      <c r="I674" s="113">
        <v>5563</v>
      </c>
      <c r="J674" s="113">
        <v>29174.45</v>
      </c>
      <c r="K674" s="115">
        <v>43551</v>
      </c>
      <c r="L674" s="113">
        <v>26</v>
      </c>
      <c r="M674" s="113" t="s">
        <v>2799</v>
      </c>
      <c r="N674" s="351"/>
    </row>
    <row r="675" spans="1:14">
      <c r="A675" s="113" t="s">
        <v>2954</v>
      </c>
      <c r="B675" s="113" t="s">
        <v>383</v>
      </c>
      <c r="C675" s="113">
        <v>134</v>
      </c>
      <c r="D675" s="113">
        <v>136.69999999999999</v>
      </c>
      <c r="E675" s="113">
        <v>134</v>
      </c>
      <c r="F675" s="113">
        <v>135</v>
      </c>
      <c r="G675" s="113">
        <v>135</v>
      </c>
      <c r="H675" s="113">
        <v>135.15</v>
      </c>
      <c r="I675" s="113">
        <v>2064</v>
      </c>
      <c r="J675" s="113">
        <v>278894.75</v>
      </c>
      <c r="K675" s="115">
        <v>43551</v>
      </c>
      <c r="L675" s="113">
        <v>66</v>
      </c>
      <c r="M675" s="113" t="s">
        <v>2955</v>
      </c>
      <c r="N675" s="351"/>
    </row>
    <row r="676" spans="1:14">
      <c r="A676" s="113" t="s">
        <v>94</v>
      </c>
      <c r="B676" s="113" t="s">
        <v>383</v>
      </c>
      <c r="C676" s="113">
        <v>1730</v>
      </c>
      <c r="D676" s="113">
        <v>1813.45</v>
      </c>
      <c r="E676" s="113">
        <v>1720.1</v>
      </c>
      <c r="F676" s="113">
        <v>1804.25</v>
      </c>
      <c r="G676" s="113">
        <v>1812</v>
      </c>
      <c r="H676" s="113">
        <v>1714.65</v>
      </c>
      <c r="I676" s="113">
        <v>5562677</v>
      </c>
      <c r="J676" s="113">
        <v>9934185514.4500008</v>
      </c>
      <c r="K676" s="115">
        <v>43551</v>
      </c>
      <c r="L676" s="113">
        <v>168566</v>
      </c>
      <c r="M676" s="113" t="s">
        <v>938</v>
      </c>
      <c r="N676" s="351"/>
    </row>
    <row r="677" spans="1:14">
      <c r="A677" s="113" t="s">
        <v>939</v>
      </c>
      <c r="B677" s="113" t="s">
        <v>383</v>
      </c>
      <c r="C677" s="113">
        <v>525.95000000000005</v>
      </c>
      <c r="D677" s="113">
        <v>528.04999999999995</v>
      </c>
      <c r="E677" s="113">
        <v>511</v>
      </c>
      <c r="F677" s="113">
        <v>516.70000000000005</v>
      </c>
      <c r="G677" s="113">
        <v>521.70000000000005</v>
      </c>
      <c r="H677" s="113">
        <v>528.4</v>
      </c>
      <c r="I677" s="113">
        <v>11674</v>
      </c>
      <c r="J677" s="113">
        <v>6106929.6500000004</v>
      </c>
      <c r="K677" s="115">
        <v>43551</v>
      </c>
      <c r="L677" s="113">
        <v>452</v>
      </c>
      <c r="M677" s="113" t="s">
        <v>940</v>
      </c>
      <c r="N677" s="351"/>
    </row>
    <row r="678" spans="1:14">
      <c r="A678" s="113" t="s">
        <v>941</v>
      </c>
      <c r="B678" s="113" t="s">
        <v>383</v>
      </c>
      <c r="C678" s="113">
        <v>42.6</v>
      </c>
      <c r="D678" s="113">
        <v>42.8</v>
      </c>
      <c r="E678" s="113">
        <v>41.3</v>
      </c>
      <c r="F678" s="113">
        <v>41.65</v>
      </c>
      <c r="G678" s="113">
        <v>41.55</v>
      </c>
      <c r="H678" s="113">
        <v>42</v>
      </c>
      <c r="I678" s="113">
        <v>6277741</v>
      </c>
      <c r="J678" s="113">
        <v>263690984.69999999</v>
      </c>
      <c r="K678" s="115">
        <v>43551</v>
      </c>
      <c r="L678" s="113">
        <v>19891</v>
      </c>
      <c r="M678" s="113" t="s">
        <v>2176</v>
      </c>
      <c r="N678" s="351"/>
    </row>
    <row r="679" spans="1:14">
      <c r="A679" s="113" t="s">
        <v>1911</v>
      </c>
      <c r="B679" s="113" t="s">
        <v>383</v>
      </c>
      <c r="C679" s="113">
        <v>328.14</v>
      </c>
      <c r="D679" s="113">
        <v>328.14</v>
      </c>
      <c r="E679" s="113">
        <v>324.14</v>
      </c>
      <c r="F679" s="113">
        <v>324.14</v>
      </c>
      <c r="G679" s="113">
        <v>324.14</v>
      </c>
      <c r="H679" s="113">
        <v>327.01</v>
      </c>
      <c r="I679" s="113">
        <v>892</v>
      </c>
      <c r="J679" s="113">
        <v>292272.94</v>
      </c>
      <c r="K679" s="115">
        <v>43551</v>
      </c>
      <c r="L679" s="113">
        <v>15</v>
      </c>
      <c r="M679" s="113" t="s">
        <v>1912</v>
      </c>
      <c r="N679" s="351"/>
    </row>
    <row r="680" spans="1:14">
      <c r="A680" s="113" t="s">
        <v>190</v>
      </c>
      <c r="B680" s="113" t="s">
        <v>383</v>
      </c>
      <c r="C680" s="113">
        <v>316.89999999999998</v>
      </c>
      <c r="D680" s="113">
        <v>318.5</v>
      </c>
      <c r="E680" s="113">
        <v>311.10000000000002</v>
      </c>
      <c r="F680" s="113">
        <v>316.2</v>
      </c>
      <c r="G680" s="113">
        <v>317</v>
      </c>
      <c r="H680" s="113">
        <v>312.85000000000002</v>
      </c>
      <c r="I680" s="113">
        <v>2831679</v>
      </c>
      <c r="J680" s="113">
        <v>894263476.54999995</v>
      </c>
      <c r="K680" s="115">
        <v>43551</v>
      </c>
      <c r="L680" s="113">
        <v>40560</v>
      </c>
      <c r="M680" s="113" t="s">
        <v>942</v>
      </c>
      <c r="N680" s="351"/>
    </row>
    <row r="681" spans="1:14">
      <c r="A681" s="113" t="s">
        <v>95</v>
      </c>
      <c r="B681" s="113" t="s">
        <v>383</v>
      </c>
      <c r="C681" s="113">
        <v>730</v>
      </c>
      <c r="D681" s="113">
        <v>732.3</v>
      </c>
      <c r="E681" s="113">
        <v>727.15</v>
      </c>
      <c r="F681" s="113">
        <v>729.7</v>
      </c>
      <c r="G681" s="113">
        <v>728.9</v>
      </c>
      <c r="H681" s="113">
        <v>727.75</v>
      </c>
      <c r="I681" s="113">
        <v>7387487</v>
      </c>
      <c r="J681" s="113">
        <v>5395199920.75</v>
      </c>
      <c r="K681" s="115">
        <v>43551</v>
      </c>
      <c r="L681" s="113">
        <v>122789</v>
      </c>
      <c r="M681" s="113" t="s">
        <v>943</v>
      </c>
      <c r="N681" s="351"/>
    </row>
    <row r="682" spans="1:14">
      <c r="A682" s="113" t="s">
        <v>944</v>
      </c>
      <c r="B682" s="113" t="s">
        <v>383</v>
      </c>
      <c r="C682" s="113">
        <v>605</v>
      </c>
      <c r="D682" s="113">
        <v>613.1</v>
      </c>
      <c r="E682" s="113">
        <v>597</v>
      </c>
      <c r="F682" s="113">
        <v>606.6</v>
      </c>
      <c r="G682" s="113">
        <v>606</v>
      </c>
      <c r="H682" s="113">
        <v>607.29999999999995</v>
      </c>
      <c r="I682" s="113">
        <v>17475</v>
      </c>
      <c r="J682" s="113">
        <v>10590436.550000001</v>
      </c>
      <c r="K682" s="115">
        <v>43551</v>
      </c>
      <c r="L682" s="113">
        <v>1360</v>
      </c>
      <c r="M682" s="113" t="s">
        <v>945</v>
      </c>
      <c r="N682" s="351"/>
    </row>
    <row r="683" spans="1:14">
      <c r="A683" s="113" t="s">
        <v>947</v>
      </c>
      <c r="B683" s="113" t="s">
        <v>383</v>
      </c>
      <c r="C683" s="113">
        <v>296.3</v>
      </c>
      <c r="D683" s="113">
        <v>342</v>
      </c>
      <c r="E683" s="113">
        <v>296.3</v>
      </c>
      <c r="F683" s="113">
        <v>322.3</v>
      </c>
      <c r="G683" s="113">
        <v>320.39999999999998</v>
      </c>
      <c r="H683" s="113">
        <v>296.25</v>
      </c>
      <c r="I683" s="113">
        <v>1258200</v>
      </c>
      <c r="J683" s="113">
        <v>407101498</v>
      </c>
      <c r="K683" s="115">
        <v>43551</v>
      </c>
      <c r="L683" s="113">
        <v>26113</v>
      </c>
      <c r="M683" s="113" t="s">
        <v>948</v>
      </c>
      <c r="N683" s="351"/>
    </row>
    <row r="684" spans="1:14">
      <c r="A684" s="113" t="s">
        <v>949</v>
      </c>
      <c r="B684" s="113" t="s">
        <v>383</v>
      </c>
      <c r="C684" s="113">
        <v>66.75</v>
      </c>
      <c r="D684" s="113">
        <v>67.5</v>
      </c>
      <c r="E684" s="113">
        <v>64.05</v>
      </c>
      <c r="F684" s="113">
        <v>64.349999999999994</v>
      </c>
      <c r="G684" s="113">
        <v>64.45</v>
      </c>
      <c r="H684" s="113">
        <v>66.75</v>
      </c>
      <c r="I684" s="113">
        <v>816987</v>
      </c>
      <c r="J684" s="113">
        <v>54232079.899999999</v>
      </c>
      <c r="K684" s="115">
        <v>43551</v>
      </c>
      <c r="L684" s="113">
        <v>2913</v>
      </c>
      <c r="M684" s="113" t="s">
        <v>950</v>
      </c>
      <c r="N684" s="351"/>
    </row>
    <row r="685" spans="1:14">
      <c r="A685" s="113" t="s">
        <v>951</v>
      </c>
      <c r="B685" s="113" t="s">
        <v>383</v>
      </c>
      <c r="C685" s="113">
        <v>617</v>
      </c>
      <c r="D685" s="113">
        <v>654.79999999999995</v>
      </c>
      <c r="E685" s="113">
        <v>617</v>
      </c>
      <c r="F685" s="113">
        <v>651</v>
      </c>
      <c r="G685" s="113">
        <v>650</v>
      </c>
      <c r="H685" s="113">
        <v>627.65</v>
      </c>
      <c r="I685" s="113">
        <v>26537</v>
      </c>
      <c r="J685" s="113">
        <v>17178311.850000001</v>
      </c>
      <c r="K685" s="115">
        <v>43551</v>
      </c>
      <c r="L685" s="113">
        <v>1732</v>
      </c>
      <c r="M685" s="113" t="s">
        <v>952</v>
      </c>
      <c r="N685" s="351"/>
    </row>
    <row r="686" spans="1:14">
      <c r="A686" s="113" t="s">
        <v>3121</v>
      </c>
      <c r="B686" s="113" t="s">
        <v>383</v>
      </c>
      <c r="C686" s="113">
        <v>53.45</v>
      </c>
      <c r="D686" s="113">
        <v>54.9</v>
      </c>
      <c r="E686" s="113">
        <v>51</v>
      </c>
      <c r="F686" s="113">
        <v>53.05</v>
      </c>
      <c r="G686" s="113">
        <v>53</v>
      </c>
      <c r="H686" s="113">
        <v>52.45</v>
      </c>
      <c r="I686" s="113">
        <v>19170</v>
      </c>
      <c r="J686" s="113">
        <v>1019394.65</v>
      </c>
      <c r="K686" s="115">
        <v>43551</v>
      </c>
      <c r="L686" s="113">
        <v>103</v>
      </c>
      <c r="M686" s="113" t="s">
        <v>2326</v>
      </c>
      <c r="N686" s="351"/>
    </row>
    <row r="687" spans="1:14">
      <c r="A687" s="113" t="s">
        <v>3623</v>
      </c>
      <c r="B687" s="113" t="s">
        <v>3169</v>
      </c>
      <c r="C687" s="113">
        <v>1.6</v>
      </c>
      <c r="D687" s="113">
        <v>1.6</v>
      </c>
      <c r="E687" s="113">
        <v>1.6</v>
      </c>
      <c r="F687" s="113">
        <v>1.6</v>
      </c>
      <c r="G687" s="113">
        <v>1.6</v>
      </c>
      <c r="H687" s="113">
        <v>1.6</v>
      </c>
      <c r="I687" s="113">
        <v>119</v>
      </c>
      <c r="J687" s="113">
        <v>190.4</v>
      </c>
      <c r="K687" s="115">
        <v>43551</v>
      </c>
      <c r="L687" s="113">
        <v>3</v>
      </c>
      <c r="M687" s="113" t="s">
        <v>3624</v>
      </c>
      <c r="N687" s="351"/>
    </row>
    <row r="688" spans="1:14">
      <c r="A688" s="113" t="s">
        <v>953</v>
      </c>
      <c r="B688" s="113" t="s">
        <v>383</v>
      </c>
      <c r="C688" s="113">
        <v>198.5</v>
      </c>
      <c r="D688" s="113">
        <v>207</v>
      </c>
      <c r="E688" s="113">
        <v>196</v>
      </c>
      <c r="F688" s="113">
        <v>204</v>
      </c>
      <c r="G688" s="113">
        <v>204.1</v>
      </c>
      <c r="H688" s="113">
        <v>198.4</v>
      </c>
      <c r="I688" s="113">
        <v>409197</v>
      </c>
      <c r="J688" s="113">
        <v>82538620.849999994</v>
      </c>
      <c r="K688" s="115">
        <v>43551</v>
      </c>
      <c r="L688" s="113">
        <v>4655</v>
      </c>
      <c r="M688" s="113" t="s">
        <v>954</v>
      </c>
      <c r="N688" s="351"/>
    </row>
    <row r="689" spans="1:14">
      <c r="A689" s="113" t="s">
        <v>2956</v>
      </c>
      <c r="B689" s="113" t="s">
        <v>383</v>
      </c>
      <c r="C689" s="113">
        <v>39</v>
      </c>
      <c r="D689" s="113">
        <v>39.4</v>
      </c>
      <c r="E689" s="113">
        <v>36</v>
      </c>
      <c r="F689" s="113">
        <v>36.9</v>
      </c>
      <c r="G689" s="113">
        <v>36.549999999999997</v>
      </c>
      <c r="H689" s="113">
        <v>39.200000000000003</v>
      </c>
      <c r="I689" s="113">
        <v>50788</v>
      </c>
      <c r="J689" s="113">
        <v>1910730.7</v>
      </c>
      <c r="K689" s="115">
        <v>43551</v>
      </c>
      <c r="L689" s="113">
        <v>600</v>
      </c>
      <c r="M689" s="113" t="s">
        <v>2957</v>
      </c>
      <c r="N689" s="351"/>
    </row>
    <row r="690" spans="1:14">
      <c r="A690" s="113" t="s">
        <v>2958</v>
      </c>
      <c r="B690" s="113" t="s">
        <v>383</v>
      </c>
      <c r="C690" s="113">
        <v>13.05</v>
      </c>
      <c r="D690" s="113">
        <v>13.35</v>
      </c>
      <c r="E690" s="113">
        <v>13</v>
      </c>
      <c r="F690" s="113">
        <v>13.1</v>
      </c>
      <c r="G690" s="113">
        <v>13</v>
      </c>
      <c r="H690" s="113">
        <v>13.05</v>
      </c>
      <c r="I690" s="113">
        <v>385424</v>
      </c>
      <c r="J690" s="113">
        <v>5048586.5</v>
      </c>
      <c r="K690" s="115">
        <v>43551</v>
      </c>
      <c r="L690" s="113">
        <v>42</v>
      </c>
      <c r="M690" s="113" t="s">
        <v>2959</v>
      </c>
      <c r="N690" s="351"/>
    </row>
    <row r="691" spans="1:14">
      <c r="A691" s="113" t="s">
        <v>96</v>
      </c>
      <c r="B691" s="113" t="s">
        <v>383</v>
      </c>
      <c r="C691" s="113">
        <v>13.7</v>
      </c>
      <c r="D691" s="113">
        <v>14.1</v>
      </c>
      <c r="E691" s="113">
        <v>13.7</v>
      </c>
      <c r="F691" s="113">
        <v>13.8</v>
      </c>
      <c r="G691" s="113">
        <v>13.85</v>
      </c>
      <c r="H691" s="113">
        <v>13.7</v>
      </c>
      <c r="I691" s="113">
        <v>904256</v>
      </c>
      <c r="J691" s="113">
        <v>12537441.5</v>
      </c>
      <c r="K691" s="115">
        <v>43551</v>
      </c>
      <c r="L691" s="113">
        <v>1751</v>
      </c>
      <c r="M691" s="113" t="s">
        <v>2960</v>
      </c>
      <c r="N691" s="351"/>
    </row>
    <row r="692" spans="1:14">
      <c r="A692" s="113" t="s">
        <v>97</v>
      </c>
      <c r="B692" s="113" t="s">
        <v>383</v>
      </c>
      <c r="C692" s="113">
        <v>162</v>
      </c>
      <c r="D692" s="113">
        <v>163.69999999999999</v>
      </c>
      <c r="E692" s="113">
        <v>160.4</v>
      </c>
      <c r="F692" s="113">
        <v>161.44999999999999</v>
      </c>
      <c r="G692" s="113">
        <v>161.15</v>
      </c>
      <c r="H692" s="113">
        <v>161.80000000000001</v>
      </c>
      <c r="I692" s="113">
        <v>10666251</v>
      </c>
      <c r="J692" s="113">
        <v>1725905197.8499999</v>
      </c>
      <c r="K692" s="115">
        <v>43551</v>
      </c>
      <c r="L692" s="113">
        <v>62331</v>
      </c>
      <c r="M692" s="113" t="s">
        <v>2961</v>
      </c>
      <c r="N692" s="351"/>
    </row>
    <row r="693" spans="1:14">
      <c r="A693" s="113" t="s">
        <v>2962</v>
      </c>
      <c r="B693" s="113" t="s">
        <v>383</v>
      </c>
      <c r="C693" s="113">
        <v>183.4</v>
      </c>
      <c r="D693" s="113">
        <v>184</v>
      </c>
      <c r="E693" s="113">
        <v>177.2</v>
      </c>
      <c r="F693" s="113">
        <v>177.7</v>
      </c>
      <c r="G693" s="113">
        <v>177.5</v>
      </c>
      <c r="H693" s="113">
        <v>182.4</v>
      </c>
      <c r="I693" s="113">
        <v>362747</v>
      </c>
      <c r="J693" s="113">
        <v>65153544.299999997</v>
      </c>
      <c r="K693" s="115">
        <v>43551</v>
      </c>
      <c r="L693" s="113">
        <v>5201</v>
      </c>
      <c r="M693" s="113" t="s">
        <v>2963</v>
      </c>
      <c r="N693" s="351"/>
    </row>
    <row r="694" spans="1:14">
      <c r="A694" s="113" t="s">
        <v>2964</v>
      </c>
      <c r="B694" s="113" t="s">
        <v>383</v>
      </c>
      <c r="C694" s="113">
        <v>441.05</v>
      </c>
      <c r="D694" s="113">
        <v>459.8</v>
      </c>
      <c r="E694" s="113">
        <v>436.25</v>
      </c>
      <c r="F694" s="113">
        <v>455.65</v>
      </c>
      <c r="G694" s="113">
        <v>456</v>
      </c>
      <c r="H694" s="113">
        <v>440.35</v>
      </c>
      <c r="I694" s="113">
        <v>118088</v>
      </c>
      <c r="J694" s="113">
        <v>52963178.200000003</v>
      </c>
      <c r="K694" s="115">
        <v>43551</v>
      </c>
      <c r="L694" s="113">
        <v>3192</v>
      </c>
      <c r="M694" s="113" t="s">
        <v>2965</v>
      </c>
      <c r="N694" s="351"/>
    </row>
    <row r="695" spans="1:14">
      <c r="A695" s="113" t="s">
        <v>199</v>
      </c>
      <c r="B695" s="113" t="s">
        <v>383</v>
      </c>
      <c r="C695" s="113">
        <v>924.95</v>
      </c>
      <c r="D695" s="113">
        <v>935</v>
      </c>
      <c r="E695" s="113">
        <v>917</v>
      </c>
      <c r="F695" s="113">
        <v>925.65</v>
      </c>
      <c r="G695" s="113">
        <v>922</v>
      </c>
      <c r="H695" s="113">
        <v>924.95</v>
      </c>
      <c r="I695" s="113">
        <v>137578</v>
      </c>
      <c r="J695" s="113">
        <v>127486123.59999999</v>
      </c>
      <c r="K695" s="115">
        <v>43551</v>
      </c>
      <c r="L695" s="113">
        <v>8353</v>
      </c>
      <c r="M695" s="113" t="s">
        <v>2966</v>
      </c>
      <c r="N695" s="351"/>
    </row>
    <row r="696" spans="1:14">
      <c r="A696" s="113" t="s">
        <v>98</v>
      </c>
      <c r="B696" s="113" t="s">
        <v>383</v>
      </c>
      <c r="C696" s="113">
        <v>143.65</v>
      </c>
      <c r="D696" s="113">
        <v>143.65</v>
      </c>
      <c r="E696" s="113">
        <v>140.05000000000001</v>
      </c>
      <c r="F696" s="113">
        <v>141.80000000000001</v>
      </c>
      <c r="G696" s="113">
        <v>141.69999999999999</v>
      </c>
      <c r="H696" s="113">
        <v>142.4</v>
      </c>
      <c r="I696" s="113">
        <v>2051650</v>
      </c>
      <c r="J696" s="113">
        <v>290798072.44999999</v>
      </c>
      <c r="K696" s="115">
        <v>43551</v>
      </c>
      <c r="L696" s="113">
        <v>35137</v>
      </c>
      <c r="M696" s="113" t="s">
        <v>955</v>
      </c>
      <c r="N696" s="351"/>
    </row>
    <row r="697" spans="1:14">
      <c r="A697" s="113" t="s">
        <v>3109</v>
      </c>
      <c r="B697" s="113" t="s">
        <v>383</v>
      </c>
      <c r="C697" s="113">
        <v>400.4</v>
      </c>
      <c r="D697" s="113">
        <v>405</v>
      </c>
      <c r="E697" s="113">
        <v>393.55</v>
      </c>
      <c r="F697" s="113">
        <v>398.9</v>
      </c>
      <c r="G697" s="113">
        <v>400</v>
      </c>
      <c r="H697" s="113">
        <v>400.4</v>
      </c>
      <c r="I697" s="113">
        <v>56437</v>
      </c>
      <c r="J697" s="113">
        <v>22598970.600000001</v>
      </c>
      <c r="K697" s="115">
        <v>43551</v>
      </c>
      <c r="L697" s="113">
        <v>2184</v>
      </c>
      <c r="M697" s="113" t="s">
        <v>3110</v>
      </c>
      <c r="N697" s="351"/>
    </row>
    <row r="698" spans="1:14">
      <c r="A698" s="113" t="s">
        <v>2541</v>
      </c>
      <c r="B698" s="113" t="s">
        <v>383</v>
      </c>
      <c r="C698" s="113">
        <v>245</v>
      </c>
      <c r="D698" s="113">
        <v>247.5</v>
      </c>
      <c r="E698" s="113">
        <v>242</v>
      </c>
      <c r="F698" s="113">
        <v>242.8</v>
      </c>
      <c r="G698" s="113">
        <v>242.5</v>
      </c>
      <c r="H698" s="113">
        <v>245</v>
      </c>
      <c r="I698" s="113">
        <v>90866</v>
      </c>
      <c r="J698" s="113">
        <v>22095682.25</v>
      </c>
      <c r="K698" s="115">
        <v>43551</v>
      </c>
      <c r="L698" s="113">
        <v>3474</v>
      </c>
      <c r="M698" s="113" t="s">
        <v>2542</v>
      </c>
      <c r="N698" s="351"/>
    </row>
    <row r="699" spans="1:14">
      <c r="A699" s="113" t="s">
        <v>3214</v>
      </c>
      <c r="B699" s="113" t="s">
        <v>3169</v>
      </c>
      <c r="C699" s="113">
        <v>130</v>
      </c>
      <c r="D699" s="113">
        <v>130.1</v>
      </c>
      <c r="E699" s="113">
        <v>124.6</v>
      </c>
      <c r="F699" s="113">
        <v>127.05</v>
      </c>
      <c r="G699" s="113">
        <v>129.85</v>
      </c>
      <c r="H699" s="113">
        <v>130.69999999999999</v>
      </c>
      <c r="I699" s="113">
        <v>3701</v>
      </c>
      <c r="J699" s="113">
        <v>472982.1</v>
      </c>
      <c r="K699" s="115">
        <v>43551</v>
      </c>
      <c r="L699" s="113">
        <v>74</v>
      </c>
      <c r="M699" s="113" t="s">
        <v>3215</v>
      </c>
      <c r="N699" s="351"/>
    </row>
    <row r="700" spans="1:14">
      <c r="A700" s="113" t="s">
        <v>2967</v>
      </c>
      <c r="B700" s="113" t="s">
        <v>3169</v>
      </c>
      <c r="C700" s="113">
        <v>7.95</v>
      </c>
      <c r="D700" s="113">
        <v>8.25</v>
      </c>
      <c r="E700" s="113">
        <v>7.95</v>
      </c>
      <c r="F700" s="113">
        <v>8.0500000000000007</v>
      </c>
      <c r="G700" s="113">
        <v>8.0500000000000007</v>
      </c>
      <c r="H700" s="113">
        <v>8.35</v>
      </c>
      <c r="I700" s="113">
        <v>9148</v>
      </c>
      <c r="J700" s="113">
        <v>73606.3</v>
      </c>
      <c r="K700" s="115">
        <v>43551</v>
      </c>
      <c r="L700" s="113">
        <v>26</v>
      </c>
      <c r="M700" s="113" t="s">
        <v>2968</v>
      </c>
      <c r="N700" s="351"/>
    </row>
    <row r="701" spans="1:14">
      <c r="A701" s="113" t="s">
        <v>99</v>
      </c>
      <c r="B701" s="113" t="s">
        <v>383</v>
      </c>
      <c r="C701" s="113">
        <v>294</v>
      </c>
      <c r="D701" s="113">
        <v>296.7</v>
      </c>
      <c r="E701" s="113">
        <v>291.60000000000002</v>
      </c>
      <c r="F701" s="113">
        <v>293.10000000000002</v>
      </c>
      <c r="G701" s="113">
        <v>292.7</v>
      </c>
      <c r="H701" s="113">
        <v>293.39999999999998</v>
      </c>
      <c r="I701" s="113">
        <v>8432517</v>
      </c>
      <c r="J701" s="113">
        <v>2481399656.4000001</v>
      </c>
      <c r="K701" s="115">
        <v>43551</v>
      </c>
      <c r="L701" s="113">
        <v>73984</v>
      </c>
      <c r="M701" s="113" t="s">
        <v>2969</v>
      </c>
      <c r="N701" s="351"/>
    </row>
    <row r="702" spans="1:14">
      <c r="A702" s="113" t="s">
        <v>1977</v>
      </c>
      <c r="B702" s="113" t="s">
        <v>383</v>
      </c>
      <c r="C702" s="113">
        <v>280.95</v>
      </c>
      <c r="D702" s="113">
        <v>284.14999999999998</v>
      </c>
      <c r="E702" s="113">
        <v>277.39999999999998</v>
      </c>
      <c r="F702" s="113">
        <v>280.45</v>
      </c>
      <c r="G702" s="113">
        <v>279.35000000000002</v>
      </c>
      <c r="H702" s="113">
        <v>278.39999999999998</v>
      </c>
      <c r="I702" s="113">
        <v>34289</v>
      </c>
      <c r="J702" s="113">
        <v>9600195.9499999993</v>
      </c>
      <c r="K702" s="115">
        <v>43551</v>
      </c>
      <c r="L702" s="113">
        <v>1077</v>
      </c>
      <c r="M702" s="113" t="s">
        <v>2970</v>
      </c>
      <c r="N702" s="351"/>
    </row>
    <row r="703" spans="1:14">
      <c r="A703" s="113" t="s">
        <v>956</v>
      </c>
      <c r="B703" s="113" t="s">
        <v>383</v>
      </c>
      <c r="C703" s="113">
        <v>129</v>
      </c>
      <c r="D703" s="113">
        <v>131.75</v>
      </c>
      <c r="E703" s="113">
        <v>128.15</v>
      </c>
      <c r="F703" s="113">
        <v>129.9</v>
      </c>
      <c r="G703" s="113">
        <v>131</v>
      </c>
      <c r="H703" s="113">
        <v>129.4</v>
      </c>
      <c r="I703" s="113">
        <v>150849</v>
      </c>
      <c r="J703" s="113">
        <v>19599977.600000001</v>
      </c>
      <c r="K703" s="115">
        <v>43551</v>
      </c>
      <c r="L703" s="113">
        <v>2409</v>
      </c>
      <c r="M703" s="113" t="s">
        <v>957</v>
      </c>
      <c r="N703" s="351"/>
    </row>
    <row r="704" spans="1:14">
      <c r="A704" s="113" t="s">
        <v>958</v>
      </c>
      <c r="B704" s="113" t="s">
        <v>383</v>
      </c>
      <c r="C704" s="113">
        <v>93.85</v>
      </c>
      <c r="D704" s="113">
        <v>95.8</v>
      </c>
      <c r="E704" s="113">
        <v>93.1</v>
      </c>
      <c r="F704" s="113">
        <v>94.6</v>
      </c>
      <c r="G704" s="113">
        <v>95</v>
      </c>
      <c r="H704" s="113">
        <v>93.35</v>
      </c>
      <c r="I704" s="113">
        <v>823672</v>
      </c>
      <c r="J704" s="113">
        <v>77542852</v>
      </c>
      <c r="K704" s="115">
        <v>43551</v>
      </c>
      <c r="L704" s="113">
        <v>7708</v>
      </c>
      <c r="M704" s="113" t="s">
        <v>959</v>
      </c>
      <c r="N704" s="351"/>
    </row>
    <row r="705" spans="1:14">
      <c r="A705" s="113" t="s">
        <v>2971</v>
      </c>
      <c r="B705" s="113" t="s">
        <v>383</v>
      </c>
      <c r="C705" s="113">
        <v>5.15</v>
      </c>
      <c r="D705" s="113">
        <v>5.15</v>
      </c>
      <c r="E705" s="113">
        <v>4.75</v>
      </c>
      <c r="F705" s="113">
        <v>4.8</v>
      </c>
      <c r="G705" s="113">
        <v>4.8</v>
      </c>
      <c r="H705" s="113">
        <v>4.95</v>
      </c>
      <c r="I705" s="113">
        <v>350073</v>
      </c>
      <c r="J705" s="113">
        <v>1716509.35</v>
      </c>
      <c r="K705" s="115">
        <v>43551</v>
      </c>
      <c r="L705" s="113">
        <v>579</v>
      </c>
      <c r="M705" s="113" t="s">
        <v>2972</v>
      </c>
      <c r="N705" s="351"/>
    </row>
    <row r="706" spans="1:14">
      <c r="A706" s="113" t="s">
        <v>960</v>
      </c>
      <c r="B706" s="113" t="s">
        <v>383</v>
      </c>
      <c r="C706" s="113">
        <v>120.8</v>
      </c>
      <c r="D706" s="113">
        <v>128.69999999999999</v>
      </c>
      <c r="E706" s="113">
        <v>120.8</v>
      </c>
      <c r="F706" s="113">
        <v>126.2</v>
      </c>
      <c r="G706" s="113">
        <v>127.6</v>
      </c>
      <c r="H706" s="113">
        <v>120.8</v>
      </c>
      <c r="I706" s="113">
        <v>3512</v>
      </c>
      <c r="J706" s="113">
        <v>444222.25</v>
      </c>
      <c r="K706" s="115">
        <v>43551</v>
      </c>
      <c r="L706" s="113">
        <v>80</v>
      </c>
      <c r="M706" s="113" t="s">
        <v>961</v>
      </c>
      <c r="N706" s="351"/>
    </row>
    <row r="707" spans="1:14">
      <c r="A707" s="113" t="s">
        <v>2418</v>
      </c>
      <c r="B707" s="113" t="s">
        <v>383</v>
      </c>
      <c r="C707" s="113">
        <v>0.85</v>
      </c>
      <c r="D707" s="113">
        <v>0.9</v>
      </c>
      <c r="E707" s="113">
        <v>0.85</v>
      </c>
      <c r="F707" s="113">
        <v>0.85</v>
      </c>
      <c r="G707" s="113">
        <v>0.9</v>
      </c>
      <c r="H707" s="113">
        <v>0.9</v>
      </c>
      <c r="I707" s="113">
        <v>456697</v>
      </c>
      <c r="J707" s="113">
        <v>394195.9</v>
      </c>
      <c r="K707" s="115">
        <v>43551</v>
      </c>
      <c r="L707" s="113">
        <v>158</v>
      </c>
      <c r="M707" s="113" t="s">
        <v>2419</v>
      </c>
      <c r="N707" s="351"/>
    </row>
    <row r="708" spans="1:14">
      <c r="A708" s="113" t="s">
        <v>3472</v>
      </c>
      <c r="B708" s="113" t="s">
        <v>383</v>
      </c>
      <c r="C708" s="113">
        <v>3099.95</v>
      </c>
      <c r="D708" s="113">
        <v>3099.95</v>
      </c>
      <c r="E708" s="113">
        <v>2900</v>
      </c>
      <c r="F708" s="113">
        <v>2900</v>
      </c>
      <c r="G708" s="113">
        <v>2900</v>
      </c>
      <c r="H708" s="113">
        <v>2920</v>
      </c>
      <c r="I708" s="113">
        <v>7</v>
      </c>
      <c r="J708" s="113">
        <v>20720</v>
      </c>
      <c r="K708" s="115">
        <v>43551</v>
      </c>
      <c r="L708" s="113">
        <v>5</v>
      </c>
      <c r="M708" s="113" t="s">
        <v>3473</v>
      </c>
      <c r="N708" s="351"/>
    </row>
    <row r="709" spans="1:14">
      <c r="A709" s="113" t="s">
        <v>2286</v>
      </c>
      <c r="B709" s="113" t="s">
        <v>383</v>
      </c>
      <c r="C709" s="113">
        <v>57.05</v>
      </c>
      <c r="D709" s="113">
        <v>57.9</v>
      </c>
      <c r="E709" s="113">
        <v>55.5</v>
      </c>
      <c r="F709" s="113">
        <v>56.55</v>
      </c>
      <c r="G709" s="113">
        <v>57.4</v>
      </c>
      <c r="H709" s="113">
        <v>57.05</v>
      </c>
      <c r="I709" s="113">
        <v>79933</v>
      </c>
      <c r="J709" s="113">
        <v>4517711.4000000004</v>
      </c>
      <c r="K709" s="115">
        <v>43551</v>
      </c>
      <c r="L709" s="113">
        <v>577</v>
      </c>
      <c r="M709" s="113" t="s">
        <v>2287</v>
      </c>
      <c r="N709" s="351"/>
    </row>
    <row r="710" spans="1:14">
      <c r="A710" s="113" t="s">
        <v>200</v>
      </c>
      <c r="B710" s="113" t="s">
        <v>383</v>
      </c>
      <c r="C710" s="113">
        <v>49.3</v>
      </c>
      <c r="D710" s="113">
        <v>49.75</v>
      </c>
      <c r="E710" s="113">
        <v>48.15</v>
      </c>
      <c r="F710" s="113">
        <v>48.45</v>
      </c>
      <c r="G710" s="113">
        <v>48.2</v>
      </c>
      <c r="H710" s="113">
        <v>49.2</v>
      </c>
      <c r="I710" s="113">
        <v>444413</v>
      </c>
      <c r="J710" s="113">
        <v>21720649</v>
      </c>
      <c r="K710" s="115">
        <v>43551</v>
      </c>
      <c r="L710" s="113">
        <v>2913</v>
      </c>
      <c r="M710" s="113" t="s">
        <v>962</v>
      </c>
      <c r="N710" s="351"/>
    </row>
    <row r="711" spans="1:14">
      <c r="A711" s="113" t="s">
        <v>963</v>
      </c>
      <c r="B711" s="113" t="s">
        <v>383</v>
      </c>
      <c r="C711" s="113">
        <v>115.75</v>
      </c>
      <c r="D711" s="113">
        <v>118.1</v>
      </c>
      <c r="E711" s="113">
        <v>112.75</v>
      </c>
      <c r="F711" s="113">
        <v>117.45</v>
      </c>
      <c r="G711" s="113">
        <v>118</v>
      </c>
      <c r="H711" s="113">
        <v>114.8</v>
      </c>
      <c r="I711" s="113">
        <v>131192</v>
      </c>
      <c r="J711" s="113">
        <v>15235068.949999999</v>
      </c>
      <c r="K711" s="115">
        <v>43551</v>
      </c>
      <c r="L711" s="113">
        <v>3890</v>
      </c>
      <c r="M711" s="113" t="s">
        <v>964</v>
      </c>
      <c r="N711" s="351"/>
    </row>
    <row r="712" spans="1:14">
      <c r="A712" s="113" t="s">
        <v>965</v>
      </c>
      <c r="B712" s="113" t="s">
        <v>383</v>
      </c>
      <c r="C712" s="113">
        <v>27.3</v>
      </c>
      <c r="D712" s="113">
        <v>27.3</v>
      </c>
      <c r="E712" s="113">
        <v>26.1</v>
      </c>
      <c r="F712" s="113">
        <v>26.7</v>
      </c>
      <c r="G712" s="113">
        <v>26.8</v>
      </c>
      <c r="H712" s="113">
        <v>26.95</v>
      </c>
      <c r="I712" s="113">
        <v>6853</v>
      </c>
      <c r="J712" s="113">
        <v>182443.95</v>
      </c>
      <c r="K712" s="115">
        <v>43551</v>
      </c>
      <c r="L712" s="113">
        <v>129</v>
      </c>
      <c r="M712" s="113" t="s">
        <v>966</v>
      </c>
      <c r="N712" s="351"/>
    </row>
    <row r="713" spans="1:14">
      <c r="A713" s="113" t="s">
        <v>3216</v>
      </c>
      <c r="B713" s="113" t="s">
        <v>3169</v>
      </c>
      <c r="C713" s="113">
        <v>25.25</v>
      </c>
      <c r="D713" s="113">
        <v>27.75</v>
      </c>
      <c r="E713" s="113">
        <v>25.25</v>
      </c>
      <c r="F713" s="113">
        <v>27.7</v>
      </c>
      <c r="G713" s="113">
        <v>27.1</v>
      </c>
      <c r="H713" s="113">
        <v>26.45</v>
      </c>
      <c r="I713" s="113">
        <v>147746</v>
      </c>
      <c r="J713" s="113">
        <v>3937750.6</v>
      </c>
      <c r="K713" s="115">
        <v>43551</v>
      </c>
      <c r="L713" s="113">
        <v>162</v>
      </c>
      <c r="M713" s="113" t="s">
        <v>3217</v>
      </c>
      <c r="N713" s="351"/>
    </row>
    <row r="714" spans="1:14">
      <c r="A714" s="113" t="s">
        <v>967</v>
      </c>
      <c r="B714" s="113" t="s">
        <v>383</v>
      </c>
      <c r="C714" s="113">
        <v>111.25</v>
      </c>
      <c r="D714" s="113">
        <v>114</v>
      </c>
      <c r="E714" s="113">
        <v>110.7</v>
      </c>
      <c r="F714" s="113">
        <v>113.35</v>
      </c>
      <c r="G714" s="113">
        <v>113.5</v>
      </c>
      <c r="H714" s="113">
        <v>110.55</v>
      </c>
      <c r="I714" s="113">
        <v>1451494</v>
      </c>
      <c r="J714" s="113">
        <v>163249798.94999999</v>
      </c>
      <c r="K714" s="115">
        <v>43551</v>
      </c>
      <c r="L714" s="113">
        <v>9290</v>
      </c>
      <c r="M714" s="113" t="s">
        <v>968</v>
      </c>
      <c r="N714" s="351"/>
    </row>
    <row r="715" spans="1:14">
      <c r="A715" s="113" t="s">
        <v>3681</v>
      </c>
      <c r="B715" s="113" t="s">
        <v>3169</v>
      </c>
      <c r="C715" s="113">
        <v>1.55</v>
      </c>
      <c r="D715" s="113">
        <v>1.55</v>
      </c>
      <c r="E715" s="113">
        <v>1.55</v>
      </c>
      <c r="F715" s="113">
        <v>1.55</v>
      </c>
      <c r="G715" s="113">
        <v>1.55</v>
      </c>
      <c r="H715" s="113">
        <v>1.6</v>
      </c>
      <c r="I715" s="113">
        <v>1251</v>
      </c>
      <c r="J715" s="113">
        <v>1939.05</v>
      </c>
      <c r="K715" s="115">
        <v>43551</v>
      </c>
      <c r="L715" s="113">
        <v>5</v>
      </c>
      <c r="M715" s="113" t="s">
        <v>3682</v>
      </c>
      <c r="N715" s="351"/>
    </row>
    <row r="716" spans="1:14">
      <c r="A716" s="113" t="s">
        <v>969</v>
      </c>
      <c r="B716" s="113" t="s">
        <v>383</v>
      </c>
      <c r="C716" s="113">
        <v>59.45</v>
      </c>
      <c r="D716" s="113">
        <v>59.8</v>
      </c>
      <c r="E716" s="113">
        <v>58.8</v>
      </c>
      <c r="F716" s="113">
        <v>59.5</v>
      </c>
      <c r="G716" s="113">
        <v>59.7</v>
      </c>
      <c r="H716" s="113">
        <v>59.3</v>
      </c>
      <c r="I716" s="113">
        <v>516592</v>
      </c>
      <c r="J716" s="113">
        <v>30669180.649999999</v>
      </c>
      <c r="K716" s="115">
        <v>43551</v>
      </c>
      <c r="L716" s="113">
        <v>3251</v>
      </c>
      <c r="M716" s="113" t="s">
        <v>2204</v>
      </c>
      <c r="N716" s="351"/>
    </row>
    <row r="717" spans="1:14">
      <c r="A717" s="113" t="s">
        <v>970</v>
      </c>
      <c r="B717" s="113" t="s">
        <v>383</v>
      </c>
      <c r="C717" s="113">
        <v>177</v>
      </c>
      <c r="D717" s="113">
        <v>178.35</v>
      </c>
      <c r="E717" s="113">
        <v>175.05</v>
      </c>
      <c r="F717" s="113">
        <v>176.1</v>
      </c>
      <c r="G717" s="113">
        <v>177</v>
      </c>
      <c r="H717" s="113">
        <v>177.2</v>
      </c>
      <c r="I717" s="113">
        <v>36114</v>
      </c>
      <c r="J717" s="113">
        <v>6379697.7000000002</v>
      </c>
      <c r="K717" s="115">
        <v>43551</v>
      </c>
      <c r="L717" s="113">
        <v>585</v>
      </c>
      <c r="M717" s="113" t="s">
        <v>971</v>
      </c>
      <c r="N717" s="351"/>
    </row>
    <row r="718" spans="1:14">
      <c r="A718" s="113" t="s">
        <v>972</v>
      </c>
      <c r="B718" s="113" t="s">
        <v>383</v>
      </c>
      <c r="C718" s="113">
        <v>253.8</v>
      </c>
      <c r="D718" s="113">
        <v>257</v>
      </c>
      <c r="E718" s="113">
        <v>244</v>
      </c>
      <c r="F718" s="113">
        <v>249.6</v>
      </c>
      <c r="G718" s="113">
        <v>252.5</v>
      </c>
      <c r="H718" s="113">
        <v>252.1</v>
      </c>
      <c r="I718" s="113">
        <v>33807</v>
      </c>
      <c r="J718" s="113">
        <v>8529061.9499999993</v>
      </c>
      <c r="K718" s="115">
        <v>43551</v>
      </c>
      <c r="L718" s="113">
        <v>927</v>
      </c>
      <c r="M718" s="113" t="s">
        <v>973</v>
      </c>
      <c r="N718" s="351"/>
    </row>
    <row r="719" spans="1:14">
      <c r="A719" s="113" t="s">
        <v>2420</v>
      </c>
      <c r="B719" s="113" t="s">
        <v>3169</v>
      </c>
      <c r="C719" s="113">
        <v>6</v>
      </c>
      <c r="D719" s="113">
        <v>6</v>
      </c>
      <c r="E719" s="113">
        <v>5.7</v>
      </c>
      <c r="F719" s="113">
        <v>5.7</v>
      </c>
      <c r="G719" s="113">
        <v>5.7</v>
      </c>
      <c r="H719" s="113">
        <v>5.95</v>
      </c>
      <c r="I719" s="113">
        <v>61974</v>
      </c>
      <c r="J719" s="113">
        <v>362430.7</v>
      </c>
      <c r="K719" s="115">
        <v>43551</v>
      </c>
      <c r="L719" s="113">
        <v>37</v>
      </c>
      <c r="M719" s="113" t="s">
        <v>2421</v>
      </c>
      <c r="N719" s="351"/>
    </row>
    <row r="720" spans="1:14">
      <c r="A720" s="113" t="s">
        <v>2422</v>
      </c>
      <c r="B720" s="113" t="s">
        <v>383</v>
      </c>
      <c r="C720" s="113">
        <v>69.5</v>
      </c>
      <c r="D720" s="113">
        <v>70.150000000000006</v>
      </c>
      <c r="E720" s="113">
        <v>66.599999999999994</v>
      </c>
      <c r="F720" s="113">
        <v>67.900000000000006</v>
      </c>
      <c r="G720" s="113">
        <v>67.599999999999994</v>
      </c>
      <c r="H720" s="113">
        <v>69.150000000000006</v>
      </c>
      <c r="I720" s="113">
        <v>82670</v>
      </c>
      <c r="J720" s="113">
        <v>5636032.4000000004</v>
      </c>
      <c r="K720" s="115">
        <v>43551</v>
      </c>
      <c r="L720" s="113">
        <v>1200</v>
      </c>
      <c r="M720" s="113" t="s">
        <v>2423</v>
      </c>
      <c r="N720" s="351"/>
    </row>
    <row r="721" spans="1:14">
      <c r="A721" s="113" t="s">
        <v>974</v>
      </c>
      <c r="B721" s="113" t="s">
        <v>383</v>
      </c>
      <c r="C721" s="113">
        <v>345</v>
      </c>
      <c r="D721" s="113">
        <v>357</v>
      </c>
      <c r="E721" s="113">
        <v>341.25</v>
      </c>
      <c r="F721" s="113">
        <v>354.1</v>
      </c>
      <c r="G721" s="113">
        <v>355</v>
      </c>
      <c r="H721" s="113">
        <v>343.45</v>
      </c>
      <c r="I721" s="113">
        <v>135601</v>
      </c>
      <c r="J721" s="113">
        <v>47511625.850000001</v>
      </c>
      <c r="K721" s="115">
        <v>43551</v>
      </c>
      <c r="L721" s="113">
        <v>3448</v>
      </c>
      <c r="M721" s="113" t="s">
        <v>975</v>
      </c>
      <c r="N721" s="351"/>
    </row>
    <row r="722" spans="1:14">
      <c r="A722" s="113" t="s">
        <v>2613</v>
      </c>
      <c r="B722" s="113" t="s">
        <v>3169</v>
      </c>
      <c r="C722" s="113">
        <v>21.8</v>
      </c>
      <c r="D722" s="113">
        <v>22.35</v>
      </c>
      <c r="E722" s="113">
        <v>20.65</v>
      </c>
      <c r="F722" s="113">
        <v>20.8</v>
      </c>
      <c r="G722" s="113">
        <v>20.65</v>
      </c>
      <c r="H722" s="113">
        <v>21.7</v>
      </c>
      <c r="I722" s="113">
        <v>50569</v>
      </c>
      <c r="J722" s="113">
        <v>1080312.1000000001</v>
      </c>
      <c r="K722" s="115">
        <v>43551</v>
      </c>
      <c r="L722" s="113">
        <v>137</v>
      </c>
      <c r="M722" s="113" t="s">
        <v>2663</v>
      </c>
      <c r="N722" s="351"/>
    </row>
    <row r="723" spans="1:14">
      <c r="A723" s="113" t="s">
        <v>976</v>
      </c>
      <c r="B723" s="113" t="s">
        <v>383</v>
      </c>
      <c r="C723" s="113">
        <v>263</v>
      </c>
      <c r="D723" s="113">
        <v>265.55</v>
      </c>
      <c r="E723" s="113">
        <v>257</v>
      </c>
      <c r="F723" s="113">
        <v>259.39999999999998</v>
      </c>
      <c r="G723" s="113">
        <v>258.8</v>
      </c>
      <c r="H723" s="113">
        <v>261.25</v>
      </c>
      <c r="I723" s="113">
        <v>25500</v>
      </c>
      <c r="J723" s="113">
        <v>6683099.9500000002</v>
      </c>
      <c r="K723" s="115">
        <v>43551</v>
      </c>
      <c r="L723" s="113">
        <v>1233</v>
      </c>
      <c r="M723" s="113" t="s">
        <v>977</v>
      </c>
      <c r="N723" s="351"/>
    </row>
    <row r="724" spans="1:14">
      <c r="A724" s="113" t="s">
        <v>1883</v>
      </c>
      <c r="B724" s="113" t="s">
        <v>383</v>
      </c>
      <c r="C724" s="113">
        <v>1885.95</v>
      </c>
      <c r="D724" s="113">
        <v>1949.95</v>
      </c>
      <c r="E724" s="113">
        <v>1851</v>
      </c>
      <c r="F724" s="113">
        <v>1917.75</v>
      </c>
      <c r="G724" s="113">
        <v>1925</v>
      </c>
      <c r="H724" s="113">
        <v>1869.2</v>
      </c>
      <c r="I724" s="113">
        <v>5868</v>
      </c>
      <c r="J724" s="113">
        <v>11156107.550000001</v>
      </c>
      <c r="K724" s="115">
        <v>43551</v>
      </c>
      <c r="L724" s="113">
        <v>1210</v>
      </c>
      <c r="M724" s="113" t="s">
        <v>883</v>
      </c>
      <c r="N724" s="351"/>
    </row>
    <row r="725" spans="1:14">
      <c r="A725" s="113" t="s">
        <v>339</v>
      </c>
      <c r="B725" s="113" t="s">
        <v>383</v>
      </c>
      <c r="C725" s="113">
        <v>283.7</v>
      </c>
      <c r="D725" s="113">
        <v>287</v>
      </c>
      <c r="E725" s="113">
        <v>273.75</v>
      </c>
      <c r="F725" s="113">
        <v>276.64999999999998</v>
      </c>
      <c r="G725" s="113">
        <v>279.60000000000002</v>
      </c>
      <c r="H725" s="113">
        <v>270.89999999999998</v>
      </c>
      <c r="I725" s="113">
        <v>25539580</v>
      </c>
      <c r="J725" s="113">
        <v>7153821962.8999996</v>
      </c>
      <c r="K725" s="115">
        <v>43551</v>
      </c>
      <c r="L725" s="113">
        <v>213854</v>
      </c>
      <c r="M725" s="113" t="s">
        <v>978</v>
      </c>
      <c r="N725" s="351"/>
    </row>
    <row r="726" spans="1:14">
      <c r="A726" s="113" t="s">
        <v>2063</v>
      </c>
      <c r="B726" s="113" t="s">
        <v>383</v>
      </c>
      <c r="C726" s="113">
        <v>25.3</v>
      </c>
      <c r="D726" s="113">
        <v>26.75</v>
      </c>
      <c r="E726" s="113">
        <v>25</v>
      </c>
      <c r="F726" s="113">
        <v>26.2</v>
      </c>
      <c r="G726" s="113">
        <v>26.25</v>
      </c>
      <c r="H726" s="113">
        <v>25.3</v>
      </c>
      <c r="I726" s="113">
        <v>74093</v>
      </c>
      <c r="J726" s="113">
        <v>1946912.05</v>
      </c>
      <c r="K726" s="115">
        <v>43551</v>
      </c>
      <c r="L726" s="113">
        <v>466</v>
      </c>
      <c r="M726" s="113" t="s">
        <v>2064</v>
      </c>
      <c r="N726" s="351"/>
    </row>
    <row r="727" spans="1:14">
      <c r="A727" s="113" t="s">
        <v>3531</v>
      </c>
      <c r="B727" s="113" t="s">
        <v>3169</v>
      </c>
      <c r="C727" s="113">
        <v>0.25</v>
      </c>
      <c r="D727" s="113">
        <v>0.25</v>
      </c>
      <c r="E727" s="113">
        <v>0.25</v>
      </c>
      <c r="F727" s="113">
        <v>0.25</v>
      </c>
      <c r="G727" s="113">
        <v>0.25</v>
      </c>
      <c r="H727" s="113">
        <v>0.3</v>
      </c>
      <c r="I727" s="113">
        <v>541</v>
      </c>
      <c r="J727" s="113">
        <v>135.25</v>
      </c>
      <c r="K727" s="115">
        <v>43551</v>
      </c>
      <c r="L727" s="113">
        <v>3</v>
      </c>
      <c r="M727" s="113" t="s">
        <v>3532</v>
      </c>
      <c r="N727" s="351"/>
    </row>
    <row r="728" spans="1:14">
      <c r="A728" s="113" t="s">
        <v>2973</v>
      </c>
      <c r="B728" s="113" t="s">
        <v>383</v>
      </c>
      <c r="C728" s="113">
        <v>20.8</v>
      </c>
      <c r="D728" s="113">
        <v>21.65</v>
      </c>
      <c r="E728" s="113">
        <v>20.5</v>
      </c>
      <c r="F728" s="113">
        <v>20.5</v>
      </c>
      <c r="G728" s="113">
        <v>20.5</v>
      </c>
      <c r="H728" s="113">
        <v>21.05</v>
      </c>
      <c r="I728" s="113">
        <v>10193</v>
      </c>
      <c r="J728" s="113">
        <v>214850.2</v>
      </c>
      <c r="K728" s="115">
        <v>43551</v>
      </c>
      <c r="L728" s="113">
        <v>49</v>
      </c>
      <c r="M728" s="113" t="s">
        <v>2974</v>
      </c>
      <c r="N728" s="351"/>
    </row>
    <row r="729" spans="1:14">
      <c r="A729" s="113" t="s">
        <v>979</v>
      </c>
      <c r="B729" s="113" t="s">
        <v>383</v>
      </c>
      <c r="C729" s="113">
        <v>236.65</v>
      </c>
      <c r="D729" s="113">
        <v>248.75</v>
      </c>
      <c r="E729" s="113">
        <v>236.6</v>
      </c>
      <c r="F729" s="113">
        <v>247.7</v>
      </c>
      <c r="G729" s="113">
        <v>248</v>
      </c>
      <c r="H729" s="113">
        <v>237.75</v>
      </c>
      <c r="I729" s="113">
        <v>38613</v>
      </c>
      <c r="J729" s="113">
        <v>9389075.0500000007</v>
      </c>
      <c r="K729" s="115">
        <v>43551</v>
      </c>
      <c r="L729" s="113">
        <v>1235</v>
      </c>
      <c r="M729" s="113" t="s">
        <v>2975</v>
      </c>
      <c r="N729" s="351"/>
    </row>
    <row r="730" spans="1:14">
      <c r="A730" s="113" t="s">
        <v>1882</v>
      </c>
      <c r="B730" s="113" t="s">
        <v>383</v>
      </c>
      <c r="C730" s="113">
        <v>86.5</v>
      </c>
      <c r="D730" s="113">
        <v>87.95</v>
      </c>
      <c r="E730" s="113">
        <v>83.55</v>
      </c>
      <c r="F730" s="113">
        <v>84.4</v>
      </c>
      <c r="G730" s="113">
        <v>84.5</v>
      </c>
      <c r="H730" s="113">
        <v>85.95</v>
      </c>
      <c r="I730" s="113">
        <v>1581920</v>
      </c>
      <c r="J730" s="113">
        <v>134586352.25</v>
      </c>
      <c r="K730" s="115">
        <v>43551</v>
      </c>
      <c r="L730" s="113">
        <v>5719</v>
      </c>
      <c r="M730" s="113" t="s">
        <v>2976</v>
      </c>
      <c r="N730" s="351"/>
    </row>
    <row r="731" spans="1:14">
      <c r="A731" s="113" t="s">
        <v>100</v>
      </c>
      <c r="B731" s="113" t="s">
        <v>383</v>
      </c>
      <c r="C731" s="113">
        <v>164.9</v>
      </c>
      <c r="D731" s="113">
        <v>168.3</v>
      </c>
      <c r="E731" s="113">
        <v>163.75</v>
      </c>
      <c r="F731" s="113">
        <v>166.65</v>
      </c>
      <c r="G731" s="113">
        <v>166.3</v>
      </c>
      <c r="H731" s="113">
        <v>163.44999999999999</v>
      </c>
      <c r="I731" s="113">
        <v>7992986</v>
      </c>
      <c r="J731" s="113">
        <v>1331079570.9000001</v>
      </c>
      <c r="K731" s="115">
        <v>43551</v>
      </c>
      <c r="L731" s="113">
        <v>46352</v>
      </c>
      <c r="M731" s="113" t="s">
        <v>2977</v>
      </c>
      <c r="N731" s="351"/>
    </row>
    <row r="732" spans="1:14">
      <c r="A732" s="113" t="s">
        <v>2978</v>
      </c>
      <c r="B732" s="113" t="s">
        <v>3169</v>
      </c>
      <c r="C732" s="113">
        <v>3.95</v>
      </c>
      <c r="D732" s="113">
        <v>3.95</v>
      </c>
      <c r="E732" s="113">
        <v>3.8</v>
      </c>
      <c r="F732" s="113">
        <v>3.85</v>
      </c>
      <c r="G732" s="113">
        <v>3.8</v>
      </c>
      <c r="H732" s="113">
        <v>3.8</v>
      </c>
      <c r="I732" s="113">
        <v>913640</v>
      </c>
      <c r="J732" s="113">
        <v>3563477.7</v>
      </c>
      <c r="K732" s="115">
        <v>43551</v>
      </c>
      <c r="L732" s="113">
        <v>40</v>
      </c>
      <c r="M732" s="113" t="s">
        <v>2979</v>
      </c>
      <c r="N732" s="351"/>
    </row>
    <row r="733" spans="1:14">
      <c r="A733" s="113" t="s">
        <v>2980</v>
      </c>
      <c r="B733" s="113" t="s">
        <v>383</v>
      </c>
      <c r="C733" s="113">
        <v>97</v>
      </c>
      <c r="D733" s="113">
        <v>97</v>
      </c>
      <c r="E733" s="113">
        <v>93.8</v>
      </c>
      <c r="F733" s="113">
        <v>94.9</v>
      </c>
      <c r="G733" s="113">
        <v>94.8</v>
      </c>
      <c r="H733" s="113">
        <v>95.9</v>
      </c>
      <c r="I733" s="113">
        <v>31950</v>
      </c>
      <c r="J733" s="113">
        <v>3042934.15</v>
      </c>
      <c r="K733" s="115">
        <v>43551</v>
      </c>
      <c r="L733" s="113">
        <v>510</v>
      </c>
      <c r="M733" s="113" t="s">
        <v>2981</v>
      </c>
      <c r="N733" s="351"/>
    </row>
    <row r="734" spans="1:14">
      <c r="A734" s="113" t="s">
        <v>2982</v>
      </c>
      <c r="B734" s="113" t="s">
        <v>383</v>
      </c>
      <c r="C734" s="113">
        <v>68.5</v>
      </c>
      <c r="D734" s="113">
        <v>69.75</v>
      </c>
      <c r="E734" s="113">
        <v>67.7</v>
      </c>
      <c r="F734" s="113">
        <v>68.7</v>
      </c>
      <c r="G734" s="113">
        <v>68.900000000000006</v>
      </c>
      <c r="H734" s="113">
        <v>68.2</v>
      </c>
      <c r="I734" s="113">
        <v>190082</v>
      </c>
      <c r="J734" s="113">
        <v>13004458.550000001</v>
      </c>
      <c r="K734" s="115">
        <v>43551</v>
      </c>
      <c r="L734" s="113">
        <v>957</v>
      </c>
      <c r="M734" s="113" t="s">
        <v>3135</v>
      </c>
      <c r="N734" s="351"/>
    </row>
    <row r="735" spans="1:14">
      <c r="A735" s="113" t="s">
        <v>980</v>
      </c>
      <c r="B735" s="113" t="s">
        <v>383</v>
      </c>
      <c r="C735" s="113">
        <v>40.6</v>
      </c>
      <c r="D735" s="113">
        <v>41</v>
      </c>
      <c r="E735" s="113">
        <v>38.6</v>
      </c>
      <c r="F735" s="113">
        <v>39.25</v>
      </c>
      <c r="G735" s="113">
        <v>39.65</v>
      </c>
      <c r="H735" s="113">
        <v>40.65</v>
      </c>
      <c r="I735" s="113">
        <v>58740</v>
      </c>
      <c r="J735" s="113">
        <v>2330296.7999999998</v>
      </c>
      <c r="K735" s="115">
        <v>43551</v>
      </c>
      <c r="L735" s="113">
        <v>648</v>
      </c>
      <c r="M735" s="113" t="s">
        <v>981</v>
      </c>
      <c r="N735" s="351"/>
    </row>
    <row r="736" spans="1:14">
      <c r="A736" s="113" t="s">
        <v>101</v>
      </c>
      <c r="B736" s="113" t="s">
        <v>383</v>
      </c>
      <c r="C736" s="113">
        <v>58</v>
      </c>
      <c r="D736" s="113">
        <v>58.5</v>
      </c>
      <c r="E736" s="113">
        <v>56.7</v>
      </c>
      <c r="F736" s="113">
        <v>57.1</v>
      </c>
      <c r="G736" s="113">
        <v>56.8</v>
      </c>
      <c r="H736" s="113">
        <v>57.95</v>
      </c>
      <c r="I736" s="113">
        <v>5803172</v>
      </c>
      <c r="J736" s="113">
        <v>332991821.10000002</v>
      </c>
      <c r="K736" s="115">
        <v>43551</v>
      </c>
      <c r="L736" s="113">
        <v>18996</v>
      </c>
      <c r="M736" s="113" t="s">
        <v>982</v>
      </c>
      <c r="N736" s="351"/>
    </row>
    <row r="737" spans="1:14">
      <c r="A737" s="113" t="s">
        <v>3218</v>
      </c>
      <c r="B737" s="113" t="s">
        <v>3169</v>
      </c>
      <c r="C737" s="113">
        <v>17.05</v>
      </c>
      <c r="D737" s="113">
        <v>18.649999999999999</v>
      </c>
      <c r="E737" s="113">
        <v>17.05</v>
      </c>
      <c r="F737" s="113">
        <v>17.399999999999999</v>
      </c>
      <c r="G737" s="113">
        <v>17.5</v>
      </c>
      <c r="H737" s="113">
        <v>17.8</v>
      </c>
      <c r="I737" s="113">
        <v>5640</v>
      </c>
      <c r="J737" s="113">
        <v>99315.7</v>
      </c>
      <c r="K737" s="115">
        <v>43551</v>
      </c>
      <c r="L737" s="113">
        <v>42</v>
      </c>
      <c r="M737" s="113" t="s">
        <v>3219</v>
      </c>
      <c r="N737" s="351"/>
    </row>
    <row r="738" spans="1:14">
      <c r="A738" s="113" t="s">
        <v>983</v>
      </c>
      <c r="B738" s="113" t="s">
        <v>383</v>
      </c>
      <c r="C738" s="113">
        <v>817</v>
      </c>
      <c r="D738" s="113">
        <v>842.95</v>
      </c>
      <c r="E738" s="113">
        <v>814.2</v>
      </c>
      <c r="F738" s="113">
        <v>838.25</v>
      </c>
      <c r="G738" s="113">
        <v>830</v>
      </c>
      <c r="H738" s="113">
        <v>820.25</v>
      </c>
      <c r="I738" s="113">
        <v>31256</v>
      </c>
      <c r="J738" s="113">
        <v>26079410.550000001</v>
      </c>
      <c r="K738" s="115">
        <v>43551</v>
      </c>
      <c r="L738" s="113">
        <v>3357</v>
      </c>
      <c r="M738" s="113" t="s">
        <v>984</v>
      </c>
      <c r="N738" s="351"/>
    </row>
    <row r="739" spans="1:14">
      <c r="A739" s="113" t="s">
        <v>2123</v>
      </c>
      <c r="B739" s="113" t="s">
        <v>383</v>
      </c>
      <c r="C739" s="113">
        <v>155.75</v>
      </c>
      <c r="D739" s="113">
        <v>164.9</v>
      </c>
      <c r="E739" s="113">
        <v>155.75</v>
      </c>
      <c r="F739" s="113">
        <v>159.35</v>
      </c>
      <c r="G739" s="113">
        <v>158.85</v>
      </c>
      <c r="H739" s="113">
        <v>156</v>
      </c>
      <c r="I739" s="113">
        <v>137791</v>
      </c>
      <c r="J739" s="113">
        <v>22216429.699999999</v>
      </c>
      <c r="K739" s="115">
        <v>43551</v>
      </c>
      <c r="L739" s="113">
        <v>1574</v>
      </c>
      <c r="M739" s="113" t="s">
        <v>2124</v>
      </c>
      <c r="N739" s="351"/>
    </row>
    <row r="740" spans="1:14">
      <c r="A740" s="113" t="s">
        <v>985</v>
      </c>
      <c r="B740" s="113" t="s">
        <v>383</v>
      </c>
      <c r="C740" s="113">
        <v>339.05</v>
      </c>
      <c r="D740" s="113">
        <v>362.45</v>
      </c>
      <c r="E740" s="113">
        <v>339.05</v>
      </c>
      <c r="F740" s="113">
        <v>357.8</v>
      </c>
      <c r="G740" s="113">
        <v>357</v>
      </c>
      <c r="H740" s="113">
        <v>341.15</v>
      </c>
      <c r="I740" s="113">
        <v>143317</v>
      </c>
      <c r="J740" s="113">
        <v>49991851.200000003</v>
      </c>
      <c r="K740" s="115">
        <v>43551</v>
      </c>
      <c r="L740" s="113">
        <v>2889</v>
      </c>
      <c r="M740" s="113" t="s">
        <v>2983</v>
      </c>
      <c r="N740" s="351"/>
    </row>
    <row r="741" spans="1:14">
      <c r="A741" s="113" t="s">
        <v>2984</v>
      </c>
      <c r="B741" s="113" t="s">
        <v>383</v>
      </c>
      <c r="C741" s="113">
        <v>140.4</v>
      </c>
      <c r="D741" s="113">
        <v>146.5</v>
      </c>
      <c r="E741" s="113">
        <v>139</v>
      </c>
      <c r="F741" s="113">
        <v>145.35</v>
      </c>
      <c r="G741" s="113">
        <v>146.4</v>
      </c>
      <c r="H741" s="113">
        <v>139.75</v>
      </c>
      <c r="I741" s="113">
        <v>1732970</v>
      </c>
      <c r="J741" s="113">
        <v>248470039.44999999</v>
      </c>
      <c r="K741" s="115">
        <v>43551</v>
      </c>
      <c r="L741" s="113">
        <v>10652</v>
      </c>
      <c r="M741" s="113" t="s">
        <v>2985</v>
      </c>
      <c r="N741" s="351"/>
    </row>
    <row r="742" spans="1:14">
      <c r="A742" s="113" t="s">
        <v>986</v>
      </c>
      <c r="B742" s="113" t="s">
        <v>383</v>
      </c>
      <c r="C742" s="113">
        <v>90.5</v>
      </c>
      <c r="D742" s="113">
        <v>91</v>
      </c>
      <c r="E742" s="113">
        <v>89.25</v>
      </c>
      <c r="F742" s="113">
        <v>89.75</v>
      </c>
      <c r="G742" s="113">
        <v>89.4</v>
      </c>
      <c r="H742" s="113">
        <v>90.3</v>
      </c>
      <c r="I742" s="113">
        <v>1100581</v>
      </c>
      <c r="J742" s="113">
        <v>99203659.650000006</v>
      </c>
      <c r="K742" s="115">
        <v>43551</v>
      </c>
      <c r="L742" s="113">
        <v>5831</v>
      </c>
      <c r="M742" s="113" t="s">
        <v>987</v>
      </c>
      <c r="N742" s="351"/>
    </row>
    <row r="743" spans="1:14">
      <c r="A743" s="113" t="s">
        <v>3337</v>
      </c>
      <c r="B743" s="113" t="s">
        <v>383</v>
      </c>
      <c r="C743" s="113">
        <v>166</v>
      </c>
      <c r="D743" s="113">
        <v>169.95</v>
      </c>
      <c r="E743" s="113">
        <v>165</v>
      </c>
      <c r="F743" s="113">
        <v>165.25</v>
      </c>
      <c r="G743" s="113">
        <v>165</v>
      </c>
      <c r="H743" s="113">
        <v>165.55</v>
      </c>
      <c r="I743" s="113">
        <v>733</v>
      </c>
      <c r="J743" s="113">
        <v>123244.2</v>
      </c>
      <c r="K743" s="115">
        <v>43551</v>
      </c>
      <c r="L743" s="113">
        <v>12</v>
      </c>
      <c r="M743" s="113" t="s">
        <v>3338</v>
      </c>
      <c r="N743" s="351"/>
    </row>
    <row r="744" spans="1:14">
      <c r="A744" s="113" t="s">
        <v>988</v>
      </c>
      <c r="B744" s="113" t="s">
        <v>383</v>
      </c>
      <c r="C744" s="113">
        <v>115.05</v>
      </c>
      <c r="D744" s="113">
        <v>121.55</v>
      </c>
      <c r="E744" s="113">
        <v>114</v>
      </c>
      <c r="F744" s="113">
        <v>119.85</v>
      </c>
      <c r="G744" s="113">
        <v>119</v>
      </c>
      <c r="H744" s="113">
        <v>114</v>
      </c>
      <c r="I744" s="113">
        <v>337514</v>
      </c>
      <c r="J744" s="113">
        <v>40341672.5</v>
      </c>
      <c r="K744" s="115">
        <v>43551</v>
      </c>
      <c r="L744" s="113">
        <v>1063</v>
      </c>
      <c r="M744" s="113" t="s">
        <v>3113</v>
      </c>
      <c r="N744" s="351"/>
    </row>
    <row r="745" spans="1:14">
      <c r="A745" s="113" t="s">
        <v>989</v>
      </c>
      <c r="B745" s="113" t="s">
        <v>383</v>
      </c>
      <c r="C745" s="113">
        <v>88.1</v>
      </c>
      <c r="D745" s="113">
        <v>93.85</v>
      </c>
      <c r="E745" s="113">
        <v>88</v>
      </c>
      <c r="F745" s="113">
        <v>92.6</v>
      </c>
      <c r="G745" s="113">
        <v>92.3</v>
      </c>
      <c r="H745" s="113">
        <v>87.4</v>
      </c>
      <c r="I745" s="113">
        <v>1682742</v>
      </c>
      <c r="J745" s="113">
        <v>152509073.30000001</v>
      </c>
      <c r="K745" s="115">
        <v>43551</v>
      </c>
      <c r="L745" s="113">
        <v>12769</v>
      </c>
      <c r="M745" s="113" t="s">
        <v>990</v>
      </c>
      <c r="N745" s="351"/>
    </row>
    <row r="746" spans="1:14">
      <c r="A746" s="113" t="s">
        <v>2986</v>
      </c>
      <c r="B746" s="113" t="s">
        <v>383</v>
      </c>
      <c r="C746" s="113">
        <v>2.6</v>
      </c>
      <c r="D746" s="113">
        <v>2.65</v>
      </c>
      <c r="E746" s="113">
        <v>2.5499999999999998</v>
      </c>
      <c r="F746" s="113">
        <v>2.6</v>
      </c>
      <c r="G746" s="113">
        <v>2.65</v>
      </c>
      <c r="H746" s="113">
        <v>2.5499999999999998</v>
      </c>
      <c r="I746" s="113">
        <v>24840</v>
      </c>
      <c r="J746" s="113">
        <v>64559.05</v>
      </c>
      <c r="K746" s="115">
        <v>43551</v>
      </c>
      <c r="L746" s="113">
        <v>104</v>
      </c>
      <c r="M746" s="113" t="s">
        <v>2987</v>
      </c>
      <c r="N746" s="351"/>
    </row>
    <row r="747" spans="1:14">
      <c r="A747" s="113" t="s">
        <v>3371</v>
      </c>
      <c r="B747" s="113" t="s">
        <v>383</v>
      </c>
      <c r="C747" s="113">
        <v>119.5</v>
      </c>
      <c r="D747" s="113">
        <v>119.5</v>
      </c>
      <c r="E747" s="113">
        <v>112.65</v>
      </c>
      <c r="F747" s="113">
        <v>114.6</v>
      </c>
      <c r="G747" s="113">
        <v>114.5</v>
      </c>
      <c r="H747" s="113">
        <v>113.75</v>
      </c>
      <c r="I747" s="113">
        <v>703</v>
      </c>
      <c r="J747" s="113">
        <v>80666.25</v>
      </c>
      <c r="K747" s="115">
        <v>43551</v>
      </c>
      <c r="L747" s="113">
        <v>70</v>
      </c>
      <c r="M747" s="113" t="s">
        <v>3372</v>
      </c>
      <c r="N747" s="351"/>
    </row>
    <row r="748" spans="1:14">
      <c r="A748" s="113" t="s">
        <v>102</v>
      </c>
      <c r="B748" s="113" t="s">
        <v>383</v>
      </c>
      <c r="C748" s="113">
        <v>5.6</v>
      </c>
      <c r="D748" s="113">
        <v>5.65</v>
      </c>
      <c r="E748" s="113">
        <v>5.35</v>
      </c>
      <c r="F748" s="113">
        <v>5.4</v>
      </c>
      <c r="G748" s="113">
        <v>5.45</v>
      </c>
      <c r="H748" s="113">
        <v>5.55</v>
      </c>
      <c r="I748" s="113">
        <v>35358351</v>
      </c>
      <c r="J748" s="113">
        <v>193440918.30000001</v>
      </c>
      <c r="K748" s="115">
        <v>43551</v>
      </c>
      <c r="L748" s="113">
        <v>31274</v>
      </c>
      <c r="M748" s="113" t="s">
        <v>991</v>
      </c>
      <c r="N748" s="351"/>
    </row>
    <row r="749" spans="1:14">
      <c r="A749" s="113" t="s">
        <v>2988</v>
      </c>
      <c r="B749" s="113" t="s">
        <v>383</v>
      </c>
      <c r="C749" s="113">
        <v>2.8</v>
      </c>
      <c r="D749" s="113">
        <v>2.85</v>
      </c>
      <c r="E749" s="113">
        <v>2.65</v>
      </c>
      <c r="F749" s="113">
        <v>2.65</v>
      </c>
      <c r="G749" s="113">
        <v>2.65</v>
      </c>
      <c r="H749" s="113">
        <v>2.75</v>
      </c>
      <c r="I749" s="113">
        <v>2577596</v>
      </c>
      <c r="J749" s="113">
        <v>7119693.3499999996</v>
      </c>
      <c r="K749" s="115">
        <v>43551</v>
      </c>
      <c r="L749" s="113">
        <v>987</v>
      </c>
      <c r="M749" s="113" t="s">
        <v>2989</v>
      </c>
      <c r="N749" s="351"/>
    </row>
    <row r="750" spans="1:14">
      <c r="A750" s="113" t="s">
        <v>2990</v>
      </c>
      <c r="B750" s="113" t="s">
        <v>3169</v>
      </c>
      <c r="C750" s="113">
        <v>33.35</v>
      </c>
      <c r="D750" s="113">
        <v>35</v>
      </c>
      <c r="E750" s="113">
        <v>33.299999999999997</v>
      </c>
      <c r="F750" s="113">
        <v>33.5</v>
      </c>
      <c r="G750" s="113">
        <v>35</v>
      </c>
      <c r="H750" s="113">
        <v>33.35</v>
      </c>
      <c r="I750" s="113">
        <v>436</v>
      </c>
      <c r="J750" s="113">
        <v>14556.3</v>
      </c>
      <c r="K750" s="115">
        <v>43551</v>
      </c>
      <c r="L750" s="113">
        <v>18</v>
      </c>
      <c r="M750" s="113" t="s">
        <v>2991</v>
      </c>
      <c r="N750" s="351"/>
    </row>
    <row r="751" spans="1:14">
      <c r="A751" s="113" t="s">
        <v>243</v>
      </c>
      <c r="B751" s="113" t="s">
        <v>383</v>
      </c>
      <c r="C751" s="113">
        <v>1.95</v>
      </c>
      <c r="D751" s="113">
        <v>1.95</v>
      </c>
      <c r="E751" s="113">
        <v>1.85</v>
      </c>
      <c r="F751" s="113">
        <v>1.9</v>
      </c>
      <c r="G751" s="113">
        <v>1.85</v>
      </c>
      <c r="H751" s="113">
        <v>1.9</v>
      </c>
      <c r="I751" s="113">
        <v>1432910</v>
      </c>
      <c r="J751" s="113">
        <v>2729994.95</v>
      </c>
      <c r="K751" s="115">
        <v>43551</v>
      </c>
      <c r="L751" s="113">
        <v>780</v>
      </c>
      <c r="M751" s="113" t="s">
        <v>2992</v>
      </c>
      <c r="N751" s="351"/>
    </row>
    <row r="752" spans="1:14">
      <c r="A752" s="113" t="s">
        <v>992</v>
      </c>
      <c r="B752" s="113" t="s">
        <v>383</v>
      </c>
      <c r="C752" s="113">
        <v>40</v>
      </c>
      <c r="D752" s="113">
        <v>40.4</v>
      </c>
      <c r="E752" s="113">
        <v>38</v>
      </c>
      <c r="F752" s="113">
        <v>38.6</v>
      </c>
      <c r="G752" s="113">
        <v>38.549999999999997</v>
      </c>
      <c r="H752" s="113">
        <v>39.799999999999997</v>
      </c>
      <c r="I752" s="113">
        <v>2270301</v>
      </c>
      <c r="J752" s="113">
        <v>89802265.849999994</v>
      </c>
      <c r="K752" s="115">
        <v>43551</v>
      </c>
      <c r="L752" s="113">
        <v>5457</v>
      </c>
      <c r="M752" s="113" t="s">
        <v>2993</v>
      </c>
      <c r="N752" s="351"/>
    </row>
    <row r="753" spans="1:14">
      <c r="A753" s="113" t="s">
        <v>993</v>
      </c>
      <c r="B753" s="113" t="s">
        <v>383</v>
      </c>
      <c r="C753" s="113">
        <v>89.5</v>
      </c>
      <c r="D753" s="113">
        <v>91.3</v>
      </c>
      <c r="E753" s="113">
        <v>87.5</v>
      </c>
      <c r="F753" s="113">
        <v>90.95</v>
      </c>
      <c r="G753" s="113">
        <v>91</v>
      </c>
      <c r="H753" s="113">
        <v>89.2</v>
      </c>
      <c r="I753" s="113">
        <v>574492</v>
      </c>
      <c r="J753" s="113">
        <v>51710005.399999999</v>
      </c>
      <c r="K753" s="115">
        <v>43551</v>
      </c>
      <c r="L753" s="113">
        <v>4365</v>
      </c>
      <c r="M753" s="113" t="s">
        <v>2994</v>
      </c>
      <c r="N753" s="351"/>
    </row>
    <row r="754" spans="1:14">
      <c r="A754" s="113" t="s">
        <v>103</v>
      </c>
      <c r="B754" s="113" t="s">
        <v>383</v>
      </c>
      <c r="C754" s="113">
        <v>65.3</v>
      </c>
      <c r="D754" s="113">
        <v>69.25</v>
      </c>
      <c r="E754" s="113">
        <v>64.849999999999994</v>
      </c>
      <c r="F754" s="113">
        <v>68.7</v>
      </c>
      <c r="G754" s="113">
        <v>68.599999999999994</v>
      </c>
      <c r="H754" s="113">
        <v>65.2</v>
      </c>
      <c r="I754" s="113">
        <v>7319702</v>
      </c>
      <c r="J754" s="113">
        <v>497329631.19999999</v>
      </c>
      <c r="K754" s="115">
        <v>43551</v>
      </c>
      <c r="L754" s="113">
        <v>27417</v>
      </c>
      <c r="M754" s="113" t="s">
        <v>994</v>
      </c>
      <c r="N754" s="351"/>
    </row>
    <row r="755" spans="1:14">
      <c r="A755" s="113" t="s">
        <v>995</v>
      </c>
      <c r="B755" s="113" t="s">
        <v>383</v>
      </c>
      <c r="C755" s="113">
        <v>2848.1</v>
      </c>
      <c r="D755" s="113">
        <v>2848.15</v>
      </c>
      <c r="E755" s="113">
        <v>2787</v>
      </c>
      <c r="F755" s="113">
        <v>2813.75</v>
      </c>
      <c r="G755" s="113">
        <v>2787</v>
      </c>
      <c r="H755" s="113">
        <v>2789.35</v>
      </c>
      <c r="I755" s="113">
        <v>1839</v>
      </c>
      <c r="J755" s="113">
        <v>5187948.0999999996</v>
      </c>
      <c r="K755" s="115">
        <v>43551</v>
      </c>
      <c r="L755" s="113">
        <v>207</v>
      </c>
      <c r="M755" s="113" t="s">
        <v>996</v>
      </c>
      <c r="N755" s="351"/>
    </row>
    <row r="756" spans="1:14">
      <c r="A756" s="113" t="s">
        <v>104</v>
      </c>
      <c r="B756" s="113" t="s">
        <v>383</v>
      </c>
      <c r="C756" s="113">
        <v>283</v>
      </c>
      <c r="D756" s="113">
        <v>289.25</v>
      </c>
      <c r="E756" s="113">
        <v>281.5</v>
      </c>
      <c r="F756" s="113">
        <v>287.5</v>
      </c>
      <c r="G756" s="113">
        <v>286.14999999999998</v>
      </c>
      <c r="H756" s="113">
        <v>281.35000000000002</v>
      </c>
      <c r="I756" s="113">
        <v>6490731</v>
      </c>
      <c r="J756" s="113">
        <v>1859691625.8</v>
      </c>
      <c r="K756" s="115">
        <v>43551</v>
      </c>
      <c r="L756" s="113">
        <v>39777</v>
      </c>
      <c r="M756" s="113" t="s">
        <v>1978</v>
      </c>
      <c r="N756" s="351"/>
    </row>
    <row r="757" spans="1:14">
      <c r="A757" s="113" t="s">
        <v>2561</v>
      </c>
      <c r="B757" s="113" t="s">
        <v>383</v>
      </c>
      <c r="C757" s="113">
        <v>111.25</v>
      </c>
      <c r="D757" s="113">
        <v>112.2</v>
      </c>
      <c r="E757" s="113">
        <v>108.9</v>
      </c>
      <c r="F757" s="113">
        <v>111.05</v>
      </c>
      <c r="G757" s="113">
        <v>109.1</v>
      </c>
      <c r="H757" s="113">
        <v>111.1</v>
      </c>
      <c r="I757" s="113">
        <v>35075</v>
      </c>
      <c r="J757" s="113">
        <v>3865568.8</v>
      </c>
      <c r="K757" s="115">
        <v>43551</v>
      </c>
      <c r="L757" s="113">
        <v>422</v>
      </c>
      <c r="M757" s="113" t="s">
        <v>1538</v>
      </c>
      <c r="N757" s="351"/>
    </row>
    <row r="758" spans="1:14">
      <c r="A758" s="113" t="s">
        <v>997</v>
      </c>
      <c r="B758" s="113" t="s">
        <v>383</v>
      </c>
      <c r="C758" s="113">
        <v>682.5</v>
      </c>
      <c r="D758" s="113">
        <v>684</v>
      </c>
      <c r="E758" s="113">
        <v>648.15</v>
      </c>
      <c r="F758" s="113">
        <v>653.15</v>
      </c>
      <c r="G758" s="113">
        <v>651.5</v>
      </c>
      <c r="H758" s="113">
        <v>685.4</v>
      </c>
      <c r="I758" s="113">
        <v>3295538</v>
      </c>
      <c r="J758" s="113">
        <v>2173557672.0500002</v>
      </c>
      <c r="K758" s="115">
        <v>43551</v>
      </c>
      <c r="L758" s="113">
        <v>94389</v>
      </c>
      <c r="M758" s="113" t="s">
        <v>998</v>
      </c>
      <c r="N758" s="351"/>
    </row>
    <row r="759" spans="1:14">
      <c r="A759" s="113" t="s">
        <v>105</v>
      </c>
      <c r="B759" s="113" t="s">
        <v>383</v>
      </c>
      <c r="C759" s="113">
        <v>1466</v>
      </c>
      <c r="D759" s="113">
        <v>1469.45</v>
      </c>
      <c r="E759" s="113">
        <v>1443.1</v>
      </c>
      <c r="F759" s="113">
        <v>1446.6</v>
      </c>
      <c r="G759" s="113">
        <v>1446</v>
      </c>
      <c r="H759" s="113">
        <v>1466.6</v>
      </c>
      <c r="I759" s="113">
        <v>1104984</v>
      </c>
      <c r="J759" s="113">
        <v>1607757630.6500001</v>
      </c>
      <c r="K759" s="115">
        <v>43551</v>
      </c>
      <c r="L759" s="113">
        <v>38661</v>
      </c>
      <c r="M759" s="113" t="s">
        <v>999</v>
      </c>
      <c r="N759" s="351"/>
    </row>
    <row r="760" spans="1:14">
      <c r="A760" s="113" t="s">
        <v>1000</v>
      </c>
      <c r="B760" s="113" t="s">
        <v>383</v>
      </c>
      <c r="C760" s="113">
        <v>127.9</v>
      </c>
      <c r="D760" s="113">
        <v>127.9</v>
      </c>
      <c r="E760" s="113">
        <v>118.3</v>
      </c>
      <c r="F760" s="113">
        <v>119.4</v>
      </c>
      <c r="G760" s="113">
        <v>118.8</v>
      </c>
      <c r="H760" s="113">
        <v>121.05</v>
      </c>
      <c r="I760" s="113">
        <v>20265</v>
      </c>
      <c r="J760" s="113">
        <v>2473692.5499999998</v>
      </c>
      <c r="K760" s="115">
        <v>43551</v>
      </c>
      <c r="L760" s="113">
        <v>584</v>
      </c>
      <c r="M760" s="113" t="s">
        <v>1001</v>
      </c>
      <c r="N760" s="351"/>
    </row>
    <row r="761" spans="1:14">
      <c r="A761" s="113" t="s">
        <v>1002</v>
      </c>
      <c r="B761" s="113" t="s">
        <v>383</v>
      </c>
      <c r="C761" s="113">
        <v>288</v>
      </c>
      <c r="D761" s="113">
        <v>288.54000000000002</v>
      </c>
      <c r="E761" s="113">
        <v>284.56</v>
      </c>
      <c r="F761" s="113">
        <v>285.48</v>
      </c>
      <c r="G761" s="113">
        <v>285</v>
      </c>
      <c r="H761" s="113">
        <v>286.13</v>
      </c>
      <c r="I761" s="113">
        <v>51620</v>
      </c>
      <c r="J761" s="113">
        <v>14823093.15</v>
      </c>
      <c r="K761" s="115">
        <v>43551</v>
      </c>
      <c r="L761" s="113">
        <v>700</v>
      </c>
      <c r="M761" s="113" t="s">
        <v>1003</v>
      </c>
      <c r="N761" s="351"/>
    </row>
    <row r="762" spans="1:14">
      <c r="A762" s="113" t="s">
        <v>106</v>
      </c>
      <c r="B762" s="113" t="s">
        <v>383</v>
      </c>
      <c r="C762" s="113">
        <v>612.75</v>
      </c>
      <c r="D762" s="113">
        <v>617</v>
      </c>
      <c r="E762" s="113">
        <v>595</v>
      </c>
      <c r="F762" s="113">
        <v>597.54999999999995</v>
      </c>
      <c r="G762" s="113">
        <v>597.54999999999995</v>
      </c>
      <c r="H762" s="113">
        <v>604.54999999999995</v>
      </c>
      <c r="I762" s="113">
        <v>3336906</v>
      </c>
      <c r="J762" s="113">
        <v>2017295254.3</v>
      </c>
      <c r="K762" s="115">
        <v>43551</v>
      </c>
      <c r="L762" s="113">
        <v>54479</v>
      </c>
      <c r="M762" s="113" t="s">
        <v>1004</v>
      </c>
      <c r="N762" s="351"/>
    </row>
    <row r="763" spans="1:14">
      <c r="A763" s="113" t="s">
        <v>1005</v>
      </c>
      <c r="B763" s="113" t="s">
        <v>383</v>
      </c>
      <c r="C763" s="113">
        <v>187</v>
      </c>
      <c r="D763" s="113">
        <v>187</v>
      </c>
      <c r="E763" s="113">
        <v>182</v>
      </c>
      <c r="F763" s="113">
        <v>183.4</v>
      </c>
      <c r="G763" s="113">
        <v>183.1</v>
      </c>
      <c r="H763" s="113">
        <v>184.95</v>
      </c>
      <c r="I763" s="113">
        <v>86695</v>
      </c>
      <c r="J763" s="113">
        <v>16015187.199999999</v>
      </c>
      <c r="K763" s="115">
        <v>43551</v>
      </c>
      <c r="L763" s="113">
        <v>2544</v>
      </c>
      <c r="M763" s="113" t="s">
        <v>1006</v>
      </c>
      <c r="N763" s="351"/>
    </row>
    <row r="764" spans="1:14">
      <c r="A764" s="113" t="s">
        <v>1007</v>
      </c>
      <c r="B764" s="113" t="s">
        <v>383</v>
      </c>
      <c r="C764" s="113">
        <v>86.2</v>
      </c>
      <c r="D764" s="113">
        <v>87.9</v>
      </c>
      <c r="E764" s="113">
        <v>83.9</v>
      </c>
      <c r="F764" s="113">
        <v>85.5</v>
      </c>
      <c r="G764" s="113">
        <v>86</v>
      </c>
      <c r="H764" s="113">
        <v>86.1</v>
      </c>
      <c r="I764" s="113">
        <v>24617</v>
      </c>
      <c r="J764" s="113">
        <v>2112281.7999999998</v>
      </c>
      <c r="K764" s="115">
        <v>43551</v>
      </c>
      <c r="L764" s="113">
        <v>468</v>
      </c>
      <c r="M764" s="113" t="s">
        <v>1008</v>
      </c>
      <c r="N764" s="351"/>
    </row>
    <row r="765" spans="1:14">
      <c r="A765" s="113" t="s">
        <v>1009</v>
      </c>
      <c r="B765" s="113" t="s">
        <v>383</v>
      </c>
      <c r="C765" s="113">
        <v>562</v>
      </c>
      <c r="D765" s="113">
        <v>585</v>
      </c>
      <c r="E765" s="113">
        <v>560.9</v>
      </c>
      <c r="F765" s="113">
        <v>569.79999999999995</v>
      </c>
      <c r="G765" s="113">
        <v>570</v>
      </c>
      <c r="H765" s="113">
        <v>562</v>
      </c>
      <c r="I765" s="113">
        <v>377786</v>
      </c>
      <c r="J765" s="113">
        <v>215648517.90000001</v>
      </c>
      <c r="K765" s="115">
        <v>43551</v>
      </c>
      <c r="L765" s="113">
        <v>9894</v>
      </c>
      <c r="M765" s="113" t="s">
        <v>1903</v>
      </c>
      <c r="N765" s="351"/>
    </row>
    <row r="766" spans="1:14">
      <c r="A766" s="113" t="s">
        <v>1010</v>
      </c>
      <c r="B766" s="113" t="s">
        <v>383</v>
      </c>
      <c r="C766" s="113">
        <v>167.8</v>
      </c>
      <c r="D766" s="113">
        <v>172</v>
      </c>
      <c r="E766" s="113">
        <v>167.15</v>
      </c>
      <c r="F766" s="113">
        <v>170.1</v>
      </c>
      <c r="G766" s="113">
        <v>169.9</v>
      </c>
      <c r="H766" s="113">
        <v>165.3</v>
      </c>
      <c r="I766" s="113">
        <v>14352</v>
      </c>
      <c r="J766" s="113">
        <v>2433762.7999999998</v>
      </c>
      <c r="K766" s="115">
        <v>43551</v>
      </c>
      <c r="L766" s="113">
        <v>487</v>
      </c>
      <c r="M766" s="113" t="s">
        <v>1011</v>
      </c>
      <c r="N766" s="351"/>
    </row>
    <row r="767" spans="1:14">
      <c r="A767" s="113" t="s">
        <v>1012</v>
      </c>
      <c r="B767" s="113" t="s">
        <v>383</v>
      </c>
      <c r="C767" s="113">
        <v>441.75</v>
      </c>
      <c r="D767" s="113">
        <v>474</v>
      </c>
      <c r="E767" s="113">
        <v>441.75</v>
      </c>
      <c r="F767" s="113">
        <v>469.8</v>
      </c>
      <c r="G767" s="113">
        <v>472</v>
      </c>
      <c r="H767" s="113">
        <v>441.75</v>
      </c>
      <c r="I767" s="113">
        <v>290027</v>
      </c>
      <c r="J767" s="113">
        <v>133144416.3</v>
      </c>
      <c r="K767" s="115">
        <v>43551</v>
      </c>
      <c r="L767" s="113">
        <v>17041</v>
      </c>
      <c r="M767" s="113" t="s">
        <v>2995</v>
      </c>
      <c r="N767" s="351"/>
    </row>
    <row r="768" spans="1:14">
      <c r="A768" s="113" t="s">
        <v>3442</v>
      </c>
      <c r="B768" s="113" t="s">
        <v>3169</v>
      </c>
      <c r="C768" s="113">
        <v>283.25</v>
      </c>
      <c r="D768" s="113">
        <v>285.85000000000002</v>
      </c>
      <c r="E768" s="113">
        <v>283</v>
      </c>
      <c r="F768" s="113">
        <v>285.75</v>
      </c>
      <c r="G768" s="113">
        <v>285.55</v>
      </c>
      <c r="H768" s="113">
        <v>285.85000000000002</v>
      </c>
      <c r="I768" s="113">
        <v>250</v>
      </c>
      <c r="J768" s="113">
        <v>71171.399999999994</v>
      </c>
      <c r="K768" s="115">
        <v>43551</v>
      </c>
      <c r="L768" s="113">
        <v>7</v>
      </c>
      <c r="M768" s="113" t="s">
        <v>3443</v>
      </c>
      <c r="N768" s="351"/>
    </row>
    <row r="769" spans="1:14">
      <c r="A769" s="113" t="s">
        <v>1013</v>
      </c>
      <c r="B769" s="113" t="s">
        <v>383</v>
      </c>
      <c r="C769" s="113">
        <v>49.95</v>
      </c>
      <c r="D769" s="113">
        <v>50.9</v>
      </c>
      <c r="E769" s="113">
        <v>49.15</v>
      </c>
      <c r="F769" s="113">
        <v>49.55</v>
      </c>
      <c r="G769" s="113">
        <v>49.15</v>
      </c>
      <c r="H769" s="113">
        <v>49.45</v>
      </c>
      <c r="I769" s="113">
        <v>74104</v>
      </c>
      <c r="J769" s="113">
        <v>3712580.15</v>
      </c>
      <c r="K769" s="115">
        <v>43551</v>
      </c>
      <c r="L769" s="113">
        <v>537</v>
      </c>
      <c r="M769" s="113" t="s">
        <v>1014</v>
      </c>
      <c r="N769" s="351"/>
    </row>
    <row r="770" spans="1:14">
      <c r="A770" s="113" t="s">
        <v>2424</v>
      </c>
      <c r="B770" s="113" t="s">
        <v>383</v>
      </c>
      <c r="C770" s="113">
        <v>175.3</v>
      </c>
      <c r="D770" s="113">
        <v>175.3</v>
      </c>
      <c r="E770" s="113">
        <v>168</v>
      </c>
      <c r="F770" s="113">
        <v>169</v>
      </c>
      <c r="G770" s="113">
        <v>170.7</v>
      </c>
      <c r="H770" s="113">
        <v>167.85</v>
      </c>
      <c r="I770" s="113">
        <v>12170</v>
      </c>
      <c r="J770" s="113">
        <v>2059349</v>
      </c>
      <c r="K770" s="115">
        <v>43551</v>
      </c>
      <c r="L770" s="113">
        <v>290</v>
      </c>
      <c r="M770" s="113" t="s">
        <v>2425</v>
      </c>
      <c r="N770" s="351"/>
    </row>
    <row r="771" spans="1:14">
      <c r="A771" s="113" t="s">
        <v>1837</v>
      </c>
      <c r="B771" s="113" t="s">
        <v>383</v>
      </c>
      <c r="C771" s="113">
        <v>5.8</v>
      </c>
      <c r="D771" s="113">
        <v>5.8</v>
      </c>
      <c r="E771" s="113">
        <v>5.35</v>
      </c>
      <c r="F771" s="113">
        <v>5.5</v>
      </c>
      <c r="G771" s="113">
        <v>5.7</v>
      </c>
      <c r="H771" s="113">
        <v>5.55</v>
      </c>
      <c r="I771" s="113">
        <v>4810</v>
      </c>
      <c r="J771" s="113">
        <v>26279.25</v>
      </c>
      <c r="K771" s="115">
        <v>43551</v>
      </c>
      <c r="L771" s="113">
        <v>22</v>
      </c>
      <c r="M771" s="113" t="s">
        <v>1838</v>
      </c>
      <c r="N771" s="351"/>
    </row>
    <row r="772" spans="1:14">
      <c r="A772" s="113" t="s">
        <v>1015</v>
      </c>
      <c r="B772" s="113" t="s">
        <v>383</v>
      </c>
      <c r="C772" s="113">
        <v>61.4</v>
      </c>
      <c r="D772" s="113">
        <v>62.2</v>
      </c>
      <c r="E772" s="113">
        <v>60.05</v>
      </c>
      <c r="F772" s="113">
        <v>60.4</v>
      </c>
      <c r="G772" s="113">
        <v>60.1</v>
      </c>
      <c r="H772" s="113">
        <v>61.65</v>
      </c>
      <c r="I772" s="113">
        <v>35810</v>
      </c>
      <c r="J772" s="113">
        <v>2187548.2000000002</v>
      </c>
      <c r="K772" s="115">
        <v>43551</v>
      </c>
      <c r="L772" s="113">
        <v>335</v>
      </c>
      <c r="M772" s="113" t="s">
        <v>1016</v>
      </c>
      <c r="N772" s="351"/>
    </row>
    <row r="773" spans="1:14">
      <c r="A773" s="113" t="s">
        <v>201</v>
      </c>
      <c r="B773" s="113" t="s">
        <v>383</v>
      </c>
      <c r="C773" s="113">
        <v>449.1</v>
      </c>
      <c r="D773" s="113">
        <v>456.25</v>
      </c>
      <c r="E773" s="113">
        <v>443.3</v>
      </c>
      <c r="F773" s="113">
        <v>448.05</v>
      </c>
      <c r="G773" s="113">
        <v>449.9</v>
      </c>
      <c r="H773" s="113">
        <v>453.15</v>
      </c>
      <c r="I773" s="113">
        <v>196166</v>
      </c>
      <c r="J773" s="113">
        <v>87652469.700000003</v>
      </c>
      <c r="K773" s="115">
        <v>43551</v>
      </c>
      <c r="L773" s="113">
        <v>5474</v>
      </c>
      <c r="M773" s="113" t="s">
        <v>1017</v>
      </c>
      <c r="N773" s="351"/>
    </row>
    <row r="774" spans="1:14">
      <c r="A774" s="113" t="s">
        <v>2554</v>
      </c>
      <c r="B774" s="113" t="s">
        <v>383</v>
      </c>
      <c r="C774" s="113">
        <v>192.9</v>
      </c>
      <c r="D774" s="113">
        <v>194.4</v>
      </c>
      <c r="E774" s="113">
        <v>186.75</v>
      </c>
      <c r="F774" s="113">
        <v>189.8</v>
      </c>
      <c r="G774" s="113">
        <v>188.4</v>
      </c>
      <c r="H774" s="113">
        <v>191.9</v>
      </c>
      <c r="I774" s="113">
        <v>113994</v>
      </c>
      <c r="J774" s="113">
        <v>21724996.350000001</v>
      </c>
      <c r="K774" s="115">
        <v>43551</v>
      </c>
      <c r="L774" s="113">
        <v>916</v>
      </c>
      <c r="M774" s="113" t="s">
        <v>2556</v>
      </c>
      <c r="N774" s="351"/>
    </row>
    <row r="775" spans="1:14">
      <c r="A775" s="113" t="s">
        <v>2536</v>
      </c>
      <c r="B775" s="113" t="s">
        <v>383</v>
      </c>
      <c r="C775" s="113">
        <v>16.2</v>
      </c>
      <c r="D775" s="113">
        <v>17.149999999999999</v>
      </c>
      <c r="E775" s="113">
        <v>15.1</v>
      </c>
      <c r="F775" s="113">
        <v>16.8</v>
      </c>
      <c r="G775" s="113">
        <v>16.8</v>
      </c>
      <c r="H775" s="113">
        <v>16.350000000000001</v>
      </c>
      <c r="I775" s="113">
        <v>1257</v>
      </c>
      <c r="J775" s="113">
        <v>20695</v>
      </c>
      <c r="K775" s="115">
        <v>43551</v>
      </c>
      <c r="L775" s="113">
        <v>26</v>
      </c>
      <c r="M775" s="113" t="s">
        <v>2537</v>
      </c>
      <c r="N775" s="351"/>
    </row>
    <row r="776" spans="1:14">
      <c r="A776" s="113" t="s">
        <v>202</v>
      </c>
      <c r="B776" s="113" t="s">
        <v>383</v>
      </c>
      <c r="C776" s="113">
        <v>68.8</v>
      </c>
      <c r="D776" s="113">
        <v>72</v>
      </c>
      <c r="E776" s="113">
        <v>68.8</v>
      </c>
      <c r="F776" s="113">
        <v>70.5</v>
      </c>
      <c r="G776" s="113">
        <v>70.5</v>
      </c>
      <c r="H776" s="113">
        <v>68.7</v>
      </c>
      <c r="I776" s="113">
        <v>1416026</v>
      </c>
      <c r="J776" s="113">
        <v>99913747.099999994</v>
      </c>
      <c r="K776" s="115">
        <v>43551</v>
      </c>
      <c r="L776" s="113">
        <v>7134</v>
      </c>
      <c r="M776" s="113" t="s">
        <v>1921</v>
      </c>
      <c r="N776" s="351"/>
    </row>
    <row r="777" spans="1:14">
      <c r="A777" s="113" t="s">
        <v>3428</v>
      </c>
      <c r="B777" s="113" t="s">
        <v>383</v>
      </c>
      <c r="C777" s="113">
        <v>0.75</v>
      </c>
      <c r="D777" s="113">
        <v>0.75</v>
      </c>
      <c r="E777" s="113">
        <v>0.75</v>
      </c>
      <c r="F777" s="113">
        <v>0.75</v>
      </c>
      <c r="G777" s="113">
        <v>0.75</v>
      </c>
      <c r="H777" s="113">
        <v>0.8</v>
      </c>
      <c r="I777" s="113">
        <v>20</v>
      </c>
      <c r="J777" s="113">
        <v>15</v>
      </c>
      <c r="K777" s="115">
        <v>43551</v>
      </c>
      <c r="L777" s="113">
        <v>1</v>
      </c>
      <c r="M777" s="113" t="s">
        <v>3429</v>
      </c>
      <c r="N777" s="351"/>
    </row>
    <row r="778" spans="1:14">
      <c r="A778" s="113" t="s">
        <v>1922</v>
      </c>
      <c r="B778" s="113" t="s">
        <v>383</v>
      </c>
      <c r="C778" s="113">
        <v>5</v>
      </c>
      <c r="D778" s="113">
        <v>5.3</v>
      </c>
      <c r="E778" s="113">
        <v>5</v>
      </c>
      <c r="F778" s="113">
        <v>5</v>
      </c>
      <c r="G778" s="113">
        <v>5</v>
      </c>
      <c r="H778" s="113">
        <v>5.15</v>
      </c>
      <c r="I778" s="113">
        <v>2824</v>
      </c>
      <c r="J778" s="113">
        <v>14214</v>
      </c>
      <c r="K778" s="115">
        <v>43551</v>
      </c>
      <c r="L778" s="113">
        <v>13</v>
      </c>
      <c r="M778" s="113" t="s">
        <v>1923</v>
      </c>
      <c r="N778" s="351"/>
    </row>
    <row r="779" spans="1:14">
      <c r="A779" s="113" t="s">
        <v>1018</v>
      </c>
      <c r="B779" s="113" t="s">
        <v>383</v>
      </c>
      <c r="C779" s="113">
        <v>677.55</v>
      </c>
      <c r="D779" s="113">
        <v>684</v>
      </c>
      <c r="E779" s="113">
        <v>661.65</v>
      </c>
      <c r="F779" s="113">
        <v>676</v>
      </c>
      <c r="G779" s="113">
        <v>680</v>
      </c>
      <c r="H779" s="113">
        <v>670.85</v>
      </c>
      <c r="I779" s="113">
        <v>12435</v>
      </c>
      <c r="J779" s="113">
        <v>8363911.4000000004</v>
      </c>
      <c r="K779" s="115">
        <v>43551</v>
      </c>
      <c r="L779" s="113">
        <v>995</v>
      </c>
      <c r="M779" s="113" t="s">
        <v>1019</v>
      </c>
      <c r="N779" s="351"/>
    </row>
    <row r="780" spans="1:14">
      <c r="A780" s="113" t="s">
        <v>1020</v>
      </c>
      <c r="B780" s="113" t="s">
        <v>383</v>
      </c>
      <c r="C780" s="113">
        <v>84.85</v>
      </c>
      <c r="D780" s="113">
        <v>87</v>
      </c>
      <c r="E780" s="113">
        <v>84.55</v>
      </c>
      <c r="F780" s="113">
        <v>85.35</v>
      </c>
      <c r="G780" s="113">
        <v>85.35</v>
      </c>
      <c r="H780" s="113">
        <v>84.5</v>
      </c>
      <c r="I780" s="113">
        <v>41949</v>
      </c>
      <c r="J780" s="113">
        <v>3599231.85</v>
      </c>
      <c r="K780" s="115">
        <v>43551</v>
      </c>
      <c r="L780" s="113">
        <v>563</v>
      </c>
      <c r="M780" s="113" t="s">
        <v>1021</v>
      </c>
      <c r="N780" s="351"/>
    </row>
    <row r="781" spans="1:14">
      <c r="A781" s="113" t="s">
        <v>1022</v>
      </c>
      <c r="B781" s="113" t="s">
        <v>383</v>
      </c>
      <c r="C781" s="113">
        <v>16.75</v>
      </c>
      <c r="D781" s="113">
        <v>16.75</v>
      </c>
      <c r="E781" s="113">
        <v>16.3</v>
      </c>
      <c r="F781" s="113">
        <v>16.350000000000001</v>
      </c>
      <c r="G781" s="113">
        <v>16.45</v>
      </c>
      <c r="H781" s="113">
        <v>16.5</v>
      </c>
      <c r="I781" s="113">
        <v>182784</v>
      </c>
      <c r="J781" s="113">
        <v>3017239.75</v>
      </c>
      <c r="K781" s="115">
        <v>43551</v>
      </c>
      <c r="L781" s="113">
        <v>318</v>
      </c>
      <c r="M781" s="113" t="s">
        <v>1023</v>
      </c>
      <c r="N781" s="351"/>
    </row>
    <row r="782" spans="1:14">
      <c r="A782" s="113" t="s">
        <v>2514</v>
      </c>
      <c r="B782" s="113" t="s">
        <v>383</v>
      </c>
      <c r="C782" s="113">
        <v>443.4</v>
      </c>
      <c r="D782" s="113">
        <v>445</v>
      </c>
      <c r="E782" s="113">
        <v>435.1</v>
      </c>
      <c r="F782" s="113">
        <v>441.2</v>
      </c>
      <c r="G782" s="113">
        <v>441</v>
      </c>
      <c r="H782" s="113">
        <v>438.45</v>
      </c>
      <c r="I782" s="113">
        <v>3267</v>
      </c>
      <c r="J782" s="113">
        <v>1436930.7</v>
      </c>
      <c r="K782" s="115">
        <v>43551</v>
      </c>
      <c r="L782" s="113">
        <v>53</v>
      </c>
      <c r="M782" s="113" t="s">
        <v>2515</v>
      </c>
      <c r="N782" s="351"/>
    </row>
    <row r="783" spans="1:14">
      <c r="A783" s="113" t="s">
        <v>1024</v>
      </c>
      <c r="B783" s="113" t="s">
        <v>383</v>
      </c>
      <c r="C783" s="113">
        <v>301.85000000000002</v>
      </c>
      <c r="D783" s="113">
        <v>303</v>
      </c>
      <c r="E783" s="113">
        <v>291.60000000000002</v>
      </c>
      <c r="F783" s="113">
        <v>300.85000000000002</v>
      </c>
      <c r="G783" s="113">
        <v>301.45</v>
      </c>
      <c r="H783" s="113">
        <v>296.64999999999998</v>
      </c>
      <c r="I783" s="113">
        <v>575058</v>
      </c>
      <c r="J783" s="113">
        <v>171577337.65000001</v>
      </c>
      <c r="K783" s="115">
        <v>43551</v>
      </c>
      <c r="L783" s="113">
        <v>11945</v>
      </c>
      <c r="M783" s="113" t="s">
        <v>1025</v>
      </c>
      <c r="N783" s="351"/>
    </row>
    <row r="784" spans="1:14">
      <c r="A784" s="113" t="s">
        <v>1026</v>
      </c>
      <c r="B784" s="113" t="s">
        <v>383</v>
      </c>
      <c r="C784" s="113">
        <v>17.5</v>
      </c>
      <c r="D784" s="113">
        <v>17.850000000000001</v>
      </c>
      <c r="E784" s="113">
        <v>17.05</v>
      </c>
      <c r="F784" s="113">
        <v>17.3</v>
      </c>
      <c r="G784" s="113">
        <v>17.5</v>
      </c>
      <c r="H784" s="113">
        <v>17.399999999999999</v>
      </c>
      <c r="I784" s="113">
        <v>52090</v>
      </c>
      <c r="J784" s="113">
        <v>907537</v>
      </c>
      <c r="K784" s="115">
        <v>43551</v>
      </c>
      <c r="L784" s="113">
        <v>250</v>
      </c>
      <c r="M784" s="113" t="s">
        <v>1027</v>
      </c>
      <c r="N784" s="351"/>
    </row>
    <row r="785" spans="1:14">
      <c r="A785" s="113" t="s">
        <v>2996</v>
      </c>
      <c r="B785" s="113" t="s">
        <v>383</v>
      </c>
      <c r="C785" s="113">
        <v>405</v>
      </c>
      <c r="D785" s="113">
        <v>429</v>
      </c>
      <c r="E785" s="113">
        <v>405</v>
      </c>
      <c r="F785" s="113">
        <v>426.25</v>
      </c>
      <c r="G785" s="113">
        <v>420</v>
      </c>
      <c r="H785" s="113">
        <v>409.65</v>
      </c>
      <c r="I785" s="113">
        <v>431075</v>
      </c>
      <c r="J785" s="113">
        <v>178529852.84999999</v>
      </c>
      <c r="K785" s="115">
        <v>43551</v>
      </c>
      <c r="L785" s="113">
        <v>6705</v>
      </c>
      <c r="M785" s="113" t="s">
        <v>2997</v>
      </c>
      <c r="N785" s="351"/>
    </row>
    <row r="786" spans="1:14">
      <c r="A786" s="113" t="s">
        <v>2426</v>
      </c>
      <c r="B786" s="113" t="s">
        <v>3169</v>
      </c>
      <c r="C786" s="113">
        <v>39.950000000000003</v>
      </c>
      <c r="D786" s="113">
        <v>39.950000000000003</v>
      </c>
      <c r="E786" s="113">
        <v>38.049999999999997</v>
      </c>
      <c r="F786" s="113">
        <v>38.6</v>
      </c>
      <c r="G786" s="113">
        <v>38.9</v>
      </c>
      <c r="H786" s="113">
        <v>39.799999999999997</v>
      </c>
      <c r="I786" s="113">
        <v>128891</v>
      </c>
      <c r="J786" s="113">
        <v>4999381.6500000004</v>
      </c>
      <c r="K786" s="115">
        <v>43551</v>
      </c>
      <c r="L786" s="113">
        <v>179</v>
      </c>
      <c r="M786" s="113" t="s">
        <v>2427</v>
      </c>
      <c r="N786" s="351"/>
    </row>
    <row r="787" spans="1:14">
      <c r="A787" s="113" t="s">
        <v>3220</v>
      </c>
      <c r="B787" s="113" t="s">
        <v>3169</v>
      </c>
      <c r="C787" s="113">
        <v>21.4</v>
      </c>
      <c r="D787" s="113">
        <v>23.5</v>
      </c>
      <c r="E787" s="113">
        <v>21.4</v>
      </c>
      <c r="F787" s="113">
        <v>22.95</v>
      </c>
      <c r="G787" s="113">
        <v>23</v>
      </c>
      <c r="H787" s="113">
        <v>22.5</v>
      </c>
      <c r="I787" s="113">
        <v>3126</v>
      </c>
      <c r="J787" s="113">
        <v>71121.7</v>
      </c>
      <c r="K787" s="115">
        <v>43551</v>
      </c>
      <c r="L787" s="113">
        <v>27</v>
      </c>
      <c r="M787" s="113" t="s">
        <v>3221</v>
      </c>
      <c r="N787" s="351"/>
    </row>
    <row r="788" spans="1:14">
      <c r="A788" s="113" t="s">
        <v>3400</v>
      </c>
      <c r="B788" s="113" t="s">
        <v>383</v>
      </c>
      <c r="C788" s="113">
        <v>29.65</v>
      </c>
      <c r="D788" s="113">
        <v>29.65</v>
      </c>
      <c r="E788" s="113">
        <v>27.6</v>
      </c>
      <c r="F788" s="113">
        <v>27.75</v>
      </c>
      <c r="G788" s="113">
        <v>27.6</v>
      </c>
      <c r="H788" s="113">
        <v>28.45</v>
      </c>
      <c r="I788" s="113">
        <v>511</v>
      </c>
      <c r="J788" s="113">
        <v>14269.35</v>
      </c>
      <c r="K788" s="115">
        <v>43551</v>
      </c>
      <c r="L788" s="113">
        <v>14</v>
      </c>
      <c r="M788" s="113" t="s">
        <v>3401</v>
      </c>
      <c r="N788" s="351"/>
    </row>
    <row r="789" spans="1:14">
      <c r="A789" s="113" t="s">
        <v>1028</v>
      </c>
      <c r="B789" s="113" t="s">
        <v>383</v>
      </c>
      <c r="C789" s="113">
        <v>69</v>
      </c>
      <c r="D789" s="113">
        <v>71.349999999999994</v>
      </c>
      <c r="E789" s="113">
        <v>68.2</v>
      </c>
      <c r="F789" s="113">
        <v>68.650000000000006</v>
      </c>
      <c r="G789" s="113">
        <v>68.25</v>
      </c>
      <c r="H789" s="113">
        <v>68.900000000000006</v>
      </c>
      <c r="I789" s="113">
        <v>259347</v>
      </c>
      <c r="J789" s="113">
        <v>18064464.5</v>
      </c>
      <c r="K789" s="115">
        <v>43551</v>
      </c>
      <c r="L789" s="113">
        <v>2884</v>
      </c>
      <c r="M789" s="113" t="s">
        <v>1029</v>
      </c>
      <c r="N789" s="351"/>
    </row>
    <row r="790" spans="1:14">
      <c r="A790" s="113" t="s">
        <v>3570</v>
      </c>
      <c r="B790" s="113" t="s">
        <v>383</v>
      </c>
      <c r="C790" s="113">
        <v>48.55</v>
      </c>
      <c r="D790" s="113">
        <v>48.55</v>
      </c>
      <c r="E790" s="113">
        <v>48.55</v>
      </c>
      <c r="F790" s="113">
        <v>48.55</v>
      </c>
      <c r="G790" s="113">
        <v>48.55</v>
      </c>
      <c r="H790" s="113">
        <v>48.55</v>
      </c>
      <c r="I790" s="113">
        <v>2</v>
      </c>
      <c r="J790" s="113">
        <v>97.1</v>
      </c>
      <c r="K790" s="115">
        <v>43551</v>
      </c>
      <c r="L790" s="113">
        <v>1</v>
      </c>
      <c r="M790" s="113" t="s">
        <v>3571</v>
      </c>
      <c r="N790" s="351"/>
    </row>
    <row r="791" spans="1:14">
      <c r="A791" s="113" t="s">
        <v>3222</v>
      </c>
      <c r="B791" s="113" t="s">
        <v>3169</v>
      </c>
      <c r="C791" s="113">
        <v>1.7</v>
      </c>
      <c r="D791" s="113">
        <v>1.7</v>
      </c>
      <c r="E791" s="113">
        <v>1.6</v>
      </c>
      <c r="F791" s="113">
        <v>1.6</v>
      </c>
      <c r="G791" s="113">
        <v>1.6</v>
      </c>
      <c r="H791" s="113">
        <v>1.65</v>
      </c>
      <c r="I791" s="113">
        <v>395888</v>
      </c>
      <c r="J791" s="113">
        <v>640291.30000000005</v>
      </c>
      <c r="K791" s="115">
        <v>43551</v>
      </c>
      <c r="L791" s="113">
        <v>132</v>
      </c>
      <c r="M791" s="113" t="s">
        <v>3223</v>
      </c>
      <c r="N791" s="351"/>
    </row>
    <row r="792" spans="1:14">
      <c r="A792" s="113" t="s">
        <v>2288</v>
      </c>
      <c r="B792" s="113" t="s">
        <v>383</v>
      </c>
      <c r="C792" s="113">
        <v>436.7</v>
      </c>
      <c r="D792" s="113">
        <v>444</v>
      </c>
      <c r="E792" s="113">
        <v>435.65</v>
      </c>
      <c r="F792" s="113">
        <v>438.7</v>
      </c>
      <c r="G792" s="113">
        <v>440.9</v>
      </c>
      <c r="H792" s="113">
        <v>436.7</v>
      </c>
      <c r="I792" s="113">
        <v>224110</v>
      </c>
      <c r="J792" s="113">
        <v>97873645.950000003</v>
      </c>
      <c r="K792" s="115">
        <v>43551</v>
      </c>
      <c r="L792" s="113">
        <v>297</v>
      </c>
      <c r="M792" s="113" t="s">
        <v>2289</v>
      </c>
      <c r="N792" s="351"/>
    </row>
    <row r="793" spans="1:14">
      <c r="A793" s="113" t="s">
        <v>3927</v>
      </c>
      <c r="B793" s="113" t="s">
        <v>3169</v>
      </c>
      <c r="C793" s="113">
        <v>7</v>
      </c>
      <c r="D793" s="113">
        <v>7</v>
      </c>
      <c r="E793" s="113">
        <v>7</v>
      </c>
      <c r="F793" s="113">
        <v>7</v>
      </c>
      <c r="G793" s="113">
        <v>7</v>
      </c>
      <c r="H793" s="113">
        <v>7.35</v>
      </c>
      <c r="I793" s="113">
        <v>200714</v>
      </c>
      <c r="J793" s="113">
        <v>1404998</v>
      </c>
      <c r="K793" s="115">
        <v>43551</v>
      </c>
      <c r="L793" s="113">
        <v>47</v>
      </c>
      <c r="M793" s="113" t="s">
        <v>3971</v>
      </c>
      <c r="N793" s="351"/>
    </row>
    <row r="794" spans="1:14">
      <c r="A794" s="113" t="s">
        <v>3515</v>
      </c>
      <c r="B794" s="113" t="s">
        <v>383</v>
      </c>
      <c r="C794" s="113">
        <v>31.05</v>
      </c>
      <c r="D794" s="113">
        <v>35.5</v>
      </c>
      <c r="E794" s="113">
        <v>31.05</v>
      </c>
      <c r="F794" s="113">
        <v>33.85</v>
      </c>
      <c r="G794" s="113">
        <v>34</v>
      </c>
      <c r="H794" s="113">
        <v>32.450000000000003</v>
      </c>
      <c r="I794" s="113">
        <v>4992</v>
      </c>
      <c r="J794" s="113">
        <v>169634.4</v>
      </c>
      <c r="K794" s="115">
        <v>43551</v>
      </c>
      <c r="L794" s="113">
        <v>145</v>
      </c>
      <c r="M794" s="113" t="s">
        <v>3516</v>
      </c>
      <c r="N794" s="351"/>
    </row>
    <row r="795" spans="1:14">
      <c r="A795" s="113" t="s">
        <v>1030</v>
      </c>
      <c r="B795" s="113" t="s">
        <v>383</v>
      </c>
      <c r="C795" s="113">
        <v>1510.55</v>
      </c>
      <c r="D795" s="113">
        <v>1545</v>
      </c>
      <c r="E795" s="113">
        <v>1464.4</v>
      </c>
      <c r="F795" s="113">
        <v>1512.65</v>
      </c>
      <c r="G795" s="113">
        <v>1520</v>
      </c>
      <c r="H795" s="113">
        <v>1506</v>
      </c>
      <c r="I795" s="113">
        <v>5891</v>
      </c>
      <c r="J795" s="113">
        <v>8805223.5</v>
      </c>
      <c r="K795" s="115">
        <v>43551</v>
      </c>
      <c r="L795" s="113">
        <v>934</v>
      </c>
      <c r="M795" s="113" t="s">
        <v>1031</v>
      </c>
      <c r="N795" s="351"/>
    </row>
    <row r="796" spans="1:14">
      <c r="A796" s="113" t="s">
        <v>2290</v>
      </c>
      <c r="B796" s="113" t="s">
        <v>383</v>
      </c>
      <c r="C796" s="113">
        <v>186.9</v>
      </c>
      <c r="D796" s="113">
        <v>196.25</v>
      </c>
      <c r="E796" s="113">
        <v>186.9</v>
      </c>
      <c r="F796" s="113">
        <v>191.7</v>
      </c>
      <c r="G796" s="113">
        <v>191.6</v>
      </c>
      <c r="H796" s="113">
        <v>187.05</v>
      </c>
      <c r="I796" s="113">
        <v>79539</v>
      </c>
      <c r="J796" s="113">
        <v>15309957.75</v>
      </c>
      <c r="K796" s="115">
        <v>43551</v>
      </c>
      <c r="L796" s="113">
        <v>1977</v>
      </c>
      <c r="M796" s="113" t="s">
        <v>2291</v>
      </c>
      <c r="N796" s="351"/>
    </row>
    <row r="797" spans="1:14">
      <c r="A797" s="113" t="s">
        <v>2587</v>
      </c>
      <c r="B797" s="113" t="s">
        <v>383</v>
      </c>
      <c r="C797" s="113">
        <v>636.15</v>
      </c>
      <c r="D797" s="113">
        <v>660</v>
      </c>
      <c r="E797" s="113">
        <v>636</v>
      </c>
      <c r="F797" s="113">
        <v>643.25</v>
      </c>
      <c r="G797" s="113">
        <v>641.20000000000005</v>
      </c>
      <c r="H797" s="113">
        <v>640.15</v>
      </c>
      <c r="I797" s="113">
        <v>2060</v>
      </c>
      <c r="J797" s="113">
        <v>1339563.05</v>
      </c>
      <c r="K797" s="115">
        <v>43551</v>
      </c>
      <c r="L797" s="113">
        <v>246</v>
      </c>
      <c r="M797" s="113" t="s">
        <v>2588</v>
      </c>
      <c r="N797" s="351"/>
    </row>
    <row r="798" spans="1:14">
      <c r="A798" s="113" t="s">
        <v>2042</v>
      </c>
      <c r="B798" s="113" t="s">
        <v>383</v>
      </c>
      <c r="C798" s="113">
        <v>139.19999999999999</v>
      </c>
      <c r="D798" s="113">
        <v>141.55000000000001</v>
      </c>
      <c r="E798" s="113">
        <v>134.94999999999999</v>
      </c>
      <c r="F798" s="113">
        <v>137.25</v>
      </c>
      <c r="G798" s="113">
        <v>136.44999999999999</v>
      </c>
      <c r="H798" s="113">
        <v>140.1</v>
      </c>
      <c r="I798" s="113">
        <v>28009</v>
      </c>
      <c r="J798" s="113">
        <v>3864706.5</v>
      </c>
      <c r="K798" s="115">
        <v>43551</v>
      </c>
      <c r="L798" s="113">
        <v>645</v>
      </c>
      <c r="M798" s="113" t="s">
        <v>2043</v>
      </c>
      <c r="N798" s="351"/>
    </row>
    <row r="799" spans="1:14">
      <c r="A799" s="113" t="s">
        <v>1032</v>
      </c>
      <c r="B799" s="113" t="s">
        <v>383</v>
      </c>
      <c r="C799" s="113">
        <v>480</v>
      </c>
      <c r="D799" s="113">
        <v>485.45</v>
      </c>
      <c r="E799" s="113">
        <v>462</v>
      </c>
      <c r="F799" s="113">
        <v>471.05</v>
      </c>
      <c r="G799" s="113">
        <v>471.1</v>
      </c>
      <c r="H799" s="113">
        <v>477.3</v>
      </c>
      <c r="I799" s="113">
        <v>82983</v>
      </c>
      <c r="J799" s="113">
        <v>39341276.75</v>
      </c>
      <c r="K799" s="115">
        <v>43551</v>
      </c>
      <c r="L799" s="113">
        <v>2220</v>
      </c>
      <c r="M799" s="113" t="s">
        <v>1033</v>
      </c>
      <c r="N799" s="351"/>
    </row>
    <row r="800" spans="1:14">
      <c r="A800" s="113" t="s">
        <v>1034</v>
      </c>
      <c r="B800" s="113" t="s">
        <v>383</v>
      </c>
      <c r="C800" s="113">
        <v>166.6</v>
      </c>
      <c r="D800" s="113">
        <v>171.95</v>
      </c>
      <c r="E800" s="113">
        <v>165.7</v>
      </c>
      <c r="F800" s="113">
        <v>167.5</v>
      </c>
      <c r="G800" s="113">
        <v>165.7</v>
      </c>
      <c r="H800" s="113">
        <v>168.3</v>
      </c>
      <c r="I800" s="113">
        <v>58768</v>
      </c>
      <c r="J800" s="113">
        <v>9873716.9499999993</v>
      </c>
      <c r="K800" s="115">
        <v>43551</v>
      </c>
      <c r="L800" s="113">
        <v>864</v>
      </c>
      <c r="M800" s="113" t="s">
        <v>1035</v>
      </c>
      <c r="N800" s="351"/>
    </row>
    <row r="801" spans="1:14">
      <c r="A801" s="113" t="s">
        <v>1036</v>
      </c>
      <c r="B801" s="113" t="s">
        <v>383</v>
      </c>
      <c r="C801" s="113">
        <v>172.8</v>
      </c>
      <c r="D801" s="113">
        <v>173.2</v>
      </c>
      <c r="E801" s="113">
        <v>169.3</v>
      </c>
      <c r="F801" s="113">
        <v>170.9</v>
      </c>
      <c r="G801" s="113">
        <v>171</v>
      </c>
      <c r="H801" s="113">
        <v>171.8</v>
      </c>
      <c r="I801" s="113">
        <v>15835</v>
      </c>
      <c r="J801" s="113">
        <v>2713605.9</v>
      </c>
      <c r="K801" s="115">
        <v>43551</v>
      </c>
      <c r="L801" s="113">
        <v>723</v>
      </c>
      <c r="M801" s="113" t="s">
        <v>1037</v>
      </c>
      <c r="N801" s="351"/>
    </row>
    <row r="802" spans="1:14">
      <c r="A802" s="113" t="s">
        <v>2998</v>
      </c>
      <c r="B802" s="113" t="s">
        <v>383</v>
      </c>
      <c r="C802" s="113">
        <v>779.85</v>
      </c>
      <c r="D802" s="113">
        <v>793.95</v>
      </c>
      <c r="E802" s="113">
        <v>765</v>
      </c>
      <c r="F802" s="113">
        <v>772.15</v>
      </c>
      <c r="G802" s="113">
        <v>765</v>
      </c>
      <c r="H802" s="113">
        <v>774.9</v>
      </c>
      <c r="I802" s="113">
        <v>450</v>
      </c>
      <c r="J802" s="113">
        <v>348756.35</v>
      </c>
      <c r="K802" s="115">
        <v>43551</v>
      </c>
      <c r="L802" s="113">
        <v>139</v>
      </c>
      <c r="M802" s="113" t="s">
        <v>2999</v>
      </c>
      <c r="N802" s="351"/>
    </row>
    <row r="803" spans="1:14">
      <c r="A803" s="113" t="s">
        <v>1038</v>
      </c>
      <c r="B803" s="113" t="s">
        <v>383</v>
      </c>
      <c r="C803" s="113">
        <v>102.1</v>
      </c>
      <c r="D803" s="113">
        <v>103.95</v>
      </c>
      <c r="E803" s="113">
        <v>101.8</v>
      </c>
      <c r="F803" s="113">
        <v>102.3</v>
      </c>
      <c r="G803" s="113">
        <v>102.5</v>
      </c>
      <c r="H803" s="113">
        <v>102.1</v>
      </c>
      <c r="I803" s="113">
        <v>42567</v>
      </c>
      <c r="J803" s="113">
        <v>4352275.25</v>
      </c>
      <c r="K803" s="115">
        <v>43551</v>
      </c>
      <c r="L803" s="113">
        <v>1587</v>
      </c>
      <c r="M803" s="113" t="s">
        <v>3000</v>
      </c>
      <c r="N803" s="351"/>
    </row>
    <row r="804" spans="1:14">
      <c r="A804" s="113" t="s">
        <v>3001</v>
      </c>
      <c r="B804" s="113" t="s">
        <v>383</v>
      </c>
      <c r="C804" s="113">
        <v>1294.95</v>
      </c>
      <c r="D804" s="113">
        <v>1320</v>
      </c>
      <c r="E804" s="113">
        <v>1273.95</v>
      </c>
      <c r="F804" s="113">
        <v>1305.4000000000001</v>
      </c>
      <c r="G804" s="113">
        <v>1320</v>
      </c>
      <c r="H804" s="113">
        <v>1263.9000000000001</v>
      </c>
      <c r="I804" s="113">
        <v>1108</v>
      </c>
      <c r="J804" s="113">
        <v>1430815.4</v>
      </c>
      <c r="K804" s="115">
        <v>43551</v>
      </c>
      <c r="L804" s="113">
        <v>124</v>
      </c>
      <c r="M804" s="113" t="s">
        <v>3002</v>
      </c>
      <c r="N804" s="351"/>
    </row>
    <row r="805" spans="1:14">
      <c r="A805" s="113" t="s">
        <v>3003</v>
      </c>
      <c r="B805" s="113" t="s">
        <v>383</v>
      </c>
      <c r="C805" s="113">
        <v>9</v>
      </c>
      <c r="D805" s="113">
        <v>9.8000000000000007</v>
      </c>
      <c r="E805" s="113">
        <v>9</v>
      </c>
      <c r="F805" s="113">
        <v>9.3000000000000007</v>
      </c>
      <c r="G805" s="113">
        <v>9.35</v>
      </c>
      <c r="H805" s="113">
        <v>9.3000000000000007</v>
      </c>
      <c r="I805" s="113">
        <v>101922</v>
      </c>
      <c r="J805" s="113">
        <v>947476.95</v>
      </c>
      <c r="K805" s="115">
        <v>43551</v>
      </c>
      <c r="L805" s="113">
        <v>218</v>
      </c>
      <c r="M805" s="113" t="s">
        <v>3004</v>
      </c>
      <c r="N805" s="351"/>
    </row>
    <row r="806" spans="1:14">
      <c r="A806" s="113" t="s">
        <v>1039</v>
      </c>
      <c r="B806" s="113" t="s">
        <v>383</v>
      </c>
      <c r="C806" s="113">
        <v>263</v>
      </c>
      <c r="D806" s="113">
        <v>269</v>
      </c>
      <c r="E806" s="113">
        <v>258.2</v>
      </c>
      <c r="F806" s="113">
        <v>260.75</v>
      </c>
      <c r="G806" s="113">
        <v>259.2</v>
      </c>
      <c r="H806" s="113">
        <v>262.95</v>
      </c>
      <c r="I806" s="113">
        <v>56994</v>
      </c>
      <c r="J806" s="113">
        <v>15055858.4</v>
      </c>
      <c r="K806" s="115">
        <v>43551</v>
      </c>
      <c r="L806" s="113">
        <v>1752</v>
      </c>
      <c r="M806" s="113" t="s">
        <v>3005</v>
      </c>
      <c r="N806" s="351"/>
    </row>
    <row r="807" spans="1:14">
      <c r="A807" s="113" t="s">
        <v>3006</v>
      </c>
      <c r="B807" s="113" t="s">
        <v>383</v>
      </c>
      <c r="C807" s="113">
        <v>31.5</v>
      </c>
      <c r="D807" s="113">
        <v>31.95</v>
      </c>
      <c r="E807" s="113">
        <v>30.8</v>
      </c>
      <c r="F807" s="113">
        <v>31.45</v>
      </c>
      <c r="G807" s="113">
        <v>31.3</v>
      </c>
      <c r="H807" s="113">
        <v>31.2</v>
      </c>
      <c r="I807" s="113">
        <v>139612</v>
      </c>
      <c r="J807" s="113">
        <v>4382536.7</v>
      </c>
      <c r="K807" s="115">
        <v>43551</v>
      </c>
      <c r="L807" s="113">
        <v>787</v>
      </c>
      <c r="M807" s="113" t="s">
        <v>3007</v>
      </c>
      <c r="N807" s="351"/>
    </row>
    <row r="808" spans="1:14">
      <c r="A808" s="113" t="s">
        <v>3008</v>
      </c>
      <c r="B808" s="113" t="s">
        <v>383</v>
      </c>
      <c r="C808" s="113">
        <v>96.35</v>
      </c>
      <c r="D808" s="113">
        <v>97.9</v>
      </c>
      <c r="E808" s="113">
        <v>95</v>
      </c>
      <c r="F808" s="113">
        <v>96.2</v>
      </c>
      <c r="G808" s="113">
        <v>95.1</v>
      </c>
      <c r="H808" s="113">
        <v>94.5</v>
      </c>
      <c r="I808" s="113">
        <v>7481</v>
      </c>
      <c r="J808" s="113">
        <v>723849.5</v>
      </c>
      <c r="K808" s="115">
        <v>43551</v>
      </c>
      <c r="L808" s="113">
        <v>153</v>
      </c>
      <c r="M808" s="113" t="s">
        <v>3009</v>
      </c>
      <c r="N808" s="351"/>
    </row>
    <row r="809" spans="1:14">
      <c r="A809" s="113" t="s">
        <v>1040</v>
      </c>
      <c r="B809" s="113" t="s">
        <v>383</v>
      </c>
      <c r="C809" s="113">
        <v>248.95</v>
      </c>
      <c r="D809" s="113">
        <v>255</v>
      </c>
      <c r="E809" s="113">
        <v>246.3</v>
      </c>
      <c r="F809" s="113">
        <v>251.2</v>
      </c>
      <c r="G809" s="113">
        <v>251.5</v>
      </c>
      <c r="H809" s="113">
        <v>248.95</v>
      </c>
      <c r="I809" s="113">
        <v>50383</v>
      </c>
      <c r="J809" s="113">
        <v>12594077.1</v>
      </c>
      <c r="K809" s="115">
        <v>43551</v>
      </c>
      <c r="L809" s="113">
        <v>1436</v>
      </c>
      <c r="M809" s="113" t="s">
        <v>3010</v>
      </c>
      <c r="N809" s="351"/>
    </row>
    <row r="810" spans="1:14">
      <c r="A810" s="113" t="s">
        <v>3011</v>
      </c>
      <c r="B810" s="113" t="s">
        <v>383</v>
      </c>
      <c r="C810" s="113">
        <v>39.25</v>
      </c>
      <c r="D810" s="113">
        <v>39.549999999999997</v>
      </c>
      <c r="E810" s="113">
        <v>38.35</v>
      </c>
      <c r="F810" s="113">
        <v>38.75</v>
      </c>
      <c r="G810" s="113">
        <v>38.700000000000003</v>
      </c>
      <c r="H810" s="113">
        <v>39.200000000000003</v>
      </c>
      <c r="I810" s="113">
        <v>182670</v>
      </c>
      <c r="J810" s="113">
        <v>7125581.7000000002</v>
      </c>
      <c r="K810" s="115">
        <v>43551</v>
      </c>
      <c r="L810" s="113">
        <v>852</v>
      </c>
      <c r="M810" s="113" t="s">
        <v>3012</v>
      </c>
      <c r="N810" s="351"/>
    </row>
    <row r="811" spans="1:14">
      <c r="A811" s="113" t="s">
        <v>107</v>
      </c>
      <c r="B811" s="113" t="s">
        <v>383</v>
      </c>
      <c r="C811" s="113">
        <v>1349.95</v>
      </c>
      <c r="D811" s="113">
        <v>1363.9</v>
      </c>
      <c r="E811" s="113">
        <v>1325.05</v>
      </c>
      <c r="F811" s="113">
        <v>1332.85</v>
      </c>
      <c r="G811" s="113">
        <v>1329.95</v>
      </c>
      <c r="H811" s="113">
        <v>1342.95</v>
      </c>
      <c r="I811" s="113">
        <v>3039458</v>
      </c>
      <c r="J811" s="113">
        <v>4092913754.3000002</v>
      </c>
      <c r="K811" s="115">
        <v>43551</v>
      </c>
      <c r="L811" s="113">
        <v>101680</v>
      </c>
      <c r="M811" s="113" t="s">
        <v>3013</v>
      </c>
      <c r="N811" s="351"/>
    </row>
    <row r="812" spans="1:14">
      <c r="A812" s="113" t="s">
        <v>1041</v>
      </c>
      <c r="B812" s="113" t="s">
        <v>383</v>
      </c>
      <c r="C812" s="113">
        <v>306.35000000000002</v>
      </c>
      <c r="D812" s="113">
        <v>310</v>
      </c>
      <c r="E812" s="113">
        <v>303.39999999999998</v>
      </c>
      <c r="F812" s="113">
        <v>307.51</v>
      </c>
      <c r="G812" s="113">
        <v>307</v>
      </c>
      <c r="H812" s="113">
        <v>306.35000000000002</v>
      </c>
      <c r="I812" s="113">
        <v>1822423</v>
      </c>
      <c r="J812" s="113">
        <v>560110623.26999998</v>
      </c>
      <c r="K812" s="115">
        <v>43551</v>
      </c>
      <c r="L812" s="113">
        <v>563</v>
      </c>
      <c r="M812" s="113" t="s">
        <v>1042</v>
      </c>
      <c r="N812" s="351"/>
    </row>
    <row r="813" spans="1:14">
      <c r="A813" s="113" t="s">
        <v>2230</v>
      </c>
      <c r="B813" s="113" t="s">
        <v>383</v>
      </c>
      <c r="C813" s="113">
        <v>281.3</v>
      </c>
      <c r="D813" s="113">
        <v>281.8</v>
      </c>
      <c r="E813" s="113">
        <v>278.5</v>
      </c>
      <c r="F813" s="113">
        <v>280.2</v>
      </c>
      <c r="G813" s="113">
        <v>279.64999999999998</v>
      </c>
      <c r="H813" s="113">
        <v>280.95</v>
      </c>
      <c r="I813" s="113">
        <v>16246</v>
      </c>
      <c r="J813" s="113">
        <v>4544623.05</v>
      </c>
      <c r="K813" s="115">
        <v>43551</v>
      </c>
      <c r="L813" s="113">
        <v>278</v>
      </c>
      <c r="M813" s="113" t="s">
        <v>2231</v>
      </c>
      <c r="N813" s="351"/>
    </row>
    <row r="814" spans="1:14">
      <c r="A814" s="113" t="s">
        <v>1043</v>
      </c>
      <c r="B814" s="113" t="s">
        <v>383</v>
      </c>
      <c r="C814" s="113">
        <v>117.95</v>
      </c>
      <c r="D814" s="113">
        <v>118.7</v>
      </c>
      <c r="E814" s="113">
        <v>117</v>
      </c>
      <c r="F814" s="113">
        <v>117.41</v>
      </c>
      <c r="G814" s="113">
        <v>117.2</v>
      </c>
      <c r="H814" s="113">
        <v>117.68</v>
      </c>
      <c r="I814" s="113">
        <v>31194</v>
      </c>
      <c r="J814" s="113">
        <v>3678820.89</v>
      </c>
      <c r="K814" s="115">
        <v>43551</v>
      </c>
      <c r="L814" s="113">
        <v>249</v>
      </c>
      <c r="M814" s="113" t="s">
        <v>2112</v>
      </c>
      <c r="N814" s="351"/>
    </row>
    <row r="815" spans="1:14">
      <c r="A815" s="113" t="s">
        <v>2331</v>
      </c>
      <c r="B815" s="113" t="s">
        <v>383</v>
      </c>
      <c r="C815" s="113">
        <v>57.1</v>
      </c>
      <c r="D815" s="113">
        <v>58.99</v>
      </c>
      <c r="E815" s="113">
        <v>57.1</v>
      </c>
      <c r="F815" s="113">
        <v>57.9</v>
      </c>
      <c r="G815" s="113">
        <v>57.9</v>
      </c>
      <c r="H815" s="113">
        <v>58.62</v>
      </c>
      <c r="I815" s="113">
        <v>34587</v>
      </c>
      <c r="J815" s="113">
        <v>2025182.38</v>
      </c>
      <c r="K815" s="115">
        <v>43551</v>
      </c>
      <c r="L815" s="113">
        <v>284</v>
      </c>
      <c r="M815" s="113" t="s">
        <v>2332</v>
      </c>
      <c r="N815" s="351"/>
    </row>
    <row r="816" spans="1:14">
      <c r="A816" s="113" t="s">
        <v>1044</v>
      </c>
      <c r="B816" s="113" t="s">
        <v>383</v>
      </c>
      <c r="C816" s="113">
        <v>318</v>
      </c>
      <c r="D816" s="113">
        <v>323.36</v>
      </c>
      <c r="E816" s="113">
        <v>317</v>
      </c>
      <c r="F816" s="113">
        <v>318.92</v>
      </c>
      <c r="G816" s="113">
        <v>319</v>
      </c>
      <c r="H816" s="113">
        <v>315.07</v>
      </c>
      <c r="I816" s="113">
        <v>12539</v>
      </c>
      <c r="J816" s="113">
        <v>4027919.5</v>
      </c>
      <c r="K816" s="115">
        <v>43551</v>
      </c>
      <c r="L816" s="113">
        <v>116</v>
      </c>
      <c r="M816" s="113" t="s">
        <v>1045</v>
      </c>
      <c r="N816" s="351"/>
    </row>
    <row r="817" spans="1:14">
      <c r="A817" s="113" t="s">
        <v>3224</v>
      </c>
      <c r="B817" s="113" t="s">
        <v>383</v>
      </c>
      <c r="C817" s="113">
        <v>9.65</v>
      </c>
      <c r="D817" s="113">
        <v>10</v>
      </c>
      <c r="E817" s="113">
        <v>9.1</v>
      </c>
      <c r="F817" s="113">
        <v>9.5</v>
      </c>
      <c r="G817" s="113">
        <v>9.35</v>
      </c>
      <c r="H817" s="113">
        <v>9.9499999999999993</v>
      </c>
      <c r="I817" s="113">
        <v>12724</v>
      </c>
      <c r="J817" s="113">
        <v>121867.95</v>
      </c>
      <c r="K817" s="115">
        <v>43551</v>
      </c>
      <c r="L817" s="113">
        <v>41</v>
      </c>
      <c r="M817" s="113" t="s">
        <v>3225</v>
      </c>
      <c r="N817" s="351"/>
    </row>
    <row r="818" spans="1:14">
      <c r="A818" s="113" t="s">
        <v>1046</v>
      </c>
      <c r="B818" s="113" t="s">
        <v>383</v>
      </c>
      <c r="C818" s="113">
        <v>19.149999999999999</v>
      </c>
      <c r="D818" s="113">
        <v>19.649999999999999</v>
      </c>
      <c r="E818" s="113">
        <v>18.7</v>
      </c>
      <c r="F818" s="113">
        <v>18.75</v>
      </c>
      <c r="G818" s="113">
        <v>18.7</v>
      </c>
      <c r="H818" s="113">
        <v>19.05</v>
      </c>
      <c r="I818" s="113">
        <v>7112</v>
      </c>
      <c r="J818" s="113">
        <v>133386.54999999999</v>
      </c>
      <c r="K818" s="115">
        <v>43551</v>
      </c>
      <c r="L818" s="113">
        <v>47</v>
      </c>
      <c r="M818" s="113" t="s">
        <v>1047</v>
      </c>
      <c r="N818" s="351"/>
    </row>
    <row r="819" spans="1:14">
      <c r="A819" s="113" t="s">
        <v>1048</v>
      </c>
      <c r="B819" s="113" t="s">
        <v>383</v>
      </c>
      <c r="C819" s="113">
        <v>82.15</v>
      </c>
      <c r="D819" s="113">
        <v>84.45</v>
      </c>
      <c r="E819" s="113">
        <v>82</v>
      </c>
      <c r="F819" s="113">
        <v>82.6</v>
      </c>
      <c r="G819" s="113">
        <v>82.5</v>
      </c>
      <c r="H819" s="113">
        <v>82.15</v>
      </c>
      <c r="I819" s="113">
        <v>2451</v>
      </c>
      <c r="J819" s="113">
        <v>203758.5</v>
      </c>
      <c r="K819" s="115">
        <v>43551</v>
      </c>
      <c r="L819" s="113">
        <v>63</v>
      </c>
      <c r="M819" s="113" t="s">
        <v>1049</v>
      </c>
      <c r="N819" s="351"/>
    </row>
    <row r="820" spans="1:14">
      <c r="A820" s="113" t="s">
        <v>1051</v>
      </c>
      <c r="B820" s="113" t="s">
        <v>383</v>
      </c>
      <c r="C820" s="113">
        <v>549.9</v>
      </c>
      <c r="D820" s="113">
        <v>549.9</v>
      </c>
      <c r="E820" s="113">
        <v>537</v>
      </c>
      <c r="F820" s="113">
        <v>542.6</v>
      </c>
      <c r="G820" s="113">
        <v>545</v>
      </c>
      <c r="H820" s="113">
        <v>546.4</v>
      </c>
      <c r="I820" s="113">
        <v>19029</v>
      </c>
      <c r="J820" s="113">
        <v>10306758.449999999</v>
      </c>
      <c r="K820" s="115">
        <v>43551</v>
      </c>
      <c r="L820" s="113">
        <v>1367</v>
      </c>
      <c r="M820" s="113" t="s">
        <v>1932</v>
      </c>
      <c r="N820" s="351"/>
    </row>
    <row r="821" spans="1:14">
      <c r="A821" s="113" t="s">
        <v>1052</v>
      </c>
      <c r="B821" s="113" t="s">
        <v>383</v>
      </c>
      <c r="C821" s="113">
        <v>342.95</v>
      </c>
      <c r="D821" s="113">
        <v>352</v>
      </c>
      <c r="E821" s="113">
        <v>342.85</v>
      </c>
      <c r="F821" s="113">
        <v>349.45</v>
      </c>
      <c r="G821" s="113">
        <v>348.1</v>
      </c>
      <c r="H821" s="113">
        <v>340.3</v>
      </c>
      <c r="I821" s="113">
        <v>62575</v>
      </c>
      <c r="J821" s="113">
        <v>21734327.75</v>
      </c>
      <c r="K821" s="115">
        <v>43551</v>
      </c>
      <c r="L821" s="113">
        <v>1920</v>
      </c>
      <c r="M821" s="113" t="s">
        <v>1053</v>
      </c>
      <c r="N821" s="351"/>
    </row>
    <row r="822" spans="1:14">
      <c r="A822" s="113" t="s">
        <v>3319</v>
      </c>
      <c r="B822" s="113" t="s">
        <v>383</v>
      </c>
      <c r="C822" s="113">
        <v>99</v>
      </c>
      <c r="D822" s="113">
        <v>116.15</v>
      </c>
      <c r="E822" s="113">
        <v>96.9</v>
      </c>
      <c r="F822" s="113">
        <v>111.85</v>
      </c>
      <c r="G822" s="113">
        <v>113</v>
      </c>
      <c r="H822" s="113">
        <v>101.05</v>
      </c>
      <c r="I822" s="113">
        <v>8835</v>
      </c>
      <c r="J822" s="113">
        <v>922456.05</v>
      </c>
      <c r="K822" s="115">
        <v>43551</v>
      </c>
      <c r="L822" s="113">
        <v>156</v>
      </c>
      <c r="M822" s="113" t="s">
        <v>3320</v>
      </c>
      <c r="N822" s="351"/>
    </row>
    <row r="823" spans="1:14">
      <c r="A823" s="113" t="s">
        <v>2065</v>
      </c>
      <c r="B823" s="113" t="s">
        <v>383</v>
      </c>
      <c r="C823" s="113">
        <v>40</v>
      </c>
      <c r="D823" s="113">
        <v>45</v>
      </c>
      <c r="E823" s="113">
        <v>39.1</v>
      </c>
      <c r="F823" s="113">
        <v>40.65</v>
      </c>
      <c r="G823" s="113">
        <v>40.6</v>
      </c>
      <c r="H823" s="113">
        <v>39.700000000000003</v>
      </c>
      <c r="I823" s="113">
        <v>3525836</v>
      </c>
      <c r="J823" s="113">
        <v>144817458.5</v>
      </c>
      <c r="K823" s="115">
        <v>43551</v>
      </c>
      <c r="L823" s="113">
        <v>2132</v>
      </c>
      <c r="M823" s="113" t="s">
        <v>2066</v>
      </c>
      <c r="N823" s="351"/>
    </row>
    <row r="824" spans="1:14">
      <c r="A824" s="113" t="s">
        <v>3127</v>
      </c>
      <c r="B824" s="113" t="s">
        <v>383</v>
      </c>
      <c r="C824" s="113">
        <v>668.1</v>
      </c>
      <c r="D824" s="113">
        <v>679</v>
      </c>
      <c r="E824" s="113">
        <v>665.5</v>
      </c>
      <c r="F824" s="113">
        <v>668.45</v>
      </c>
      <c r="G824" s="113">
        <v>667.15</v>
      </c>
      <c r="H824" s="113">
        <v>670.8</v>
      </c>
      <c r="I824" s="113">
        <v>6783</v>
      </c>
      <c r="J824" s="113">
        <v>4560554.5</v>
      </c>
      <c r="K824" s="115">
        <v>43551</v>
      </c>
      <c r="L824" s="113">
        <v>390</v>
      </c>
      <c r="M824" s="113" t="s">
        <v>1054</v>
      </c>
      <c r="N824" s="351"/>
    </row>
    <row r="825" spans="1:14">
      <c r="A825" s="113" t="s">
        <v>226</v>
      </c>
      <c r="B825" s="113" t="s">
        <v>383</v>
      </c>
      <c r="C825" s="113">
        <v>455.9</v>
      </c>
      <c r="D825" s="113">
        <v>459.5</v>
      </c>
      <c r="E825" s="113">
        <v>448.3</v>
      </c>
      <c r="F825" s="113">
        <v>451.8</v>
      </c>
      <c r="G825" s="113">
        <v>450.4</v>
      </c>
      <c r="H825" s="113">
        <v>451.15</v>
      </c>
      <c r="I825" s="113">
        <v>378082</v>
      </c>
      <c r="J825" s="113">
        <v>171806352.84999999</v>
      </c>
      <c r="K825" s="115">
        <v>43551</v>
      </c>
      <c r="L825" s="113">
        <v>6386</v>
      </c>
      <c r="M825" s="113" t="s">
        <v>1055</v>
      </c>
      <c r="N825" s="351"/>
    </row>
    <row r="826" spans="1:14">
      <c r="A826" s="113" t="s">
        <v>3226</v>
      </c>
      <c r="B826" s="113" t="s">
        <v>3169</v>
      </c>
      <c r="C826" s="113">
        <v>0.1</v>
      </c>
      <c r="D826" s="113">
        <v>0.15</v>
      </c>
      <c r="E826" s="113">
        <v>0.1</v>
      </c>
      <c r="F826" s="113">
        <v>0.15</v>
      </c>
      <c r="G826" s="113">
        <v>0.15</v>
      </c>
      <c r="H826" s="113">
        <v>0.1</v>
      </c>
      <c r="I826" s="113">
        <v>625409</v>
      </c>
      <c r="J826" s="113">
        <v>77066.45</v>
      </c>
      <c r="K826" s="115">
        <v>43551</v>
      </c>
      <c r="L826" s="113">
        <v>116</v>
      </c>
      <c r="M826" s="113" t="s">
        <v>3227</v>
      </c>
      <c r="N826" s="351"/>
    </row>
    <row r="827" spans="1:14">
      <c r="A827" s="113" t="s">
        <v>3228</v>
      </c>
      <c r="B827" s="113" t="s">
        <v>383</v>
      </c>
      <c r="C827" s="113">
        <v>0.85</v>
      </c>
      <c r="D827" s="113">
        <v>0.9</v>
      </c>
      <c r="E827" s="113">
        <v>0.85</v>
      </c>
      <c r="F827" s="113">
        <v>0.85</v>
      </c>
      <c r="G827" s="113">
        <v>0.9</v>
      </c>
      <c r="H827" s="113">
        <v>0.85</v>
      </c>
      <c r="I827" s="113">
        <v>661113</v>
      </c>
      <c r="J827" s="113">
        <v>572266.55000000005</v>
      </c>
      <c r="K827" s="115">
        <v>43551</v>
      </c>
      <c r="L827" s="113">
        <v>413</v>
      </c>
      <c r="M827" s="113" t="s">
        <v>3229</v>
      </c>
      <c r="N827" s="351"/>
    </row>
    <row r="828" spans="1:14">
      <c r="A828" s="113" t="s">
        <v>1056</v>
      </c>
      <c r="B828" s="113" t="s">
        <v>383</v>
      </c>
      <c r="C828" s="113">
        <v>208.95</v>
      </c>
      <c r="D828" s="113">
        <v>210.85</v>
      </c>
      <c r="E828" s="113">
        <v>205.65</v>
      </c>
      <c r="F828" s="113">
        <v>207.75</v>
      </c>
      <c r="G828" s="113">
        <v>207.5</v>
      </c>
      <c r="H828" s="113">
        <v>205.85</v>
      </c>
      <c r="I828" s="113">
        <v>38669</v>
      </c>
      <c r="J828" s="113">
        <v>8061120.7999999998</v>
      </c>
      <c r="K828" s="115">
        <v>43551</v>
      </c>
      <c r="L828" s="113">
        <v>1146</v>
      </c>
      <c r="M828" s="113" t="s">
        <v>1057</v>
      </c>
      <c r="N828" s="351"/>
    </row>
    <row r="829" spans="1:14">
      <c r="A829" s="113" t="s">
        <v>1058</v>
      </c>
      <c r="B829" s="113" t="s">
        <v>383</v>
      </c>
      <c r="C829" s="113">
        <v>60.15</v>
      </c>
      <c r="D829" s="113">
        <v>61.1</v>
      </c>
      <c r="E829" s="113">
        <v>55.6</v>
      </c>
      <c r="F829" s="113">
        <v>58.65</v>
      </c>
      <c r="G829" s="113">
        <v>55.6</v>
      </c>
      <c r="H829" s="113">
        <v>61.05</v>
      </c>
      <c r="I829" s="113">
        <v>21488</v>
      </c>
      <c r="J829" s="113">
        <v>1274402.2</v>
      </c>
      <c r="K829" s="115">
        <v>43551</v>
      </c>
      <c r="L829" s="113">
        <v>120</v>
      </c>
      <c r="M829" s="113" t="s">
        <v>1863</v>
      </c>
      <c r="N829" s="351"/>
    </row>
    <row r="830" spans="1:14">
      <c r="A830" s="113" t="s">
        <v>108</v>
      </c>
      <c r="B830" s="113" t="s">
        <v>383</v>
      </c>
      <c r="C830" s="113">
        <v>131.25</v>
      </c>
      <c r="D830" s="113">
        <v>132.30000000000001</v>
      </c>
      <c r="E830" s="113">
        <v>129.25</v>
      </c>
      <c r="F830" s="113">
        <v>131.94999999999999</v>
      </c>
      <c r="G830" s="113">
        <v>131.69999999999999</v>
      </c>
      <c r="H830" s="113">
        <v>130.44999999999999</v>
      </c>
      <c r="I830" s="113">
        <v>3880438</v>
      </c>
      <c r="J830" s="113">
        <v>508306638.60000002</v>
      </c>
      <c r="K830" s="115">
        <v>43551</v>
      </c>
      <c r="L830" s="113">
        <v>17087</v>
      </c>
      <c r="M830" s="113" t="s">
        <v>1059</v>
      </c>
      <c r="N830" s="351"/>
    </row>
    <row r="831" spans="1:14">
      <c r="A831" s="113" t="s">
        <v>1060</v>
      </c>
      <c r="B831" s="113" t="s">
        <v>383</v>
      </c>
      <c r="C831" s="113">
        <v>6.25</v>
      </c>
      <c r="D831" s="113">
        <v>6.75</v>
      </c>
      <c r="E831" s="113">
        <v>6.25</v>
      </c>
      <c r="F831" s="113">
        <v>6.7</v>
      </c>
      <c r="G831" s="113">
        <v>6.75</v>
      </c>
      <c r="H831" s="113">
        <v>6.45</v>
      </c>
      <c r="I831" s="113">
        <v>2000134</v>
      </c>
      <c r="J831" s="113">
        <v>13350082.5</v>
      </c>
      <c r="K831" s="115">
        <v>43551</v>
      </c>
      <c r="L831" s="113">
        <v>2384</v>
      </c>
      <c r="M831" s="113" t="s">
        <v>1061</v>
      </c>
      <c r="N831" s="351"/>
    </row>
    <row r="832" spans="1:14">
      <c r="A832" s="113" t="s">
        <v>109</v>
      </c>
      <c r="B832" s="113" t="s">
        <v>383</v>
      </c>
      <c r="C832" s="113">
        <v>148.9</v>
      </c>
      <c r="D832" s="113">
        <v>152.9</v>
      </c>
      <c r="E832" s="113">
        <v>148</v>
      </c>
      <c r="F832" s="113">
        <v>151.5</v>
      </c>
      <c r="G832" s="113">
        <v>151.9</v>
      </c>
      <c r="H832" s="113">
        <v>147.44999999999999</v>
      </c>
      <c r="I832" s="113">
        <v>12880892</v>
      </c>
      <c r="J832" s="113">
        <v>1945100399.4000001</v>
      </c>
      <c r="K832" s="115">
        <v>43551</v>
      </c>
      <c r="L832" s="113">
        <v>65620</v>
      </c>
      <c r="M832" s="113" t="s">
        <v>1062</v>
      </c>
      <c r="N832" s="351"/>
    </row>
    <row r="833" spans="1:14">
      <c r="A833" s="113" t="s">
        <v>1063</v>
      </c>
      <c r="B833" s="113" t="s">
        <v>383</v>
      </c>
      <c r="C833" s="113">
        <v>64.2</v>
      </c>
      <c r="D833" s="113">
        <v>65.55</v>
      </c>
      <c r="E833" s="113">
        <v>63</v>
      </c>
      <c r="F833" s="113">
        <v>63.15</v>
      </c>
      <c r="G833" s="113">
        <v>63.1</v>
      </c>
      <c r="H833" s="113">
        <v>63.7</v>
      </c>
      <c r="I833" s="113">
        <v>984950</v>
      </c>
      <c r="J833" s="113">
        <v>62977687.649999999</v>
      </c>
      <c r="K833" s="115">
        <v>43551</v>
      </c>
      <c r="L833" s="113">
        <v>3868</v>
      </c>
      <c r="M833" s="113" t="s">
        <v>1064</v>
      </c>
      <c r="N833" s="351"/>
    </row>
    <row r="834" spans="1:14">
      <c r="A834" s="113" t="s">
        <v>1065</v>
      </c>
      <c r="B834" s="113" t="s">
        <v>383</v>
      </c>
      <c r="C834" s="113">
        <v>1089.5</v>
      </c>
      <c r="D834" s="113">
        <v>1090.5</v>
      </c>
      <c r="E834" s="113">
        <v>1052.5</v>
      </c>
      <c r="F834" s="113">
        <v>1071</v>
      </c>
      <c r="G834" s="113">
        <v>1060</v>
      </c>
      <c r="H834" s="113">
        <v>1089.5</v>
      </c>
      <c r="I834" s="113">
        <v>21177</v>
      </c>
      <c r="J834" s="113">
        <v>22764557.550000001</v>
      </c>
      <c r="K834" s="115">
        <v>43551</v>
      </c>
      <c r="L834" s="113">
        <v>4110</v>
      </c>
      <c r="M834" s="113" t="s">
        <v>1066</v>
      </c>
      <c r="N834" s="351"/>
    </row>
    <row r="835" spans="1:14">
      <c r="A835" s="113" t="s">
        <v>1067</v>
      </c>
      <c r="B835" s="113" t="s">
        <v>383</v>
      </c>
      <c r="C835" s="113">
        <v>44.65</v>
      </c>
      <c r="D835" s="113">
        <v>44.65</v>
      </c>
      <c r="E835" s="113">
        <v>43.3</v>
      </c>
      <c r="F835" s="113">
        <v>43.85</v>
      </c>
      <c r="G835" s="113">
        <v>44</v>
      </c>
      <c r="H835" s="113">
        <v>43.45</v>
      </c>
      <c r="I835" s="113">
        <v>25283</v>
      </c>
      <c r="J835" s="113">
        <v>1109717.75</v>
      </c>
      <c r="K835" s="115">
        <v>43551</v>
      </c>
      <c r="L835" s="113">
        <v>185</v>
      </c>
      <c r="M835" s="113" t="s">
        <v>1068</v>
      </c>
      <c r="N835" s="351"/>
    </row>
    <row r="836" spans="1:14">
      <c r="A836" s="113" t="s">
        <v>1069</v>
      </c>
      <c r="B836" s="113" t="s">
        <v>383</v>
      </c>
      <c r="C836" s="113">
        <v>209.45</v>
      </c>
      <c r="D836" s="113">
        <v>211.5</v>
      </c>
      <c r="E836" s="113">
        <v>202.2</v>
      </c>
      <c r="F836" s="113">
        <v>210.15</v>
      </c>
      <c r="G836" s="113">
        <v>208.8</v>
      </c>
      <c r="H836" s="113">
        <v>207.75</v>
      </c>
      <c r="I836" s="113">
        <v>47008</v>
      </c>
      <c r="J836" s="113">
        <v>9713537.5999999996</v>
      </c>
      <c r="K836" s="115">
        <v>43551</v>
      </c>
      <c r="L836" s="113">
        <v>1106</v>
      </c>
      <c r="M836" s="113" t="s">
        <v>1070</v>
      </c>
      <c r="N836" s="351"/>
    </row>
    <row r="837" spans="1:14">
      <c r="A837" s="113" t="s">
        <v>2516</v>
      </c>
      <c r="B837" s="113" t="s">
        <v>3169</v>
      </c>
      <c r="C837" s="113">
        <v>21.65</v>
      </c>
      <c r="D837" s="113">
        <v>22</v>
      </c>
      <c r="E837" s="113">
        <v>20.55</v>
      </c>
      <c r="F837" s="113">
        <v>20.9</v>
      </c>
      <c r="G837" s="113">
        <v>21.55</v>
      </c>
      <c r="H837" s="113">
        <v>21.55</v>
      </c>
      <c r="I837" s="113">
        <v>22359</v>
      </c>
      <c r="J837" s="113">
        <v>470130.3</v>
      </c>
      <c r="K837" s="115">
        <v>43551</v>
      </c>
      <c r="L837" s="113">
        <v>105</v>
      </c>
      <c r="M837" s="113" t="s">
        <v>2517</v>
      </c>
      <c r="N837" s="351"/>
    </row>
    <row r="838" spans="1:14">
      <c r="A838" s="113" t="s">
        <v>1969</v>
      </c>
      <c r="B838" s="113" t="s">
        <v>383</v>
      </c>
      <c r="C838" s="113">
        <v>395.9</v>
      </c>
      <c r="D838" s="113">
        <v>405.5</v>
      </c>
      <c r="E838" s="113">
        <v>390</v>
      </c>
      <c r="F838" s="113">
        <v>400.5</v>
      </c>
      <c r="G838" s="113">
        <v>401</v>
      </c>
      <c r="H838" s="113">
        <v>392.15</v>
      </c>
      <c r="I838" s="113">
        <v>450457</v>
      </c>
      <c r="J838" s="113">
        <v>180186530</v>
      </c>
      <c r="K838" s="115">
        <v>43551</v>
      </c>
      <c r="L838" s="113">
        <v>9663</v>
      </c>
      <c r="M838" s="113" t="s">
        <v>3014</v>
      </c>
      <c r="N838" s="351"/>
    </row>
    <row r="839" spans="1:14">
      <c r="A839" s="113" t="s">
        <v>1071</v>
      </c>
      <c r="B839" s="113" t="s">
        <v>383</v>
      </c>
      <c r="C839" s="113">
        <v>6086.4</v>
      </c>
      <c r="D839" s="113">
        <v>6154.5</v>
      </c>
      <c r="E839" s="113">
        <v>5961.1</v>
      </c>
      <c r="F839" s="113">
        <v>5999.35</v>
      </c>
      <c r="G839" s="113">
        <v>5985</v>
      </c>
      <c r="H839" s="113">
        <v>6063.55</v>
      </c>
      <c r="I839" s="113">
        <v>3688</v>
      </c>
      <c r="J839" s="113">
        <v>22332716.949999999</v>
      </c>
      <c r="K839" s="115">
        <v>43551</v>
      </c>
      <c r="L839" s="113">
        <v>805</v>
      </c>
      <c r="M839" s="113" t="s">
        <v>1072</v>
      </c>
      <c r="N839" s="351"/>
    </row>
    <row r="840" spans="1:14">
      <c r="A840" s="113" t="s">
        <v>2083</v>
      </c>
      <c r="B840" s="113" t="s">
        <v>383</v>
      </c>
      <c r="C840" s="113">
        <v>21.85</v>
      </c>
      <c r="D840" s="113">
        <v>21.85</v>
      </c>
      <c r="E840" s="113">
        <v>20.05</v>
      </c>
      <c r="F840" s="113">
        <v>20.149999999999999</v>
      </c>
      <c r="G840" s="113">
        <v>20.2</v>
      </c>
      <c r="H840" s="113">
        <v>20.95</v>
      </c>
      <c r="I840" s="113">
        <v>426194</v>
      </c>
      <c r="J840" s="113">
        <v>8735318.3000000007</v>
      </c>
      <c r="K840" s="115">
        <v>43551</v>
      </c>
      <c r="L840" s="113">
        <v>1672</v>
      </c>
      <c r="M840" s="113" t="s">
        <v>1082</v>
      </c>
      <c r="N840" s="351"/>
    </row>
    <row r="841" spans="1:14">
      <c r="A841" s="113" t="s">
        <v>2547</v>
      </c>
      <c r="B841" s="113" t="s">
        <v>383</v>
      </c>
      <c r="C841" s="113">
        <v>78.95</v>
      </c>
      <c r="D841" s="113">
        <v>82</v>
      </c>
      <c r="E841" s="113">
        <v>78.55</v>
      </c>
      <c r="F841" s="113">
        <v>79.849999999999994</v>
      </c>
      <c r="G841" s="113">
        <v>79.650000000000006</v>
      </c>
      <c r="H841" s="113">
        <v>79</v>
      </c>
      <c r="I841" s="113">
        <v>4896930</v>
      </c>
      <c r="J841" s="113">
        <v>388865545.80000001</v>
      </c>
      <c r="K841" s="115">
        <v>43551</v>
      </c>
      <c r="L841" s="113">
        <v>7229</v>
      </c>
      <c r="M841" s="113" t="s">
        <v>2548</v>
      </c>
      <c r="N841" s="351"/>
    </row>
    <row r="842" spans="1:14">
      <c r="A842" s="113" t="s">
        <v>3683</v>
      </c>
      <c r="B842" s="113" t="s">
        <v>3169</v>
      </c>
      <c r="C842" s="113">
        <v>78</v>
      </c>
      <c r="D842" s="113">
        <v>78</v>
      </c>
      <c r="E842" s="113">
        <v>77</v>
      </c>
      <c r="F842" s="113">
        <v>77</v>
      </c>
      <c r="G842" s="113">
        <v>77</v>
      </c>
      <c r="H842" s="113">
        <v>76.95</v>
      </c>
      <c r="I842" s="113">
        <v>200</v>
      </c>
      <c r="J842" s="113">
        <v>15500</v>
      </c>
      <c r="K842" s="115">
        <v>43551</v>
      </c>
      <c r="L842" s="113">
        <v>2</v>
      </c>
      <c r="M842" s="113" t="s">
        <v>3684</v>
      </c>
      <c r="N842" s="351"/>
    </row>
    <row r="843" spans="1:14">
      <c r="A843" s="113" t="s">
        <v>1073</v>
      </c>
      <c r="B843" s="113" t="s">
        <v>383</v>
      </c>
      <c r="C843" s="113">
        <v>394.85</v>
      </c>
      <c r="D843" s="113">
        <v>394.85</v>
      </c>
      <c r="E843" s="113">
        <v>382.15</v>
      </c>
      <c r="F843" s="113">
        <v>383.2</v>
      </c>
      <c r="G843" s="113">
        <v>382.55</v>
      </c>
      <c r="H843" s="113">
        <v>385.9</v>
      </c>
      <c r="I843" s="113">
        <v>8326</v>
      </c>
      <c r="J843" s="113">
        <v>3210640</v>
      </c>
      <c r="K843" s="115">
        <v>43551</v>
      </c>
      <c r="L843" s="113">
        <v>366</v>
      </c>
      <c r="M843" s="113" t="s">
        <v>1074</v>
      </c>
      <c r="N843" s="351"/>
    </row>
    <row r="844" spans="1:14">
      <c r="A844" s="113" t="s">
        <v>2292</v>
      </c>
      <c r="B844" s="113" t="s">
        <v>383</v>
      </c>
      <c r="C844" s="113">
        <v>152.44999999999999</v>
      </c>
      <c r="D844" s="113">
        <v>154</v>
      </c>
      <c r="E844" s="113">
        <v>149.5</v>
      </c>
      <c r="F844" s="113">
        <v>150.30000000000001</v>
      </c>
      <c r="G844" s="113">
        <v>150</v>
      </c>
      <c r="H844" s="113">
        <v>150.9</v>
      </c>
      <c r="I844" s="113">
        <v>90706</v>
      </c>
      <c r="J844" s="113">
        <v>13747457.699999999</v>
      </c>
      <c r="K844" s="115">
        <v>43551</v>
      </c>
      <c r="L844" s="113">
        <v>1270</v>
      </c>
      <c r="M844" s="113" t="s">
        <v>2293</v>
      </c>
      <c r="N844" s="351"/>
    </row>
    <row r="845" spans="1:14">
      <c r="A845" s="113" t="s">
        <v>110</v>
      </c>
      <c r="B845" s="113" t="s">
        <v>383</v>
      </c>
      <c r="C845" s="113">
        <v>531.04999999999995</v>
      </c>
      <c r="D845" s="113">
        <v>543.54999999999995</v>
      </c>
      <c r="E845" s="113">
        <v>531.04999999999995</v>
      </c>
      <c r="F845" s="113">
        <v>533.35</v>
      </c>
      <c r="G845" s="113">
        <v>532.5</v>
      </c>
      <c r="H845" s="113">
        <v>530</v>
      </c>
      <c r="I845" s="113">
        <v>2039096</v>
      </c>
      <c r="J845" s="113">
        <v>1098291851.95</v>
      </c>
      <c r="K845" s="115">
        <v>43551</v>
      </c>
      <c r="L845" s="113">
        <v>62808</v>
      </c>
      <c r="M845" s="113" t="s">
        <v>1075</v>
      </c>
      <c r="N845" s="351"/>
    </row>
    <row r="846" spans="1:14">
      <c r="A846" s="113" t="s">
        <v>3444</v>
      </c>
      <c r="B846" s="113" t="s">
        <v>383</v>
      </c>
      <c r="C846" s="113">
        <v>17.71</v>
      </c>
      <c r="D846" s="113">
        <v>17.71</v>
      </c>
      <c r="E846" s="113">
        <v>17.13</v>
      </c>
      <c r="F846" s="113">
        <v>17.13</v>
      </c>
      <c r="G846" s="113">
        <v>17.13</v>
      </c>
      <c r="H846" s="113">
        <v>17.71</v>
      </c>
      <c r="I846" s="113">
        <v>6040</v>
      </c>
      <c r="J846" s="113">
        <v>104849.58</v>
      </c>
      <c r="K846" s="115">
        <v>43551</v>
      </c>
      <c r="L846" s="113">
        <v>16</v>
      </c>
      <c r="M846" s="113" t="s">
        <v>3445</v>
      </c>
      <c r="N846" s="351"/>
    </row>
    <row r="847" spans="1:14">
      <c r="A847" s="113" t="s">
        <v>2105</v>
      </c>
      <c r="B847" s="113" t="s">
        <v>383</v>
      </c>
      <c r="C847" s="113">
        <v>120</v>
      </c>
      <c r="D847" s="113">
        <v>120.15</v>
      </c>
      <c r="E847" s="113">
        <v>117.9</v>
      </c>
      <c r="F847" s="113">
        <v>117.9</v>
      </c>
      <c r="G847" s="113">
        <v>117.9</v>
      </c>
      <c r="H847" s="113">
        <v>118.65</v>
      </c>
      <c r="I847" s="113">
        <v>273</v>
      </c>
      <c r="J847" s="113">
        <v>32195.4</v>
      </c>
      <c r="K847" s="115">
        <v>43551</v>
      </c>
      <c r="L847" s="113">
        <v>6</v>
      </c>
      <c r="M847" s="113" t="s">
        <v>2106</v>
      </c>
      <c r="N847" s="351"/>
    </row>
    <row r="848" spans="1:14">
      <c r="A848" s="113" t="s">
        <v>3640</v>
      </c>
      <c r="B848" s="113" t="s">
        <v>383</v>
      </c>
      <c r="C848" s="113">
        <v>394.95</v>
      </c>
      <c r="D848" s="113">
        <v>394.95</v>
      </c>
      <c r="E848" s="113">
        <v>381</v>
      </c>
      <c r="F848" s="113">
        <v>387.52</v>
      </c>
      <c r="G848" s="113">
        <v>394</v>
      </c>
      <c r="H848" s="113">
        <v>394.95</v>
      </c>
      <c r="I848" s="113">
        <v>46</v>
      </c>
      <c r="J848" s="113">
        <v>17776.73</v>
      </c>
      <c r="K848" s="115">
        <v>43551</v>
      </c>
      <c r="L848" s="113">
        <v>15</v>
      </c>
      <c r="M848" s="113" t="s">
        <v>3641</v>
      </c>
      <c r="N848" s="351"/>
    </row>
    <row r="849" spans="1:14">
      <c r="A849" s="113" t="s">
        <v>3625</v>
      </c>
      <c r="B849" s="113" t="s">
        <v>383</v>
      </c>
      <c r="C849" s="113">
        <v>119.4</v>
      </c>
      <c r="D849" s="113">
        <v>119.4</v>
      </c>
      <c r="E849" s="113">
        <v>119.4</v>
      </c>
      <c r="F849" s="113">
        <v>119.4</v>
      </c>
      <c r="G849" s="113">
        <v>119.4</v>
      </c>
      <c r="H849" s="113">
        <v>118.5</v>
      </c>
      <c r="I849" s="113">
        <v>10</v>
      </c>
      <c r="J849" s="113">
        <v>1194</v>
      </c>
      <c r="K849" s="115">
        <v>43551</v>
      </c>
      <c r="L849" s="113">
        <v>1</v>
      </c>
      <c r="M849" s="113" t="s">
        <v>3626</v>
      </c>
      <c r="N849" s="351"/>
    </row>
    <row r="850" spans="1:14">
      <c r="A850" s="113" t="s">
        <v>1076</v>
      </c>
      <c r="B850" s="113" t="s">
        <v>383</v>
      </c>
      <c r="C850" s="113">
        <v>201.45</v>
      </c>
      <c r="D850" s="113">
        <v>214.7</v>
      </c>
      <c r="E850" s="113">
        <v>198</v>
      </c>
      <c r="F850" s="113">
        <v>211.9</v>
      </c>
      <c r="G850" s="113">
        <v>212</v>
      </c>
      <c r="H850" s="113">
        <v>200.2</v>
      </c>
      <c r="I850" s="113">
        <v>124395</v>
      </c>
      <c r="J850" s="113">
        <v>25828517.550000001</v>
      </c>
      <c r="K850" s="115">
        <v>43551</v>
      </c>
      <c r="L850" s="113">
        <v>1814</v>
      </c>
      <c r="M850" s="113" t="s">
        <v>1077</v>
      </c>
      <c r="N850" s="351"/>
    </row>
    <row r="851" spans="1:14">
      <c r="A851" s="113" t="s">
        <v>2731</v>
      </c>
      <c r="B851" s="113" t="s">
        <v>383</v>
      </c>
      <c r="C851" s="113">
        <v>200.5</v>
      </c>
      <c r="D851" s="113">
        <v>201</v>
      </c>
      <c r="E851" s="113">
        <v>195</v>
      </c>
      <c r="F851" s="113">
        <v>197.65</v>
      </c>
      <c r="G851" s="113">
        <v>195.2</v>
      </c>
      <c r="H851" s="113">
        <v>200.2</v>
      </c>
      <c r="I851" s="113">
        <v>6293</v>
      </c>
      <c r="J851" s="113">
        <v>1248692.3</v>
      </c>
      <c r="K851" s="115">
        <v>43551</v>
      </c>
      <c r="L851" s="113">
        <v>92</v>
      </c>
      <c r="M851" s="113" t="s">
        <v>2732</v>
      </c>
      <c r="N851" s="351"/>
    </row>
    <row r="852" spans="1:14">
      <c r="A852" s="113" t="s">
        <v>1078</v>
      </c>
      <c r="B852" s="113" t="s">
        <v>383</v>
      </c>
      <c r="C852" s="113">
        <v>482</v>
      </c>
      <c r="D852" s="113">
        <v>501.5</v>
      </c>
      <c r="E852" s="113">
        <v>479</v>
      </c>
      <c r="F852" s="113">
        <v>485.2</v>
      </c>
      <c r="G852" s="113">
        <v>480.65</v>
      </c>
      <c r="H852" s="113">
        <v>478.35</v>
      </c>
      <c r="I852" s="113">
        <v>80684</v>
      </c>
      <c r="J852" s="113">
        <v>39348010.75</v>
      </c>
      <c r="K852" s="115">
        <v>43551</v>
      </c>
      <c r="L852" s="113">
        <v>1981</v>
      </c>
      <c r="M852" s="113" t="s">
        <v>1079</v>
      </c>
      <c r="N852" s="351"/>
    </row>
    <row r="853" spans="1:14">
      <c r="A853" s="113" t="s">
        <v>1080</v>
      </c>
      <c r="B853" s="113" t="s">
        <v>383</v>
      </c>
      <c r="C853" s="113">
        <v>1000</v>
      </c>
      <c r="D853" s="113">
        <v>1000.01</v>
      </c>
      <c r="E853" s="113">
        <v>999.99</v>
      </c>
      <c r="F853" s="113">
        <v>999.99</v>
      </c>
      <c r="G853" s="113">
        <v>1000</v>
      </c>
      <c r="H853" s="113">
        <v>999.99</v>
      </c>
      <c r="I853" s="113">
        <v>2659492</v>
      </c>
      <c r="J853" s="113">
        <v>2659486360.52</v>
      </c>
      <c r="K853" s="115">
        <v>43551</v>
      </c>
      <c r="L853" s="113">
        <v>4818</v>
      </c>
      <c r="M853" s="113" t="s">
        <v>1081</v>
      </c>
      <c r="N853" s="351"/>
    </row>
    <row r="854" spans="1:14">
      <c r="A854" s="113" t="s">
        <v>2739</v>
      </c>
      <c r="B854" s="113" t="s">
        <v>383</v>
      </c>
      <c r="C854" s="113">
        <v>999.99</v>
      </c>
      <c r="D854" s="113">
        <v>1000.01</v>
      </c>
      <c r="E854" s="113">
        <v>999.99</v>
      </c>
      <c r="F854" s="113">
        <v>1000</v>
      </c>
      <c r="G854" s="113">
        <v>1000.01</v>
      </c>
      <c r="H854" s="113">
        <v>1000</v>
      </c>
      <c r="I854" s="113">
        <v>23092</v>
      </c>
      <c r="J854" s="113">
        <v>23091949.050000001</v>
      </c>
      <c r="K854" s="115">
        <v>43551</v>
      </c>
      <c r="L854" s="113">
        <v>175</v>
      </c>
      <c r="M854" s="113" t="s">
        <v>2740</v>
      </c>
      <c r="N854" s="351"/>
    </row>
    <row r="855" spans="1:14">
      <c r="A855" s="113" t="s">
        <v>1083</v>
      </c>
      <c r="B855" s="113" t="s">
        <v>383</v>
      </c>
      <c r="C855" s="113">
        <v>43.05</v>
      </c>
      <c r="D855" s="113">
        <v>44.75</v>
      </c>
      <c r="E855" s="113">
        <v>42</v>
      </c>
      <c r="F855" s="113">
        <v>42.55</v>
      </c>
      <c r="G855" s="113">
        <v>42.5</v>
      </c>
      <c r="H855" s="113">
        <v>43.3</v>
      </c>
      <c r="I855" s="113">
        <v>49275</v>
      </c>
      <c r="J855" s="113">
        <v>2094423.3</v>
      </c>
      <c r="K855" s="115">
        <v>43551</v>
      </c>
      <c r="L855" s="113">
        <v>98</v>
      </c>
      <c r="M855" s="113" t="s">
        <v>1084</v>
      </c>
      <c r="N855" s="351"/>
    </row>
    <row r="856" spans="1:14">
      <c r="A856" s="113" t="s">
        <v>2428</v>
      </c>
      <c r="B856" s="113" t="s">
        <v>383</v>
      </c>
      <c r="C856" s="113">
        <v>22.25</v>
      </c>
      <c r="D856" s="113">
        <v>22.3</v>
      </c>
      <c r="E856" s="113">
        <v>21.75</v>
      </c>
      <c r="F856" s="113">
        <v>22</v>
      </c>
      <c r="G856" s="113">
        <v>22</v>
      </c>
      <c r="H856" s="113">
        <v>22.15</v>
      </c>
      <c r="I856" s="113">
        <v>1178</v>
      </c>
      <c r="J856" s="113">
        <v>26012.75</v>
      </c>
      <c r="K856" s="115">
        <v>43551</v>
      </c>
      <c r="L856" s="113">
        <v>24</v>
      </c>
      <c r="M856" s="113" t="s">
        <v>2429</v>
      </c>
      <c r="N856" s="351"/>
    </row>
    <row r="857" spans="1:14">
      <c r="A857" s="113" t="s">
        <v>1085</v>
      </c>
      <c r="B857" s="113" t="s">
        <v>383</v>
      </c>
      <c r="C857" s="113">
        <v>104.3</v>
      </c>
      <c r="D857" s="113">
        <v>104.35</v>
      </c>
      <c r="E857" s="113">
        <v>100.45</v>
      </c>
      <c r="F857" s="113">
        <v>100.55</v>
      </c>
      <c r="G857" s="113">
        <v>100.6</v>
      </c>
      <c r="H857" s="113">
        <v>103.5</v>
      </c>
      <c r="I857" s="113">
        <v>55908</v>
      </c>
      <c r="J857" s="113">
        <v>5656464.3499999996</v>
      </c>
      <c r="K857" s="115">
        <v>43551</v>
      </c>
      <c r="L857" s="113">
        <v>623</v>
      </c>
      <c r="M857" s="113" t="s">
        <v>1086</v>
      </c>
      <c r="N857" s="351"/>
    </row>
    <row r="858" spans="1:14">
      <c r="A858" s="113" t="s">
        <v>2430</v>
      </c>
      <c r="B858" s="113" t="s">
        <v>383</v>
      </c>
      <c r="C858" s="113">
        <v>4</v>
      </c>
      <c r="D858" s="113">
        <v>4</v>
      </c>
      <c r="E858" s="113">
        <v>3.75</v>
      </c>
      <c r="F858" s="113">
        <v>3.8</v>
      </c>
      <c r="G858" s="113">
        <v>3.8</v>
      </c>
      <c r="H858" s="113">
        <v>3.75</v>
      </c>
      <c r="I858" s="113">
        <v>47187</v>
      </c>
      <c r="J858" s="113">
        <v>181677.8</v>
      </c>
      <c r="K858" s="115">
        <v>43551</v>
      </c>
      <c r="L858" s="113">
        <v>107</v>
      </c>
      <c r="M858" s="113" t="s">
        <v>2431</v>
      </c>
      <c r="N858" s="351"/>
    </row>
    <row r="859" spans="1:14">
      <c r="A859" s="113" t="s">
        <v>2664</v>
      </c>
      <c r="B859" s="113" t="s">
        <v>383</v>
      </c>
      <c r="C859" s="113">
        <v>1.05</v>
      </c>
      <c r="D859" s="113">
        <v>1.05</v>
      </c>
      <c r="E859" s="113">
        <v>0.95</v>
      </c>
      <c r="F859" s="113">
        <v>1</v>
      </c>
      <c r="G859" s="113">
        <v>1</v>
      </c>
      <c r="H859" s="113">
        <v>1</v>
      </c>
      <c r="I859" s="113">
        <v>844810</v>
      </c>
      <c r="J859" s="113">
        <v>852914.8</v>
      </c>
      <c r="K859" s="115">
        <v>43551</v>
      </c>
      <c r="L859" s="113">
        <v>473</v>
      </c>
      <c r="M859" s="113" t="s">
        <v>2665</v>
      </c>
      <c r="N859" s="351"/>
    </row>
    <row r="860" spans="1:14">
      <c r="A860" s="113" t="s">
        <v>111</v>
      </c>
      <c r="B860" s="113" t="s">
        <v>383</v>
      </c>
      <c r="C860" s="113">
        <v>1379</v>
      </c>
      <c r="D860" s="113">
        <v>1391.1</v>
      </c>
      <c r="E860" s="113">
        <v>1363.15</v>
      </c>
      <c r="F860" s="113">
        <v>1366.45</v>
      </c>
      <c r="G860" s="113">
        <v>1365</v>
      </c>
      <c r="H860" s="113">
        <v>1372.8</v>
      </c>
      <c r="I860" s="113">
        <v>2558997</v>
      </c>
      <c r="J860" s="113">
        <v>3520231174.8499999</v>
      </c>
      <c r="K860" s="115">
        <v>43551</v>
      </c>
      <c r="L860" s="113">
        <v>78446</v>
      </c>
      <c r="M860" s="113" t="s">
        <v>1087</v>
      </c>
      <c r="N860" s="351"/>
    </row>
    <row r="861" spans="1:14">
      <c r="A861" s="113" t="s">
        <v>1849</v>
      </c>
      <c r="B861" s="113" t="s">
        <v>383</v>
      </c>
      <c r="C861" s="113">
        <v>1680</v>
      </c>
      <c r="D861" s="113">
        <v>1685</v>
      </c>
      <c r="E861" s="113">
        <v>1662.15</v>
      </c>
      <c r="F861" s="113">
        <v>1671</v>
      </c>
      <c r="G861" s="113">
        <v>1665</v>
      </c>
      <c r="H861" s="113">
        <v>1667.9</v>
      </c>
      <c r="I861" s="113">
        <v>114037</v>
      </c>
      <c r="J861" s="113">
        <v>190787641.40000001</v>
      </c>
      <c r="K861" s="115">
        <v>43551</v>
      </c>
      <c r="L861" s="113">
        <v>10751</v>
      </c>
      <c r="M861" s="113" t="s">
        <v>1850</v>
      </c>
      <c r="N861" s="351"/>
    </row>
    <row r="862" spans="1:14">
      <c r="A862" s="113" t="s">
        <v>1895</v>
      </c>
      <c r="B862" s="113" t="s">
        <v>383</v>
      </c>
      <c r="C862" s="113">
        <v>1470</v>
      </c>
      <c r="D862" s="113">
        <v>1489</v>
      </c>
      <c r="E862" s="113">
        <v>1452</v>
      </c>
      <c r="F862" s="113">
        <v>1465.45</v>
      </c>
      <c r="G862" s="113">
        <v>1458</v>
      </c>
      <c r="H862" s="113">
        <v>1463.1</v>
      </c>
      <c r="I862" s="113">
        <v>81711</v>
      </c>
      <c r="J862" s="113">
        <v>120458964.59999999</v>
      </c>
      <c r="K862" s="115">
        <v>43551</v>
      </c>
      <c r="L862" s="113">
        <v>12212</v>
      </c>
      <c r="M862" s="113" t="s">
        <v>1896</v>
      </c>
      <c r="N862" s="351"/>
    </row>
    <row r="863" spans="1:14">
      <c r="A863" s="113" t="s">
        <v>1088</v>
      </c>
      <c r="B863" s="113" t="s">
        <v>383</v>
      </c>
      <c r="C863" s="113">
        <v>1796.95</v>
      </c>
      <c r="D863" s="113">
        <v>1810</v>
      </c>
      <c r="E863" s="113">
        <v>1755</v>
      </c>
      <c r="F863" s="113">
        <v>1776.95</v>
      </c>
      <c r="G863" s="113">
        <v>1755</v>
      </c>
      <c r="H863" s="113">
        <v>1786.8</v>
      </c>
      <c r="I863" s="113">
        <v>2691</v>
      </c>
      <c r="J863" s="113">
        <v>4822623.05</v>
      </c>
      <c r="K863" s="115">
        <v>43551</v>
      </c>
      <c r="L863" s="113">
        <v>572</v>
      </c>
      <c r="M863" s="113" t="s">
        <v>1089</v>
      </c>
      <c r="N863" s="351"/>
    </row>
    <row r="864" spans="1:14">
      <c r="A864" s="113" t="s">
        <v>1090</v>
      </c>
      <c r="B864" s="113" t="s">
        <v>383</v>
      </c>
      <c r="C864" s="113">
        <v>141.75</v>
      </c>
      <c r="D864" s="113">
        <v>142.35</v>
      </c>
      <c r="E864" s="113">
        <v>135.55000000000001</v>
      </c>
      <c r="F864" s="113">
        <v>138.05000000000001</v>
      </c>
      <c r="G864" s="113">
        <v>138</v>
      </c>
      <c r="H864" s="113">
        <v>139.94999999999999</v>
      </c>
      <c r="I864" s="113">
        <v>39812</v>
      </c>
      <c r="J864" s="113">
        <v>5560237.9500000002</v>
      </c>
      <c r="K864" s="115">
        <v>43551</v>
      </c>
      <c r="L864" s="113">
        <v>832</v>
      </c>
      <c r="M864" s="113" t="s">
        <v>2710</v>
      </c>
      <c r="N864" s="351"/>
    </row>
    <row r="865" spans="1:14">
      <c r="A865" s="113" t="s">
        <v>112</v>
      </c>
      <c r="B865" s="113" t="s">
        <v>383</v>
      </c>
      <c r="C865" s="113">
        <v>735.5</v>
      </c>
      <c r="D865" s="113">
        <v>740.85</v>
      </c>
      <c r="E865" s="113">
        <v>722.3</v>
      </c>
      <c r="F865" s="113">
        <v>723.7</v>
      </c>
      <c r="G865" s="113">
        <v>723.95</v>
      </c>
      <c r="H865" s="113">
        <v>734.8</v>
      </c>
      <c r="I865" s="113">
        <v>1881343</v>
      </c>
      <c r="J865" s="113">
        <v>1376405338.1500001</v>
      </c>
      <c r="K865" s="115">
        <v>43551</v>
      </c>
      <c r="L865" s="113">
        <v>85164</v>
      </c>
      <c r="M865" s="113" t="s">
        <v>1091</v>
      </c>
      <c r="N865" s="351"/>
    </row>
    <row r="866" spans="1:14">
      <c r="A866" s="113" t="s">
        <v>1092</v>
      </c>
      <c r="B866" s="113" t="s">
        <v>383</v>
      </c>
      <c r="C866" s="113">
        <v>1342.9</v>
      </c>
      <c r="D866" s="113">
        <v>1359</v>
      </c>
      <c r="E866" s="113">
        <v>1322.3</v>
      </c>
      <c r="F866" s="113">
        <v>1333.3</v>
      </c>
      <c r="G866" s="113">
        <v>1345</v>
      </c>
      <c r="H866" s="113">
        <v>1334.85</v>
      </c>
      <c r="I866" s="113">
        <v>54880</v>
      </c>
      <c r="J866" s="113">
        <v>73178632.400000006</v>
      </c>
      <c r="K866" s="115">
        <v>43551</v>
      </c>
      <c r="L866" s="113">
        <v>1709</v>
      </c>
      <c r="M866" s="113" t="s">
        <v>1093</v>
      </c>
      <c r="N866" s="351"/>
    </row>
    <row r="867" spans="1:14">
      <c r="A867" s="113" t="s">
        <v>1094</v>
      </c>
      <c r="B867" s="113" t="s">
        <v>383</v>
      </c>
      <c r="C867" s="113">
        <v>23.9</v>
      </c>
      <c r="D867" s="113">
        <v>27.45</v>
      </c>
      <c r="E867" s="113">
        <v>23.15</v>
      </c>
      <c r="F867" s="113">
        <v>24.7</v>
      </c>
      <c r="G867" s="113">
        <v>27.25</v>
      </c>
      <c r="H867" s="113">
        <v>23.6</v>
      </c>
      <c r="I867" s="113">
        <v>142406</v>
      </c>
      <c r="J867" s="113">
        <v>3480578</v>
      </c>
      <c r="K867" s="115">
        <v>43551</v>
      </c>
      <c r="L867" s="113">
        <v>456</v>
      </c>
      <c r="M867" s="113" t="s">
        <v>1095</v>
      </c>
      <c r="N867" s="351"/>
    </row>
    <row r="868" spans="1:14">
      <c r="A868" s="113" t="s">
        <v>3230</v>
      </c>
      <c r="B868" s="113" t="s">
        <v>383</v>
      </c>
      <c r="C868" s="113">
        <v>7.65</v>
      </c>
      <c r="D868" s="113">
        <v>7.65</v>
      </c>
      <c r="E868" s="113">
        <v>7.15</v>
      </c>
      <c r="F868" s="113">
        <v>7.25</v>
      </c>
      <c r="G868" s="113">
        <v>7.4</v>
      </c>
      <c r="H868" s="113">
        <v>7.3</v>
      </c>
      <c r="I868" s="113">
        <v>146736</v>
      </c>
      <c r="J868" s="113">
        <v>1068733.95</v>
      </c>
      <c r="K868" s="115">
        <v>43551</v>
      </c>
      <c r="L868" s="113">
        <v>160</v>
      </c>
      <c r="M868" s="113" t="s">
        <v>3231</v>
      </c>
      <c r="N868" s="351"/>
    </row>
    <row r="869" spans="1:14">
      <c r="A869" s="113" t="s">
        <v>113</v>
      </c>
      <c r="B869" s="113" t="s">
        <v>383</v>
      </c>
      <c r="C869" s="113">
        <v>672.05</v>
      </c>
      <c r="D869" s="113">
        <v>672.65</v>
      </c>
      <c r="E869" s="113">
        <v>658.55</v>
      </c>
      <c r="F869" s="113">
        <v>660.05</v>
      </c>
      <c r="G869" s="113">
        <v>659</v>
      </c>
      <c r="H869" s="113">
        <v>669.6</v>
      </c>
      <c r="I869" s="113">
        <v>2426853</v>
      </c>
      <c r="J869" s="113">
        <v>1613229377.05</v>
      </c>
      <c r="K869" s="115">
        <v>43551</v>
      </c>
      <c r="L869" s="113">
        <v>54499</v>
      </c>
      <c r="M869" s="113" t="s">
        <v>1096</v>
      </c>
      <c r="N869" s="351"/>
    </row>
    <row r="870" spans="1:14">
      <c r="A870" s="113" t="s">
        <v>114</v>
      </c>
      <c r="B870" s="113" t="s">
        <v>383</v>
      </c>
      <c r="C870" s="113">
        <v>414</v>
      </c>
      <c r="D870" s="113">
        <v>431.75</v>
      </c>
      <c r="E870" s="113">
        <v>414</v>
      </c>
      <c r="F870" s="113">
        <v>426.2</v>
      </c>
      <c r="G870" s="113">
        <v>427.95</v>
      </c>
      <c r="H870" s="113">
        <v>412.55</v>
      </c>
      <c r="I870" s="113">
        <v>2583824</v>
      </c>
      <c r="J870" s="113">
        <v>1099907378.05</v>
      </c>
      <c r="K870" s="115">
        <v>43551</v>
      </c>
      <c r="L870" s="113">
        <v>50540</v>
      </c>
      <c r="M870" s="113" t="s">
        <v>3015</v>
      </c>
      <c r="N870" s="351"/>
    </row>
    <row r="871" spans="1:14">
      <c r="A871" s="113" t="s">
        <v>1097</v>
      </c>
      <c r="B871" s="113" t="s">
        <v>383</v>
      </c>
      <c r="C871" s="113">
        <v>18.5</v>
      </c>
      <c r="D871" s="113">
        <v>21</v>
      </c>
      <c r="E871" s="113">
        <v>18.309999999999999</v>
      </c>
      <c r="F871" s="113">
        <v>18.91</v>
      </c>
      <c r="G871" s="113">
        <v>18.41</v>
      </c>
      <c r="H871" s="113">
        <v>18.28</v>
      </c>
      <c r="I871" s="113">
        <v>28028</v>
      </c>
      <c r="J871" s="113">
        <v>527481.85</v>
      </c>
      <c r="K871" s="115">
        <v>43551</v>
      </c>
      <c r="L871" s="113">
        <v>90</v>
      </c>
      <c r="M871" s="113" t="s">
        <v>1098</v>
      </c>
      <c r="N871" s="351"/>
    </row>
    <row r="872" spans="1:14">
      <c r="A872" s="113" t="s">
        <v>1099</v>
      </c>
      <c r="B872" s="113" t="s">
        <v>383</v>
      </c>
      <c r="C872" s="113">
        <v>111.15</v>
      </c>
      <c r="D872" s="113">
        <v>112</v>
      </c>
      <c r="E872" s="113">
        <v>111.15</v>
      </c>
      <c r="F872" s="113">
        <v>111.73</v>
      </c>
      <c r="G872" s="113">
        <v>111.73</v>
      </c>
      <c r="H872" s="113">
        <v>111.17</v>
      </c>
      <c r="I872" s="113">
        <v>1147</v>
      </c>
      <c r="J872" s="113">
        <v>127504.61</v>
      </c>
      <c r="K872" s="115">
        <v>43551</v>
      </c>
      <c r="L872" s="113">
        <v>8</v>
      </c>
      <c r="M872" s="113" t="s">
        <v>1100</v>
      </c>
      <c r="N872" s="351"/>
    </row>
    <row r="873" spans="1:14">
      <c r="A873" s="113" t="s">
        <v>1101</v>
      </c>
      <c r="B873" s="113" t="s">
        <v>383</v>
      </c>
      <c r="C873" s="113">
        <v>86.5</v>
      </c>
      <c r="D873" s="113">
        <v>88.65</v>
      </c>
      <c r="E873" s="113">
        <v>85.55</v>
      </c>
      <c r="F873" s="113">
        <v>86.55</v>
      </c>
      <c r="G873" s="113">
        <v>86.35</v>
      </c>
      <c r="H873" s="113">
        <v>83.55</v>
      </c>
      <c r="I873" s="113">
        <v>10334</v>
      </c>
      <c r="J873" s="113">
        <v>900515.9</v>
      </c>
      <c r="K873" s="115">
        <v>43551</v>
      </c>
      <c r="L873" s="113">
        <v>146</v>
      </c>
      <c r="M873" s="113" t="s">
        <v>1102</v>
      </c>
      <c r="N873" s="351"/>
    </row>
    <row r="874" spans="1:14">
      <c r="A874" s="113" t="s">
        <v>1103</v>
      </c>
      <c r="B874" s="113" t="s">
        <v>383</v>
      </c>
      <c r="C874" s="113">
        <v>41.6</v>
      </c>
      <c r="D874" s="113">
        <v>42.45</v>
      </c>
      <c r="E874" s="113">
        <v>39.700000000000003</v>
      </c>
      <c r="F874" s="113">
        <v>40.35</v>
      </c>
      <c r="G874" s="113">
        <v>40.5</v>
      </c>
      <c r="H874" s="113">
        <v>42.25</v>
      </c>
      <c r="I874" s="113">
        <v>18598</v>
      </c>
      <c r="J874" s="113">
        <v>771054.3</v>
      </c>
      <c r="K874" s="115">
        <v>43551</v>
      </c>
      <c r="L874" s="113">
        <v>105</v>
      </c>
      <c r="M874" s="113" t="s">
        <v>1104</v>
      </c>
      <c r="N874" s="351"/>
    </row>
    <row r="875" spans="1:14">
      <c r="A875" s="113" t="s">
        <v>1105</v>
      </c>
      <c r="B875" s="113" t="s">
        <v>3169</v>
      </c>
      <c r="C875" s="113">
        <v>7.25</v>
      </c>
      <c r="D875" s="113">
        <v>7.25</v>
      </c>
      <c r="E875" s="113">
        <v>7.25</v>
      </c>
      <c r="F875" s="113">
        <v>7.25</v>
      </c>
      <c r="G875" s="113">
        <v>7.25</v>
      </c>
      <c r="H875" s="113">
        <v>6.95</v>
      </c>
      <c r="I875" s="113">
        <v>34728</v>
      </c>
      <c r="J875" s="113">
        <v>251778</v>
      </c>
      <c r="K875" s="115">
        <v>43551</v>
      </c>
      <c r="L875" s="113">
        <v>41</v>
      </c>
      <c r="M875" s="113" t="s">
        <v>1106</v>
      </c>
      <c r="N875" s="351"/>
    </row>
    <row r="876" spans="1:14">
      <c r="A876" s="113" t="s">
        <v>2067</v>
      </c>
      <c r="B876" s="113" t="s">
        <v>383</v>
      </c>
      <c r="C876" s="113">
        <v>20.45</v>
      </c>
      <c r="D876" s="113">
        <v>20.8</v>
      </c>
      <c r="E876" s="113">
        <v>20</v>
      </c>
      <c r="F876" s="113">
        <v>20.25</v>
      </c>
      <c r="G876" s="113">
        <v>20.25</v>
      </c>
      <c r="H876" s="113">
        <v>20.5</v>
      </c>
      <c r="I876" s="113">
        <v>86153</v>
      </c>
      <c r="J876" s="113">
        <v>1750400.75</v>
      </c>
      <c r="K876" s="115">
        <v>43551</v>
      </c>
      <c r="L876" s="113">
        <v>402</v>
      </c>
      <c r="M876" s="113" t="s">
        <v>2068</v>
      </c>
      <c r="N876" s="351"/>
    </row>
    <row r="877" spans="1:14">
      <c r="A877" s="113" t="s">
        <v>3232</v>
      </c>
      <c r="B877" s="113" t="s">
        <v>383</v>
      </c>
      <c r="C877" s="113">
        <v>112</v>
      </c>
      <c r="D877" s="113">
        <v>117.9</v>
      </c>
      <c r="E877" s="113">
        <v>107.8</v>
      </c>
      <c r="F877" s="113">
        <v>115.95</v>
      </c>
      <c r="G877" s="113">
        <v>115</v>
      </c>
      <c r="H877" s="113">
        <v>112.75</v>
      </c>
      <c r="I877" s="113">
        <v>12949</v>
      </c>
      <c r="J877" s="113">
        <v>1443512.5</v>
      </c>
      <c r="K877" s="115">
        <v>43551</v>
      </c>
      <c r="L877" s="113">
        <v>235</v>
      </c>
      <c r="M877" s="113" t="s">
        <v>3233</v>
      </c>
      <c r="N877" s="351"/>
    </row>
    <row r="878" spans="1:14">
      <c r="A878" s="113" t="s">
        <v>1107</v>
      </c>
      <c r="B878" s="113" t="s">
        <v>383</v>
      </c>
      <c r="C878" s="113">
        <v>104.75</v>
      </c>
      <c r="D878" s="113">
        <v>123.45</v>
      </c>
      <c r="E878" s="113">
        <v>103.25</v>
      </c>
      <c r="F878" s="113">
        <v>114.6</v>
      </c>
      <c r="G878" s="113">
        <v>117</v>
      </c>
      <c r="H878" s="113">
        <v>104.2</v>
      </c>
      <c r="I878" s="113">
        <v>772715</v>
      </c>
      <c r="J878" s="113">
        <v>87437830</v>
      </c>
      <c r="K878" s="115">
        <v>43551</v>
      </c>
      <c r="L878" s="113">
        <v>9800</v>
      </c>
      <c r="M878" s="113" t="s">
        <v>1108</v>
      </c>
      <c r="N878" s="351"/>
    </row>
    <row r="879" spans="1:14">
      <c r="A879" s="113" t="s">
        <v>3016</v>
      </c>
      <c r="B879" s="113" t="s">
        <v>383</v>
      </c>
      <c r="C879" s="113">
        <v>5.25</v>
      </c>
      <c r="D879" s="113">
        <v>5.4</v>
      </c>
      <c r="E879" s="113">
        <v>5.2</v>
      </c>
      <c r="F879" s="113">
        <v>5.2</v>
      </c>
      <c r="G879" s="113">
        <v>5.2</v>
      </c>
      <c r="H879" s="113">
        <v>5.25</v>
      </c>
      <c r="I879" s="113">
        <v>19208</v>
      </c>
      <c r="J879" s="113">
        <v>100745.35</v>
      </c>
      <c r="K879" s="115">
        <v>43551</v>
      </c>
      <c r="L879" s="113">
        <v>25</v>
      </c>
      <c r="M879" s="113" t="s">
        <v>3017</v>
      </c>
      <c r="N879" s="351"/>
    </row>
    <row r="880" spans="1:14">
      <c r="A880" s="113" t="s">
        <v>1109</v>
      </c>
      <c r="B880" s="113" t="s">
        <v>383</v>
      </c>
      <c r="C880" s="113">
        <v>13.35</v>
      </c>
      <c r="D880" s="113">
        <v>13.55</v>
      </c>
      <c r="E880" s="113">
        <v>13.25</v>
      </c>
      <c r="F880" s="113">
        <v>13.3</v>
      </c>
      <c r="G880" s="113">
        <v>13.35</v>
      </c>
      <c r="H880" s="113">
        <v>13.35</v>
      </c>
      <c r="I880" s="113">
        <v>417515</v>
      </c>
      <c r="J880" s="113">
        <v>5603730.2000000002</v>
      </c>
      <c r="K880" s="115">
        <v>43551</v>
      </c>
      <c r="L880" s="113">
        <v>981</v>
      </c>
      <c r="M880" s="113" t="s">
        <v>1110</v>
      </c>
      <c r="N880" s="351"/>
    </row>
    <row r="881" spans="1:14">
      <c r="A881" s="113" t="s">
        <v>3420</v>
      </c>
      <c r="B881" s="113" t="s">
        <v>3169</v>
      </c>
      <c r="C881" s="113">
        <v>114.4</v>
      </c>
      <c r="D881" s="113">
        <v>120.35</v>
      </c>
      <c r="E881" s="113">
        <v>114.35</v>
      </c>
      <c r="F881" s="113">
        <v>119</v>
      </c>
      <c r="G881" s="113">
        <v>119</v>
      </c>
      <c r="H881" s="113">
        <v>120.35</v>
      </c>
      <c r="I881" s="113">
        <v>559</v>
      </c>
      <c r="J881" s="113">
        <v>64185.7</v>
      </c>
      <c r="K881" s="115">
        <v>43551</v>
      </c>
      <c r="L881" s="113">
        <v>9</v>
      </c>
      <c r="M881" s="113" t="s">
        <v>3421</v>
      </c>
      <c r="N881" s="351"/>
    </row>
    <row r="882" spans="1:14">
      <c r="A882" s="113" t="s">
        <v>1829</v>
      </c>
      <c r="B882" s="113" t="s">
        <v>383</v>
      </c>
      <c r="C882" s="113">
        <v>173</v>
      </c>
      <c r="D882" s="113">
        <v>178</v>
      </c>
      <c r="E882" s="113">
        <v>165.5</v>
      </c>
      <c r="F882" s="113">
        <v>171.5</v>
      </c>
      <c r="G882" s="113">
        <v>170</v>
      </c>
      <c r="H882" s="113">
        <v>172.85</v>
      </c>
      <c r="I882" s="113">
        <v>53405</v>
      </c>
      <c r="J882" s="113">
        <v>9254405.6999999993</v>
      </c>
      <c r="K882" s="115">
        <v>43551</v>
      </c>
      <c r="L882" s="113">
        <v>855</v>
      </c>
      <c r="M882" s="113" t="s">
        <v>1830</v>
      </c>
      <c r="N882" s="351"/>
    </row>
    <row r="883" spans="1:14">
      <c r="A883" s="113" t="s">
        <v>1111</v>
      </c>
      <c r="B883" s="113" t="s">
        <v>383</v>
      </c>
      <c r="C883" s="113">
        <v>233.6</v>
      </c>
      <c r="D883" s="113">
        <v>234.6</v>
      </c>
      <c r="E883" s="113">
        <v>228.75</v>
      </c>
      <c r="F883" s="113">
        <v>232.85</v>
      </c>
      <c r="G883" s="113">
        <v>233</v>
      </c>
      <c r="H883" s="113">
        <v>233.75</v>
      </c>
      <c r="I883" s="113">
        <v>138541</v>
      </c>
      <c r="J883" s="113">
        <v>32083270.550000001</v>
      </c>
      <c r="K883" s="115">
        <v>43551</v>
      </c>
      <c r="L883" s="113">
        <v>2457</v>
      </c>
      <c r="M883" s="113" t="s">
        <v>1112</v>
      </c>
      <c r="N883" s="351"/>
    </row>
    <row r="884" spans="1:14">
      <c r="A884" s="113" t="s">
        <v>1113</v>
      </c>
      <c r="B884" s="113" t="s">
        <v>383</v>
      </c>
      <c r="C884" s="113">
        <v>355</v>
      </c>
      <c r="D884" s="113">
        <v>364</v>
      </c>
      <c r="E884" s="113">
        <v>355</v>
      </c>
      <c r="F884" s="113">
        <v>360.6</v>
      </c>
      <c r="G884" s="113">
        <v>359.5</v>
      </c>
      <c r="H884" s="113">
        <v>358.1</v>
      </c>
      <c r="I884" s="113">
        <v>65183</v>
      </c>
      <c r="J884" s="113">
        <v>23493718.699999999</v>
      </c>
      <c r="K884" s="115">
        <v>43551</v>
      </c>
      <c r="L884" s="113">
        <v>888</v>
      </c>
      <c r="M884" s="113" t="s">
        <v>1114</v>
      </c>
      <c r="N884" s="351"/>
    </row>
    <row r="885" spans="1:14">
      <c r="A885" s="113" t="s">
        <v>2261</v>
      </c>
      <c r="B885" s="113" t="s">
        <v>383</v>
      </c>
      <c r="C885" s="113">
        <v>494.9</v>
      </c>
      <c r="D885" s="113">
        <v>510</v>
      </c>
      <c r="E885" s="113">
        <v>491.4</v>
      </c>
      <c r="F885" s="113">
        <v>507.85</v>
      </c>
      <c r="G885" s="113">
        <v>505.1</v>
      </c>
      <c r="H885" s="113">
        <v>494.35</v>
      </c>
      <c r="I885" s="113">
        <v>115446</v>
      </c>
      <c r="J885" s="113">
        <v>57763166.25</v>
      </c>
      <c r="K885" s="115">
        <v>43551</v>
      </c>
      <c r="L885" s="113">
        <v>4026</v>
      </c>
      <c r="M885" s="113" t="s">
        <v>2262</v>
      </c>
      <c r="N885" s="351"/>
    </row>
    <row r="886" spans="1:14">
      <c r="A886" s="113" t="s">
        <v>1115</v>
      </c>
      <c r="B886" s="113" t="s">
        <v>383</v>
      </c>
      <c r="C886" s="113">
        <v>3384.1</v>
      </c>
      <c r="D886" s="113">
        <v>3454</v>
      </c>
      <c r="E886" s="113">
        <v>3368.8</v>
      </c>
      <c r="F886" s="113">
        <v>3431.95</v>
      </c>
      <c r="G886" s="113">
        <v>3435</v>
      </c>
      <c r="H886" s="113">
        <v>3354.05</v>
      </c>
      <c r="I886" s="113">
        <v>5947</v>
      </c>
      <c r="J886" s="113">
        <v>20323937.550000001</v>
      </c>
      <c r="K886" s="115">
        <v>43551</v>
      </c>
      <c r="L886" s="113">
        <v>920</v>
      </c>
      <c r="M886" s="113" t="s">
        <v>1116</v>
      </c>
      <c r="N886" s="351"/>
    </row>
    <row r="887" spans="1:14">
      <c r="A887" s="113" t="s">
        <v>1117</v>
      </c>
      <c r="B887" s="113" t="s">
        <v>383</v>
      </c>
      <c r="C887" s="113">
        <v>480</v>
      </c>
      <c r="D887" s="113">
        <v>490.1</v>
      </c>
      <c r="E887" s="113">
        <v>478.3</v>
      </c>
      <c r="F887" s="113">
        <v>486.7</v>
      </c>
      <c r="G887" s="113">
        <v>484</v>
      </c>
      <c r="H887" s="113">
        <v>482.8</v>
      </c>
      <c r="I887" s="113">
        <v>23383</v>
      </c>
      <c r="J887" s="113">
        <v>11299261.199999999</v>
      </c>
      <c r="K887" s="115">
        <v>43551</v>
      </c>
      <c r="L887" s="113">
        <v>1733</v>
      </c>
      <c r="M887" s="113" t="s">
        <v>1118</v>
      </c>
      <c r="N887" s="351"/>
    </row>
    <row r="888" spans="1:14">
      <c r="A888" s="113" t="s">
        <v>1119</v>
      </c>
      <c r="B888" s="113" t="s">
        <v>383</v>
      </c>
      <c r="C888" s="113">
        <v>510.7</v>
      </c>
      <c r="D888" s="113">
        <v>514.85</v>
      </c>
      <c r="E888" s="113">
        <v>505.1</v>
      </c>
      <c r="F888" s="113">
        <v>511.35</v>
      </c>
      <c r="G888" s="113">
        <v>509.95</v>
      </c>
      <c r="H888" s="113">
        <v>505.3</v>
      </c>
      <c r="I888" s="113">
        <v>53189</v>
      </c>
      <c r="J888" s="113">
        <v>27205696.75</v>
      </c>
      <c r="K888" s="115">
        <v>43551</v>
      </c>
      <c r="L888" s="113">
        <v>971</v>
      </c>
      <c r="M888" s="113" t="s">
        <v>1120</v>
      </c>
      <c r="N888" s="351"/>
    </row>
    <row r="889" spans="1:14">
      <c r="A889" s="113" t="s">
        <v>1121</v>
      </c>
      <c r="B889" s="113" t="s">
        <v>383</v>
      </c>
      <c r="C889" s="113">
        <v>483.3</v>
      </c>
      <c r="D889" s="113">
        <v>491.1</v>
      </c>
      <c r="E889" s="113">
        <v>479.5</v>
      </c>
      <c r="F889" s="113">
        <v>485.3</v>
      </c>
      <c r="G889" s="113">
        <v>484.15</v>
      </c>
      <c r="H889" s="113">
        <v>482.85</v>
      </c>
      <c r="I889" s="113">
        <v>33525</v>
      </c>
      <c r="J889" s="113">
        <v>16273411.1</v>
      </c>
      <c r="K889" s="115">
        <v>43551</v>
      </c>
      <c r="L889" s="113">
        <v>1760</v>
      </c>
      <c r="M889" s="113" t="s">
        <v>1122</v>
      </c>
      <c r="N889" s="351"/>
    </row>
    <row r="890" spans="1:14">
      <c r="A890" s="113" t="s">
        <v>3018</v>
      </c>
      <c r="B890" s="113" t="s">
        <v>383</v>
      </c>
      <c r="C890" s="113">
        <v>27.7</v>
      </c>
      <c r="D890" s="113">
        <v>27.7</v>
      </c>
      <c r="E890" s="113">
        <v>25.5</v>
      </c>
      <c r="F890" s="113">
        <v>25.9</v>
      </c>
      <c r="G890" s="113">
        <v>25.85</v>
      </c>
      <c r="H890" s="113">
        <v>26.4</v>
      </c>
      <c r="I890" s="113">
        <v>10074</v>
      </c>
      <c r="J890" s="113">
        <v>262265.8</v>
      </c>
      <c r="K890" s="115">
        <v>43551</v>
      </c>
      <c r="L890" s="113">
        <v>88</v>
      </c>
      <c r="M890" s="113" t="s">
        <v>3019</v>
      </c>
      <c r="N890" s="351"/>
    </row>
    <row r="891" spans="1:14">
      <c r="A891" s="113" t="s">
        <v>3585</v>
      </c>
      <c r="B891" s="113" t="s">
        <v>383</v>
      </c>
      <c r="C891" s="113">
        <v>115.65</v>
      </c>
      <c r="D891" s="113">
        <v>115.65</v>
      </c>
      <c r="E891" s="113">
        <v>114.85</v>
      </c>
      <c r="F891" s="113">
        <v>114.85</v>
      </c>
      <c r="G891" s="113">
        <v>114.85</v>
      </c>
      <c r="H891" s="113">
        <v>113.85</v>
      </c>
      <c r="I891" s="113">
        <v>513</v>
      </c>
      <c r="J891" s="113">
        <v>58922.95</v>
      </c>
      <c r="K891" s="115">
        <v>43551</v>
      </c>
      <c r="L891" s="113">
        <v>3</v>
      </c>
      <c r="M891" s="113" t="s">
        <v>3586</v>
      </c>
      <c r="N891" s="351"/>
    </row>
    <row r="892" spans="1:14">
      <c r="A892" s="113" t="s">
        <v>2157</v>
      </c>
      <c r="B892" s="113" t="s">
        <v>383</v>
      </c>
      <c r="C892" s="113">
        <v>7</v>
      </c>
      <c r="D892" s="113">
        <v>7.5</v>
      </c>
      <c r="E892" s="113">
        <v>6.85</v>
      </c>
      <c r="F892" s="113">
        <v>7</v>
      </c>
      <c r="G892" s="113">
        <v>7.2</v>
      </c>
      <c r="H892" s="113">
        <v>7.05</v>
      </c>
      <c r="I892" s="113">
        <v>33417</v>
      </c>
      <c r="J892" s="113">
        <v>237207.65</v>
      </c>
      <c r="K892" s="115">
        <v>43551</v>
      </c>
      <c r="L892" s="113">
        <v>90</v>
      </c>
      <c r="M892" s="113" t="s">
        <v>2158</v>
      </c>
      <c r="N892" s="351"/>
    </row>
    <row r="893" spans="1:14">
      <c r="A893" s="113" t="s">
        <v>1955</v>
      </c>
      <c r="B893" s="113" t="s">
        <v>383</v>
      </c>
      <c r="C893" s="113">
        <v>5.8</v>
      </c>
      <c r="D893" s="113">
        <v>5.8</v>
      </c>
      <c r="E893" s="113">
        <v>5.25</v>
      </c>
      <c r="F893" s="113">
        <v>5.7</v>
      </c>
      <c r="G893" s="113">
        <v>5.7</v>
      </c>
      <c r="H893" s="113">
        <v>5.7</v>
      </c>
      <c r="I893" s="113">
        <v>385680</v>
      </c>
      <c r="J893" s="113">
        <v>2195484</v>
      </c>
      <c r="K893" s="115">
        <v>43551</v>
      </c>
      <c r="L893" s="113">
        <v>142</v>
      </c>
      <c r="M893" s="113" t="s">
        <v>1956</v>
      </c>
      <c r="N893" s="351"/>
    </row>
    <row r="894" spans="1:14">
      <c r="A894" s="113" t="s">
        <v>1123</v>
      </c>
      <c r="B894" s="113" t="s">
        <v>383</v>
      </c>
      <c r="C894" s="113">
        <v>38.200000000000003</v>
      </c>
      <c r="D894" s="113">
        <v>38.6</v>
      </c>
      <c r="E894" s="113">
        <v>37.450000000000003</v>
      </c>
      <c r="F894" s="113">
        <v>37.6</v>
      </c>
      <c r="G894" s="113">
        <v>37.6</v>
      </c>
      <c r="H894" s="113">
        <v>38.1</v>
      </c>
      <c r="I894" s="113">
        <v>13805</v>
      </c>
      <c r="J894" s="113">
        <v>525807.6</v>
      </c>
      <c r="K894" s="115">
        <v>43551</v>
      </c>
      <c r="L894" s="113">
        <v>115</v>
      </c>
      <c r="M894" s="113" t="s">
        <v>1124</v>
      </c>
      <c r="N894" s="351"/>
    </row>
    <row r="895" spans="1:14">
      <c r="A895" s="113" t="s">
        <v>2432</v>
      </c>
      <c r="B895" s="113" t="s">
        <v>383</v>
      </c>
      <c r="C895" s="113">
        <v>21.85</v>
      </c>
      <c r="D895" s="113">
        <v>21.85</v>
      </c>
      <c r="E895" s="113">
        <v>20.95</v>
      </c>
      <c r="F895" s="113">
        <v>21.3</v>
      </c>
      <c r="G895" s="113">
        <v>21.3</v>
      </c>
      <c r="H895" s="113">
        <v>21</v>
      </c>
      <c r="I895" s="113">
        <v>106777</v>
      </c>
      <c r="J895" s="113">
        <v>2289996.7999999998</v>
      </c>
      <c r="K895" s="115">
        <v>43551</v>
      </c>
      <c r="L895" s="113">
        <v>352</v>
      </c>
      <c r="M895" s="113" t="s">
        <v>2433</v>
      </c>
      <c r="N895" s="351"/>
    </row>
    <row r="896" spans="1:14">
      <c r="A896" s="113" t="s">
        <v>1125</v>
      </c>
      <c r="B896" s="113" t="s">
        <v>383</v>
      </c>
      <c r="C896" s="113">
        <v>25.1</v>
      </c>
      <c r="D896" s="113">
        <v>25.5</v>
      </c>
      <c r="E896" s="113">
        <v>24.6</v>
      </c>
      <c r="F896" s="113">
        <v>24.7</v>
      </c>
      <c r="G896" s="113">
        <v>24.6</v>
      </c>
      <c r="H896" s="113">
        <v>25.1</v>
      </c>
      <c r="I896" s="113">
        <v>223525</v>
      </c>
      <c r="J896" s="113">
        <v>5583258.7999999998</v>
      </c>
      <c r="K896" s="115">
        <v>43551</v>
      </c>
      <c r="L896" s="113">
        <v>768</v>
      </c>
      <c r="M896" s="113" t="s">
        <v>1126</v>
      </c>
      <c r="N896" s="351"/>
    </row>
    <row r="897" spans="1:14">
      <c r="A897" s="113" t="s">
        <v>1127</v>
      </c>
      <c r="B897" s="113" t="s">
        <v>383</v>
      </c>
      <c r="C897" s="113">
        <v>120.45</v>
      </c>
      <c r="D897" s="113">
        <v>124</v>
      </c>
      <c r="E897" s="113">
        <v>120</v>
      </c>
      <c r="F897" s="113">
        <v>121.5</v>
      </c>
      <c r="G897" s="113">
        <v>121.2</v>
      </c>
      <c r="H897" s="113">
        <v>119.65</v>
      </c>
      <c r="I897" s="113">
        <v>2971435</v>
      </c>
      <c r="J897" s="113">
        <v>363834818.30000001</v>
      </c>
      <c r="K897" s="115">
        <v>43551</v>
      </c>
      <c r="L897" s="113">
        <v>13159</v>
      </c>
      <c r="M897" s="113" t="s">
        <v>1128</v>
      </c>
      <c r="N897" s="351"/>
    </row>
    <row r="898" spans="1:14">
      <c r="A898" s="113" t="s">
        <v>1129</v>
      </c>
      <c r="B898" s="113" t="s">
        <v>3169</v>
      </c>
      <c r="C898" s="113">
        <v>56.1</v>
      </c>
      <c r="D898" s="113">
        <v>58.8</v>
      </c>
      <c r="E898" s="113">
        <v>54.5</v>
      </c>
      <c r="F898" s="113">
        <v>55.25</v>
      </c>
      <c r="G898" s="113">
        <v>55.95</v>
      </c>
      <c r="H898" s="113">
        <v>56.95</v>
      </c>
      <c r="I898" s="113">
        <v>15620</v>
      </c>
      <c r="J898" s="113">
        <v>867904.5</v>
      </c>
      <c r="K898" s="115">
        <v>43551</v>
      </c>
      <c r="L898" s="113">
        <v>150</v>
      </c>
      <c r="M898" s="113" t="s">
        <v>1130</v>
      </c>
      <c r="N898" s="351"/>
    </row>
    <row r="899" spans="1:14">
      <c r="A899" s="113" t="s">
        <v>1131</v>
      </c>
      <c r="B899" s="113" t="s">
        <v>383</v>
      </c>
      <c r="C899" s="113">
        <v>39.1</v>
      </c>
      <c r="D899" s="113">
        <v>40.299999999999997</v>
      </c>
      <c r="E899" s="113">
        <v>38</v>
      </c>
      <c r="F899" s="113">
        <v>39.85</v>
      </c>
      <c r="G899" s="113">
        <v>39.950000000000003</v>
      </c>
      <c r="H899" s="113">
        <v>39.1</v>
      </c>
      <c r="I899" s="113">
        <v>73958</v>
      </c>
      <c r="J899" s="113">
        <v>2914757.65</v>
      </c>
      <c r="K899" s="115">
        <v>43551</v>
      </c>
      <c r="L899" s="113">
        <v>409</v>
      </c>
      <c r="M899" s="113" t="s">
        <v>1132</v>
      </c>
      <c r="N899" s="351"/>
    </row>
    <row r="900" spans="1:14">
      <c r="A900" s="113" t="s">
        <v>1133</v>
      </c>
      <c r="B900" s="113" t="s">
        <v>383</v>
      </c>
      <c r="C900" s="113">
        <v>270</v>
      </c>
      <c r="D900" s="113">
        <v>274.60000000000002</v>
      </c>
      <c r="E900" s="113">
        <v>261.05</v>
      </c>
      <c r="F900" s="113">
        <v>265.05</v>
      </c>
      <c r="G900" s="113">
        <v>265</v>
      </c>
      <c r="H900" s="113">
        <v>269.25</v>
      </c>
      <c r="I900" s="113">
        <v>17459</v>
      </c>
      <c r="J900" s="113">
        <v>4660845.2</v>
      </c>
      <c r="K900" s="115">
        <v>43551</v>
      </c>
      <c r="L900" s="113">
        <v>948</v>
      </c>
      <c r="M900" s="113" t="s">
        <v>1134</v>
      </c>
      <c r="N900" s="351"/>
    </row>
    <row r="901" spans="1:14">
      <c r="A901" s="113" t="s">
        <v>2434</v>
      </c>
      <c r="B901" s="113" t="s">
        <v>383</v>
      </c>
      <c r="C901" s="113">
        <v>18</v>
      </c>
      <c r="D901" s="113">
        <v>18.5</v>
      </c>
      <c r="E901" s="113">
        <v>17.600000000000001</v>
      </c>
      <c r="F901" s="113">
        <v>17.649999999999999</v>
      </c>
      <c r="G901" s="113">
        <v>17.8</v>
      </c>
      <c r="H901" s="113">
        <v>17.850000000000001</v>
      </c>
      <c r="I901" s="113">
        <v>18153</v>
      </c>
      <c r="J901" s="113">
        <v>321766.15000000002</v>
      </c>
      <c r="K901" s="115">
        <v>43551</v>
      </c>
      <c r="L901" s="113">
        <v>83</v>
      </c>
      <c r="M901" s="113" t="s">
        <v>2435</v>
      </c>
      <c r="N901" s="351"/>
    </row>
    <row r="902" spans="1:14">
      <c r="A902" s="113" t="s">
        <v>3020</v>
      </c>
      <c r="B902" s="113" t="s">
        <v>383</v>
      </c>
      <c r="C902" s="113">
        <v>67.05</v>
      </c>
      <c r="D902" s="113">
        <v>68</v>
      </c>
      <c r="E902" s="113">
        <v>65.8</v>
      </c>
      <c r="F902" s="113">
        <v>65.95</v>
      </c>
      <c r="G902" s="113">
        <v>65.8</v>
      </c>
      <c r="H902" s="113">
        <v>67.05</v>
      </c>
      <c r="I902" s="113">
        <v>53616</v>
      </c>
      <c r="J902" s="113">
        <v>3575043.4</v>
      </c>
      <c r="K902" s="115">
        <v>43551</v>
      </c>
      <c r="L902" s="113">
        <v>449</v>
      </c>
      <c r="M902" s="113" t="s">
        <v>3021</v>
      </c>
      <c r="N902" s="351"/>
    </row>
    <row r="903" spans="1:14">
      <c r="A903" s="113" t="s">
        <v>1135</v>
      </c>
      <c r="B903" s="113" t="s">
        <v>383</v>
      </c>
      <c r="C903" s="113">
        <v>37.5</v>
      </c>
      <c r="D903" s="113">
        <v>37.700000000000003</v>
      </c>
      <c r="E903" s="113">
        <v>34.950000000000003</v>
      </c>
      <c r="F903" s="113">
        <v>37</v>
      </c>
      <c r="G903" s="113">
        <v>36.75</v>
      </c>
      <c r="H903" s="113">
        <v>37</v>
      </c>
      <c r="I903" s="113">
        <v>265574</v>
      </c>
      <c r="J903" s="113">
        <v>9708323.8000000007</v>
      </c>
      <c r="K903" s="115">
        <v>43551</v>
      </c>
      <c r="L903" s="113">
        <v>1184</v>
      </c>
      <c r="M903" s="113" t="s">
        <v>1136</v>
      </c>
      <c r="N903" s="351"/>
    </row>
    <row r="904" spans="1:14">
      <c r="A904" s="113" t="s">
        <v>1137</v>
      </c>
      <c r="B904" s="113" t="s">
        <v>383</v>
      </c>
      <c r="C904" s="113">
        <v>114.9</v>
      </c>
      <c r="D904" s="113">
        <v>120</v>
      </c>
      <c r="E904" s="113">
        <v>114.75</v>
      </c>
      <c r="F904" s="113">
        <v>119</v>
      </c>
      <c r="G904" s="113">
        <v>119.95</v>
      </c>
      <c r="H904" s="113">
        <v>114.25</v>
      </c>
      <c r="I904" s="113">
        <v>604633</v>
      </c>
      <c r="J904" s="113">
        <v>71372942.099999994</v>
      </c>
      <c r="K904" s="115">
        <v>43551</v>
      </c>
      <c r="L904" s="113">
        <v>7663</v>
      </c>
      <c r="M904" s="113" t="s">
        <v>1138</v>
      </c>
      <c r="N904" s="351"/>
    </row>
    <row r="905" spans="1:14">
      <c r="A905" s="113" t="s">
        <v>1139</v>
      </c>
      <c r="B905" s="113" t="s">
        <v>383</v>
      </c>
      <c r="C905" s="113">
        <v>27.7</v>
      </c>
      <c r="D905" s="113">
        <v>28.35</v>
      </c>
      <c r="E905" s="113">
        <v>27.5</v>
      </c>
      <c r="F905" s="113">
        <v>27.6</v>
      </c>
      <c r="G905" s="113">
        <v>27.85</v>
      </c>
      <c r="H905" s="113">
        <v>27.9</v>
      </c>
      <c r="I905" s="113">
        <v>3520</v>
      </c>
      <c r="J905" s="113">
        <v>98024.3</v>
      </c>
      <c r="K905" s="115">
        <v>43551</v>
      </c>
      <c r="L905" s="113">
        <v>45</v>
      </c>
      <c r="M905" s="113" t="s">
        <v>1140</v>
      </c>
      <c r="N905" s="351"/>
    </row>
    <row r="906" spans="1:14">
      <c r="A906" s="113" t="s">
        <v>1141</v>
      </c>
      <c r="B906" s="113" t="s">
        <v>383</v>
      </c>
      <c r="C906" s="113">
        <v>25.5</v>
      </c>
      <c r="D906" s="113">
        <v>25.95</v>
      </c>
      <c r="E906" s="113">
        <v>25.4</v>
      </c>
      <c r="F906" s="113">
        <v>25.5</v>
      </c>
      <c r="G906" s="113">
        <v>25.5</v>
      </c>
      <c r="H906" s="113">
        <v>25.85</v>
      </c>
      <c r="I906" s="113">
        <v>1683</v>
      </c>
      <c r="J906" s="113">
        <v>42871.05</v>
      </c>
      <c r="K906" s="115">
        <v>43551</v>
      </c>
      <c r="L906" s="113">
        <v>21</v>
      </c>
      <c r="M906" s="113" t="s">
        <v>1142</v>
      </c>
      <c r="N906" s="351"/>
    </row>
    <row r="907" spans="1:14">
      <c r="A907" s="113" t="s">
        <v>1899</v>
      </c>
      <c r="B907" s="113" t="s">
        <v>383</v>
      </c>
      <c r="C907" s="113">
        <v>118.9</v>
      </c>
      <c r="D907" s="113">
        <v>120.65</v>
      </c>
      <c r="E907" s="113">
        <v>115.55</v>
      </c>
      <c r="F907" s="113">
        <v>116.65</v>
      </c>
      <c r="G907" s="113">
        <v>117</v>
      </c>
      <c r="H907" s="113">
        <v>118.9</v>
      </c>
      <c r="I907" s="113">
        <v>4234</v>
      </c>
      <c r="J907" s="113">
        <v>498303</v>
      </c>
      <c r="K907" s="115">
        <v>43551</v>
      </c>
      <c r="L907" s="113">
        <v>134</v>
      </c>
      <c r="M907" s="113" t="s">
        <v>2546</v>
      </c>
      <c r="N907" s="351"/>
    </row>
    <row r="908" spans="1:14">
      <c r="A908" s="113" t="s">
        <v>239</v>
      </c>
      <c r="B908" s="113" t="s">
        <v>383</v>
      </c>
      <c r="C908" s="113">
        <v>338.4</v>
      </c>
      <c r="D908" s="113">
        <v>342.5</v>
      </c>
      <c r="E908" s="113">
        <v>334.9</v>
      </c>
      <c r="F908" s="113">
        <v>337</v>
      </c>
      <c r="G908" s="113">
        <v>335.05</v>
      </c>
      <c r="H908" s="113">
        <v>338.1</v>
      </c>
      <c r="I908" s="113">
        <v>2083168</v>
      </c>
      <c r="J908" s="113">
        <v>705831772.14999998</v>
      </c>
      <c r="K908" s="115">
        <v>43551</v>
      </c>
      <c r="L908" s="113">
        <v>27569</v>
      </c>
      <c r="M908" s="113" t="s">
        <v>1143</v>
      </c>
      <c r="N908" s="351"/>
    </row>
    <row r="909" spans="1:14">
      <c r="A909" s="113" t="s">
        <v>1144</v>
      </c>
      <c r="B909" s="113" t="s">
        <v>383</v>
      </c>
      <c r="C909" s="113">
        <v>23.9</v>
      </c>
      <c r="D909" s="113">
        <v>24.75</v>
      </c>
      <c r="E909" s="113">
        <v>23.9</v>
      </c>
      <c r="F909" s="113">
        <v>24.6</v>
      </c>
      <c r="G909" s="113">
        <v>24.55</v>
      </c>
      <c r="H909" s="113">
        <v>23.85</v>
      </c>
      <c r="I909" s="113">
        <v>1182243</v>
      </c>
      <c r="J909" s="113">
        <v>28914198.600000001</v>
      </c>
      <c r="K909" s="115">
        <v>43551</v>
      </c>
      <c r="L909" s="113">
        <v>3834</v>
      </c>
      <c r="M909" s="113" t="s">
        <v>1145</v>
      </c>
      <c r="N909" s="351"/>
    </row>
    <row r="910" spans="1:14">
      <c r="A910" s="113" t="s">
        <v>115</v>
      </c>
      <c r="B910" s="113" t="s">
        <v>383</v>
      </c>
      <c r="C910" s="113">
        <v>6628</v>
      </c>
      <c r="D910" s="113">
        <v>6640</v>
      </c>
      <c r="E910" s="113">
        <v>6500</v>
      </c>
      <c r="F910" s="113">
        <v>6518</v>
      </c>
      <c r="G910" s="113">
        <v>6505.05</v>
      </c>
      <c r="H910" s="113">
        <v>6585.7</v>
      </c>
      <c r="I910" s="113">
        <v>887601</v>
      </c>
      <c r="J910" s="113">
        <v>5826280100</v>
      </c>
      <c r="K910" s="115">
        <v>43551</v>
      </c>
      <c r="L910" s="113">
        <v>95393</v>
      </c>
      <c r="M910" s="113" t="s">
        <v>1146</v>
      </c>
      <c r="N910" s="351"/>
    </row>
    <row r="911" spans="1:14">
      <c r="A911" s="113" t="s">
        <v>2232</v>
      </c>
      <c r="B911" s="113" t="s">
        <v>383</v>
      </c>
      <c r="C911" s="113">
        <v>560.6</v>
      </c>
      <c r="D911" s="113">
        <v>568.9</v>
      </c>
      <c r="E911" s="113">
        <v>548.35</v>
      </c>
      <c r="F911" s="113">
        <v>560.5</v>
      </c>
      <c r="G911" s="113">
        <v>560</v>
      </c>
      <c r="H911" s="113">
        <v>562.54999999999995</v>
      </c>
      <c r="I911" s="113">
        <v>21878</v>
      </c>
      <c r="J911" s="113">
        <v>12247110.85</v>
      </c>
      <c r="K911" s="115">
        <v>43551</v>
      </c>
      <c r="L911" s="113">
        <v>933</v>
      </c>
      <c r="M911" s="113" t="s">
        <v>2233</v>
      </c>
      <c r="N911" s="351"/>
    </row>
    <row r="912" spans="1:14">
      <c r="A912" s="113" t="s">
        <v>3685</v>
      </c>
      <c r="B912" s="113" t="s">
        <v>3169</v>
      </c>
      <c r="C912" s="113">
        <v>22.2</v>
      </c>
      <c r="D912" s="113">
        <v>22.2</v>
      </c>
      <c r="E912" s="113">
        <v>22.2</v>
      </c>
      <c r="F912" s="113">
        <v>22.2</v>
      </c>
      <c r="G912" s="113">
        <v>22.2</v>
      </c>
      <c r="H912" s="113">
        <v>23.35</v>
      </c>
      <c r="I912" s="113">
        <v>454</v>
      </c>
      <c r="J912" s="113">
        <v>10078.799999999999</v>
      </c>
      <c r="K912" s="115">
        <v>43551</v>
      </c>
      <c r="L912" s="113">
        <v>13</v>
      </c>
      <c r="M912" s="113" t="s">
        <v>3686</v>
      </c>
      <c r="N912" s="351"/>
    </row>
    <row r="913" spans="1:14">
      <c r="A913" s="113" t="s">
        <v>1147</v>
      </c>
      <c r="B913" s="113" t="s">
        <v>383</v>
      </c>
      <c r="C913" s="113">
        <v>424.6</v>
      </c>
      <c r="D913" s="113">
        <v>432</v>
      </c>
      <c r="E913" s="113">
        <v>417</v>
      </c>
      <c r="F913" s="113">
        <v>425.35</v>
      </c>
      <c r="G913" s="113">
        <v>428</v>
      </c>
      <c r="H913" s="113">
        <v>421.1</v>
      </c>
      <c r="I913" s="113">
        <v>129459</v>
      </c>
      <c r="J913" s="113">
        <v>54835519.899999999</v>
      </c>
      <c r="K913" s="115">
        <v>43551</v>
      </c>
      <c r="L913" s="113">
        <v>4682</v>
      </c>
      <c r="M913" s="113" t="s">
        <v>1148</v>
      </c>
      <c r="N913" s="351"/>
    </row>
    <row r="914" spans="1:14">
      <c r="A914" s="113" t="s">
        <v>2188</v>
      </c>
      <c r="B914" s="113" t="s">
        <v>383</v>
      </c>
      <c r="C914" s="113">
        <v>615</v>
      </c>
      <c r="D914" s="113">
        <v>624</v>
      </c>
      <c r="E914" s="113">
        <v>595</v>
      </c>
      <c r="F914" s="113">
        <v>605.4</v>
      </c>
      <c r="G914" s="113">
        <v>610</v>
      </c>
      <c r="H914" s="113">
        <v>615.25</v>
      </c>
      <c r="I914" s="113">
        <v>7854</v>
      </c>
      <c r="J914" s="113">
        <v>4796197.55</v>
      </c>
      <c r="K914" s="115">
        <v>43551</v>
      </c>
      <c r="L914" s="113">
        <v>349</v>
      </c>
      <c r="M914" s="113" t="s">
        <v>2189</v>
      </c>
      <c r="N914" s="351"/>
    </row>
    <row r="915" spans="1:14">
      <c r="A915" s="113" t="s">
        <v>3234</v>
      </c>
      <c r="B915" s="113" t="s">
        <v>383</v>
      </c>
      <c r="C915" s="113">
        <v>43</v>
      </c>
      <c r="D915" s="113">
        <v>44.3</v>
      </c>
      <c r="E915" s="113">
        <v>42.6</v>
      </c>
      <c r="F915" s="113">
        <v>43.95</v>
      </c>
      <c r="G915" s="113">
        <v>44.1</v>
      </c>
      <c r="H915" s="113">
        <v>43.2</v>
      </c>
      <c r="I915" s="113">
        <v>168437</v>
      </c>
      <c r="J915" s="113">
        <v>7382554.7000000002</v>
      </c>
      <c r="K915" s="115">
        <v>43551</v>
      </c>
      <c r="L915" s="113">
        <v>945</v>
      </c>
      <c r="M915" s="113" t="s">
        <v>3235</v>
      </c>
      <c r="N915" s="351"/>
    </row>
    <row r="916" spans="1:14">
      <c r="A916" s="113" t="s">
        <v>1851</v>
      </c>
      <c r="B916" s="113" t="s">
        <v>383</v>
      </c>
      <c r="C916" s="113">
        <v>68.7</v>
      </c>
      <c r="D916" s="113">
        <v>69.099999999999994</v>
      </c>
      <c r="E916" s="113">
        <v>68.349999999999994</v>
      </c>
      <c r="F916" s="113">
        <v>68.95</v>
      </c>
      <c r="G916" s="113">
        <v>68.7</v>
      </c>
      <c r="H916" s="113">
        <v>68.400000000000006</v>
      </c>
      <c r="I916" s="113">
        <v>310874</v>
      </c>
      <c r="J916" s="113">
        <v>21391090.75</v>
      </c>
      <c r="K916" s="115">
        <v>43551</v>
      </c>
      <c r="L916" s="113">
        <v>12362</v>
      </c>
      <c r="M916" s="113" t="s">
        <v>1852</v>
      </c>
      <c r="N916" s="351"/>
    </row>
    <row r="917" spans="1:14">
      <c r="A917" s="113" t="s">
        <v>1840</v>
      </c>
      <c r="B917" s="113" t="s">
        <v>383</v>
      </c>
      <c r="C917" s="113">
        <v>44.2</v>
      </c>
      <c r="D917" s="113">
        <v>44.9</v>
      </c>
      <c r="E917" s="113">
        <v>44</v>
      </c>
      <c r="F917" s="113">
        <v>44.15</v>
      </c>
      <c r="G917" s="113">
        <v>44.15</v>
      </c>
      <c r="H917" s="113">
        <v>44.2</v>
      </c>
      <c r="I917" s="113">
        <v>52953</v>
      </c>
      <c r="J917" s="113">
        <v>2349909.4</v>
      </c>
      <c r="K917" s="115">
        <v>43551</v>
      </c>
      <c r="L917" s="113">
        <v>351</v>
      </c>
      <c r="M917" s="113" t="s">
        <v>1842</v>
      </c>
      <c r="N917" s="351"/>
    </row>
    <row r="918" spans="1:14">
      <c r="A918" s="113" t="s">
        <v>1150</v>
      </c>
      <c r="B918" s="113" t="s">
        <v>383</v>
      </c>
      <c r="C918" s="113">
        <v>348.3</v>
      </c>
      <c r="D918" s="113">
        <v>349.35</v>
      </c>
      <c r="E918" s="113">
        <v>340.1</v>
      </c>
      <c r="F918" s="113">
        <v>341.95</v>
      </c>
      <c r="G918" s="113">
        <v>340.15</v>
      </c>
      <c r="H918" s="113">
        <v>345.95</v>
      </c>
      <c r="I918" s="113">
        <v>19115</v>
      </c>
      <c r="J918" s="113">
        <v>6586646.6500000004</v>
      </c>
      <c r="K918" s="115">
        <v>43551</v>
      </c>
      <c r="L918" s="113">
        <v>949</v>
      </c>
      <c r="M918" s="113" t="s">
        <v>1151</v>
      </c>
      <c r="N918" s="351"/>
    </row>
    <row r="919" spans="1:14">
      <c r="A919" s="113" t="s">
        <v>1981</v>
      </c>
      <c r="B919" s="113" t="s">
        <v>383</v>
      </c>
      <c r="C919" s="113">
        <v>428.9</v>
      </c>
      <c r="D919" s="113">
        <v>444.9</v>
      </c>
      <c r="E919" s="113">
        <v>427.2</v>
      </c>
      <c r="F919" s="113">
        <v>435.1</v>
      </c>
      <c r="G919" s="113">
        <v>433</v>
      </c>
      <c r="H919" s="113">
        <v>426</v>
      </c>
      <c r="I919" s="113">
        <v>35171</v>
      </c>
      <c r="J919" s="113">
        <v>15367838.949999999</v>
      </c>
      <c r="K919" s="115">
        <v>43551</v>
      </c>
      <c r="L919" s="113">
        <v>1283</v>
      </c>
      <c r="M919" s="113" t="s">
        <v>1982</v>
      </c>
      <c r="N919" s="351"/>
    </row>
    <row r="920" spans="1:14">
      <c r="A920" s="113" t="s">
        <v>3236</v>
      </c>
      <c r="B920" s="113" t="s">
        <v>3169</v>
      </c>
      <c r="C920" s="113">
        <v>7.45</v>
      </c>
      <c r="D920" s="113">
        <v>7.5</v>
      </c>
      <c r="E920" s="113">
        <v>7.1</v>
      </c>
      <c r="F920" s="113">
        <v>7.15</v>
      </c>
      <c r="G920" s="113">
        <v>7.3</v>
      </c>
      <c r="H920" s="113">
        <v>7.45</v>
      </c>
      <c r="I920" s="113">
        <v>177271</v>
      </c>
      <c r="J920" s="113">
        <v>1285643.8</v>
      </c>
      <c r="K920" s="115">
        <v>43551</v>
      </c>
      <c r="L920" s="113">
        <v>111</v>
      </c>
      <c r="M920" s="113" t="s">
        <v>3237</v>
      </c>
      <c r="N920" s="351"/>
    </row>
    <row r="921" spans="1:14">
      <c r="A921" s="113" t="s">
        <v>2436</v>
      </c>
      <c r="B921" s="113" t="s">
        <v>383</v>
      </c>
      <c r="C921" s="113">
        <v>13.55</v>
      </c>
      <c r="D921" s="113">
        <v>13.95</v>
      </c>
      <c r="E921" s="113">
        <v>12.85</v>
      </c>
      <c r="F921" s="113">
        <v>13.25</v>
      </c>
      <c r="G921" s="113">
        <v>13.35</v>
      </c>
      <c r="H921" s="113">
        <v>13.5</v>
      </c>
      <c r="I921" s="113">
        <v>61127</v>
      </c>
      <c r="J921" s="113">
        <v>812354.5</v>
      </c>
      <c r="K921" s="115">
        <v>43551</v>
      </c>
      <c r="L921" s="113">
        <v>237</v>
      </c>
      <c r="M921" s="113" t="s">
        <v>2437</v>
      </c>
      <c r="N921" s="351"/>
    </row>
    <row r="922" spans="1:14">
      <c r="A922" s="113" t="s">
        <v>3238</v>
      </c>
      <c r="B922" s="113" t="s">
        <v>383</v>
      </c>
      <c r="C922" s="113">
        <v>23.3</v>
      </c>
      <c r="D922" s="113">
        <v>23.3</v>
      </c>
      <c r="E922" s="113">
        <v>21.95</v>
      </c>
      <c r="F922" s="113">
        <v>22.35</v>
      </c>
      <c r="G922" s="113">
        <v>22.5</v>
      </c>
      <c r="H922" s="113">
        <v>22.9</v>
      </c>
      <c r="I922" s="113">
        <v>16685</v>
      </c>
      <c r="J922" s="113">
        <v>378486.9</v>
      </c>
      <c r="K922" s="115">
        <v>43551</v>
      </c>
      <c r="L922" s="113">
        <v>182</v>
      </c>
      <c r="M922" s="113" t="s">
        <v>3239</v>
      </c>
      <c r="N922" s="351"/>
    </row>
    <row r="923" spans="1:14">
      <c r="A923" s="113" t="s">
        <v>347</v>
      </c>
      <c r="B923" s="113" t="s">
        <v>383</v>
      </c>
      <c r="C923" s="113">
        <v>549.1</v>
      </c>
      <c r="D923" s="113">
        <v>553.4</v>
      </c>
      <c r="E923" s="113">
        <v>537</v>
      </c>
      <c r="F923" s="113">
        <v>539.95000000000005</v>
      </c>
      <c r="G923" s="113">
        <v>537.95000000000005</v>
      </c>
      <c r="H923" s="113">
        <v>548.70000000000005</v>
      </c>
      <c r="I923" s="113">
        <v>1851486</v>
      </c>
      <c r="J923" s="113">
        <v>1012718980.5</v>
      </c>
      <c r="K923" s="115">
        <v>43551</v>
      </c>
      <c r="L923" s="113">
        <v>53488</v>
      </c>
      <c r="M923" s="113" t="s">
        <v>2711</v>
      </c>
      <c r="N923" s="351"/>
    </row>
    <row r="924" spans="1:14">
      <c r="A924" s="113" t="s">
        <v>116</v>
      </c>
      <c r="B924" s="113" t="s">
        <v>383</v>
      </c>
      <c r="C924" s="113">
        <v>87.3</v>
      </c>
      <c r="D924" s="113">
        <v>87.85</v>
      </c>
      <c r="E924" s="113">
        <v>85.1</v>
      </c>
      <c r="F924" s="113">
        <v>85.75</v>
      </c>
      <c r="G924" s="113">
        <v>85.85</v>
      </c>
      <c r="H924" s="113">
        <v>86.6</v>
      </c>
      <c r="I924" s="113">
        <v>144610</v>
      </c>
      <c r="J924" s="113">
        <v>12504328.65</v>
      </c>
      <c r="K924" s="115">
        <v>43551</v>
      </c>
      <c r="L924" s="113">
        <v>1732</v>
      </c>
      <c r="M924" s="113" t="s">
        <v>1152</v>
      </c>
      <c r="N924" s="351"/>
    </row>
    <row r="925" spans="1:14">
      <c r="A925" s="113" t="s">
        <v>1153</v>
      </c>
      <c r="B925" s="113" t="s">
        <v>383</v>
      </c>
      <c r="C925" s="113">
        <v>782</v>
      </c>
      <c r="D925" s="113">
        <v>798.75</v>
      </c>
      <c r="E925" s="113">
        <v>781.25</v>
      </c>
      <c r="F925" s="113">
        <v>789.3</v>
      </c>
      <c r="G925" s="113">
        <v>784</v>
      </c>
      <c r="H925" s="113">
        <v>782.8</v>
      </c>
      <c r="I925" s="113">
        <v>376624</v>
      </c>
      <c r="J925" s="113">
        <v>297001803.85000002</v>
      </c>
      <c r="K925" s="115">
        <v>43551</v>
      </c>
      <c r="L925" s="113">
        <v>17714</v>
      </c>
      <c r="M925" s="113" t="s">
        <v>3022</v>
      </c>
      <c r="N925" s="351"/>
    </row>
    <row r="926" spans="1:14">
      <c r="A926" s="113" t="s">
        <v>2438</v>
      </c>
      <c r="B926" s="113" t="s">
        <v>3169</v>
      </c>
      <c r="C926" s="113">
        <v>7.3</v>
      </c>
      <c r="D926" s="113">
        <v>7.3</v>
      </c>
      <c r="E926" s="113">
        <v>6.8</v>
      </c>
      <c r="F926" s="113">
        <v>7.05</v>
      </c>
      <c r="G926" s="113">
        <v>7.1</v>
      </c>
      <c r="H926" s="113">
        <v>7.15</v>
      </c>
      <c r="I926" s="113">
        <v>37166</v>
      </c>
      <c r="J926" s="113">
        <v>259073.1</v>
      </c>
      <c r="K926" s="115">
        <v>43551</v>
      </c>
      <c r="L926" s="113">
        <v>72</v>
      </c>
      <c r="M926" s="113" t="s">
        <v>2439</v>
      </c>
      <c r="N926" s="351"/>
    </row>
    <row r="927" spans="1:14">
      <c r="A927" s="113" t="s">
        <v>1154</v>
      </c>
      <c r="B927" s="113" t="s">
        <v>383</v>
      </c>
      <c r="C927" s="113">
        <v>58.9</v>
      </c>
      <c r="D927" s="113">
        <v>62.3</v>
      </c>
      <c r="E927" s="113">
        <v>58.1</v>
      </c>
      <c r="F927" s="113">
        <v>61.75</v>
      </c>
      <c r="G927" s="113">
        <v>61.8</v>
      </c>
      <c r="H927" s="113">
        <v>59.6</v>
      </c>
      <c r="I927" s="113">
        <v>2207430</v>
      </c>
      <c r="J927" s="113">
        <v>134211917</v>
      </c>
      <c r="K927" s="115">
        <v>43551</v>
      </c>
      <c r="L927" s="113">
        <v>12101</v>
      </c>
      <c r="M927" s="113" t="s">
        <v>1155</v>
      </c>
      <c r="N927" s="351"/>
    </row>
    <row r="928" spans="1:14">
      <c r="A928" s="113" t="s">
        <v>3972</v>
      </c>
      <c r="B928" s="113" t="s">
        <v>3169</v>
      </c>
      <c r="C928" s="113">
        <v>1.3</v>
      </c>
      <c r="D928" s="113">
        <v>1.3</v>
      </c>
      <c r="E928" s="113">
        <v>1.25</v>
      </c>
      <c r="F928" s="113">
        <v>1.25</v>
      </c>
      <c r="G928" s="113">
        <v>1.25</v>
      </c>
      <c r="H928" s="113">
        <v>1.3</v>
      </c>
      <c r="I928" s="113">
        <v>433</v>
      </c>
      <c r="J928" s="113">
        <v>556.25</v>
      </c>
      <c r="K928" s="115">
        <v>43551</v>
      </c>
      <c r="L928" s="113">
        <v>3</v>
      </c>
      <c r="M928" s="113" t="s">
        <v>3973</v>
      </c>
      <c r="N928" s="351"/>
    </row>
    <row r="929" spans="1:14">
      <c r="A929" s="113" t="s">
        <v>1156</v>
      </c>
      <c r="B929" s="113" t="s">
        <v>383</v>
      </c>
      <c r="C929" s="113">
        <v>82.95</v>
      </c>
      <c r="D929" s="113">
        <v>85.65</v>
      </c>
      <c r="E929" s="113">
        <v>82.95</v>
      </c>
      <c r="F929" s="113">
        <v>84.9</v>
      </c>
      <c r="G929" s="113">
        <v>85</v>
      </c>
      <c r="H929" s="113">
        <v>82.95</v>
      </c>
      <c r="I929" s="113">
        <v>130035</v>
      </c>
      <c r="J929" s="113">
        <v>10852643.85</v>
      </c>
      <c r="K929" s="115">
        <v>43551</v>
      </c>
      <c r="L929" s="113">
        <v>758</v>
      </c>
      <c r="M929" s="113" t="s">
        <v>1157</v>
      </c>
      <c r="N929" s="351"/>
    </row>
    <row r="930" spans="1:14">
      <c r="A930" s="113" t="s">
        <v>1158</v>
      </c>
      <c r="B930" s="113" t="s">
        <v>383</v>
      </c>
      <c r="C930" s="113">
        <v>43.9</v>
      </c>
      <c r="D930" s="113">
        <v>44.5</v>
      </c>
      <c r="E930" s="113">
        <v>40.85</v>
      </c>
      <c r="F930" s="113">
        <v>41.85</v>
      </c>
      <c r="G930" s="113">
        <v>41.75</v>
      </c>
      <c r="H930" s="113">
        <v>43.8</v>
      </c>
      <c r="I930" s="113">
        <v>867165</v>
      </c>
      <c r="J930" s="113">
        <v>36494672.549999997</v>
      </c>
      <c r="K930" s="115">
        <v>43551</v>
      </c>
      <c r="L930" s="113">
        <v>1860</v>
      </c>
      <c r="M930" s="113" t="s">
        <v>1159</v>
      </c>
      <c r="N930" s="351"/>
    </row>
    <row r="931" spans="1:14">
      <c r="A931" s="113" t="s">
        <v>1160</v>
      </c>
      <c r="B931" s="113" t="s">
        <v>383</v>
      </c>
      <c r="C931" s="113">
        <v>6.75</v>
      </c>
      <c r="D931" s="113">
        <v>6.85</v>
      </c>
      <c r="E931" s="113">
        <v>6.35</v>
      </c>
      <c r="F931" s="113">
        <v>6.4</v>
      </c>
      <c r="G931" s="113">
        <v>6.45</v>
      </c>
      <c r="H931" s="113">
        <v>6.65</v>
      </c>
      <c r="I931" s="113">
        <v>960917</v>
      </c>
      <c r="J931" s="113">
        <v>6242979</v>
      </c>
      <c r="K931" s="115">
        <v>43551</v>
      </c>
      <c r="L931" s="113">
        <v>779</v>
      </c>
      <c r="M931" s="113" t="s">
        <v>1161</v>
      </c>
      <c r="N931" s="351"/>
    </row>
    <row r="932" spans="1:14">
      <c r="A932" s="113" t="s">
        <v>1162</v>
      </c>
      <c r="B932" s="113" t="s">
        <v>383</v>
      </c>
      <c r="C932" s="113">
        <v>3390</v>
      </c>
      <c r="D932" s="113">
        <v>3499.9</v>
      </c>
      <c r="E932" s="113">
        <v>3374.05</v>
      </c>
      <c r="F932" s="113">
        <v>3467.85</v>
      </c>
      <c r="G932" s="113">
        <v>3468</v>
      </c>
      <c r="H932" s="113">
        <v>3368.6</v>
      </c>
      <c r="I932" s="113">
        <v>32316</v>
      </c>
      <c r="J932" s="113">
        <v>110995659.7</v>
      </c>
      <c r="K932" s="115">
        <v>43551</v>
      </c>
      <c r="L932" s="113">
        <v>6057</v>
      </c>
      <c r="M932" s="113" t="s">
        <v>1163</v>
      </c>
      <c r="N932" s="351"/>
    </row>
    <row r="933" spans="1:14">
      <c r="A933" s="113" t="s">
        <v>2440</v>
      </c>
      <c r="B933" s="113" t="s">
        <v>3169</v>
      </c>
      <c r="C933" s="113">
        <v>10.5</v>
      </c>
      <c r="D933" s="113">
        <v>10.5</v>
      </c>
      <c r="E933" s="113">
        <v>9.6</v>
      </c>
      <c r="F933" s="113">
        <v>9.6999999999999993</v>
      </c>
      <c r="G933" s="113">
        <v>9.8000000000000007</v>
      </c>
      <c r="H933" s="113">
        <v>10.1</v>
      </c>
      <c r="I933" s="113">
        <v>20816</v>
      </c>
      <c r="J933" s="113">
        <v>201928.95</v>
      </c>
      <c r="K933" s="115">
        <v>43551</v>
      </c>
      <c r="L933" s="113">
        <v>146</v>
      </c>
      <c r="M933" s="113" t="s">
        <v>2441</v>
      </c>
      <c r="N933" s="351"/>
    </row>
    <row r="934" spans="1:14">
      <c r="A934" s="113" t="s">
        <v>3240</v>
      </c>
      <c r="B934" s="113" t="s">
        <v>3169</v>
      </c>
      <c r="C934" s="113">
        <v>0.85</v>
      </c>
      <c r="D934" s="113">
        <v>0.9</v>
      </c>
      <c r="E934" s="113">
        <v>0.8</v>
      </c>
      <c r="F934" s="113">
        <v>0.9</v>
      </c>
      <c r="G934" s="113">
        <v>0.9</v>
      </c>
      <c r="H934" s="113">
        <v>0.85</v>
      </c>
      <c r="I934" s="113">
        <v>51400</v>
      </c>
      <c r="J934" s="113">
        <v>41728.6</v>
      </c>
      <c r="K934" s="115">
        <v>43551</v>
      </c>
      <c r="L934" s="113">
        <v>45</v>
      </c>
      <c r="M934" s="113" t="s">
        <v>3241</v>
      </c>
      <c r="N934" s="351"/>
    </row>
    <row r="935" spans="1:14">
      <c r="A935" s="113" t="s">
        <v>351</v>
      </c>
      <c r="B935" s="113" t="s">
        <v>383</v>
      </c>
      <c r="C935" s="113">
        <v>438</v>
      </c>
      <c r="D935" s="113">
        <v>451</v>
      </c>
      <c r="E935" s="113">
        <v>437.75</v>
      </c>
      <c r="F935" s="113">
        <v>448.55</v>
      </c>
      <c r="G935" s="113">
        <v>448</v>
      </c>
      <c r="H935" s="113">
        <v>436.95</v>
      </c>
      <c r="I935" s="113">
        <v>1039172</v>
      </c>
      <c r="J935" s="113">
        <v>463075272.10000002</v>
      </c>
      <c r="K935" s="115">
        <v>43551</v>
      </c>
      <c r="L935" s="113">
        <v>19476</v>
      </c>
      <c r="M935" s="113" t="s">
        <v>1164</v>
      </c>
      <c r="N935" s="351"/>
    </row>
    <row r="936" spans="1:14">
      <c r="A936" s="113" t="s">
        <v>1831</v>
      </c>
      <c r="B936" s="113" t="s">
        <v>383</v>
      </c>
      <c r="C936" s="113">
        <v>1003</v>
      </c>
      <c r="D936" s="113">
        <v>1045</v>
      </c>
      <c r="E936" s="113">
        <v>990</v>
      </c>
      <c r="F936" s="113">
        <v>1029.5</v>
      </c>
      <c r="G936" s="113">
        <v>1034.05</v>
      </c>
      <c r="H936" s="113">
        <v>999.75</v>
      </c>
      <c r="I936" s="113">
        <v>1005466</v>
      </c>
      <c r="J936" s="113">
        <v>1015409829.55</v>
      </c>
      <c r="K936" s="115">
        <v>43551</v>
      </c>
      <c r="L936" s="113">
        <v>31808</v>
      </c>
      <c r="M936" s="113" t="s">
        <v>1832</v>
      </c>
      <c r="N936" s="351"/>
    </row>
    <row r="937" spans="1:14">
      <c r="A937" s="113" t="s">
        <v>1165</v>
      </c>
      <c r="B937" s="113" t="s">
        <v>383</v>
      </c>
      <c r="C937" s="113">
        <v>240.05</v>
      </c>
      <c r="D937" s="113">
        <v>249.45</v>
      </c>
      <c r="E937" s="113">
        <v>240.05</v>
      </c>
      <c r="F937" s="113">
        <v>247.7</v>
      </c>
      <c r="G937" s="113">
        <v>249.45</v>
      </c>
      <c r="H937" s="113">
        <v>241.25</v>
      </c>
      <c r="I937" s="113">
        <v>77772</v>
      </c>
      <c r="J937" s="113">
        <v>19082010.949999999</v>
      </c>
      <c r="K937" s="115">
        <v>43551</v>
      </c>
      <c r="L937" s="113">
        <v>2808</v>
      </c>
      <c r="M937" s="113" t="s">
        <v>1166</v>
      </c>
      <c r="N937" s="351"/>
    </row>
    <row r="938" spans="1:14">
      <c r="A938" s="113" t="s">
        <v>2666</v>
      </c>
      <c r="B938" s="113" t="s">
        <v>3169</v>
      </c>
      <c r="C938" s="113">
        <v>1</v>
      </c>
      <c r="D938" s="113">
        <v>1</v>
      </c>
      <c r="E938" s="113">
        <v>0.95</v>
      </c>
      <c r="F938" s="113">
        <v>0.95</v>
      </c>
      <c r="G938" s="113">
        <v>0.95</v>
      </c>
      <c r="H938" s="113">
        <v>1</v>
      </c>
      <c r="I938" s="113">
        <v>350775</v>
      </c>
      <c r="J938" s="113">
        <v>340961.55</v>
      </c>
      <c r="K938" s="115">
        <v>43551</v>
      </c>
      <c r="L938" s="113">
        <v>195</v>
      </c>
      <c r="M938" s="113" t="s">
        <v>2667</v>
      </c>
      <c r="N938" s="351"/>
    </row>
    <row r="939" spans="1:14">
      <c r="A939" s="113" t="s">
        <v>2538</v>
      </c>
      <c r="B939" s="113" t="s">
        <v>383</v>
      </c>
      <c r="C939" s="113">
        <v>138</v>
      </c>
      <c r="D939" s="113">
        <v>138</v>
      </c>
      <c r="E939" s="113">
        <v>132</v>
      </c>
      <c r="F939" s="113">
        <v>133.9</v>
      </c>
      <c r="G939" s="113">
        <v>133.4</v>
      </c>
      <c r="H939" s="113">
        <v>137.19999999999999</v>
      </c>
      <c r="I939" s="113">
        <v>96336</v>
      </c>
      <c r="J939" s="113">
        <v>13059366.35</v>
      </c>
      <c r="K939" s="115">
        <v>43551</v>
      </c>
      <c r="L939" s="113">
        <v>1946</v>
      </c>
      <c r="M939" s="113" t="s">
        <v>2543</v>
      </c>
      <c r="N939" s="351"/>
    </row>
    <row r="940" spans="1:14">
      <c r="A940" s="113" t="s">
        <v>1167</v>
      </c>
      <c r="B940" s="113" t="s">
        <v>383</v>
      </c>
      <c r="C940" s="113">
        <v>138</v>
      </c>
      <c r="D940" s="113">
        <v>141.94999999999999</v>
      </c>
      <c r="E940" s="113">
        <v>135.44999999999999</v>
      </c>
      <c r="F940" s="113">
        <v>138.80000000000001</v>
      </c>
      <c r="G940" s="113">
        <v>138.69999999999999</v>
      </c>
      <c r="H940" s="113">
        <v>135.65</v>
      </c>
      <c r="I940" s="113">
        <v>339500</v>
      </c>
      <c r="J940" s="113">
        <v>47247762.350000001</v>
      </c>
      <c r="K940" s="115">
        <v>43551</v>
      </c>
      <c r="L940" s="113">
        <v>3080</v>
      </c>
      <c r="M940" s="113" t="s">
        <v>1168</v>
      </c>
      <c r="N940" s="351"/>
    </row>
    <row r="941" spans="1:14">
      <c r="A941" s="113" t="s">
        <v>1169</v>
      </c>
      <c r="B941" s="113" t="s">
        <v>383</v>
      </c>
      <c r="C941" s="113">
        <v>345</v>
      </c>
      <c r="D941" s="113">
        <v>349.5</v>
      </c>
      <c r="E941" s="113">
        <v>335.1</v>
      </c>
      <c r="F941" s="113">
        <v>339.3</v>
      </c>
      <c r="G941" s="113">
        <v>336.9</v>
      </c>
      <c r="H941" s="113">
        <v>342.3</v>
      </c>
      <c r="I941" s="113">
        <v>133585</v>
      </c>
      <c r="J941" s="113">
        <v>45293393.850000001</v>
      </c>
      <c r="K941" s="115">
        <v>43551</v>
      </c>
      <c r="L941" s="113">
        <v>2962</v>
      </c>
      <c r="M941" s="113" t="s">
        <v>1887</v>
      </c>
      <c r="N941" s="351"/>
    </row>
    <row r="942" spans="1:14">
      <c r="A942" s="113" t="s">
        <v>3242</v>
      </c>
      <c r="B942" s="113" t="s">
        <v>383</v>
      </c>
      <c r="C942" s="113">
        <v>35.25</v>
      </c>
      <c r="D942" s="113">
        <v>36.9</v>
      </c>
      <c r="E942" s="113">
        <v>35.25</v>
      </c>
      <c r="F942" s="113">
        <v>36</v>
      </c>
      <c r="G942" s="113">
        <v>35.950000000000003</v>
      </c>
      <c r="H942" s="113">
        <v>34.950000000000003</v>
      </c>
      <c r="I942" s="113">
        <v>13706</v>
      </c>
      <c r="J942" s="113">
        <v>492855.45</v>
      </c>
      <c r="K942" s="115">
        <v>43551</v>
      </c>
      <c r="L942" s="113">
        <v>65</v>
      </c>
      <c r="M942" s="113" t="s">
        <v>3243</v>
      </c>
      <c r="N942" s="351"/>
    </row>
    <row r="943" spans="1:14">
      <c r="A943" s="113" t="s">
        <v>117</v>
      </c>
      <c r="B943" s="113" t="s">
        <v>383</v>
      </c>
      <c r="C943" s="113">
        <v>938.9</v>
      </c>
      <c r="D943" s="113">
        <v>949.7</v>
      </c>
      <c r="E943" s="113">
        <v>931</v>
      </c>
      <c r="F943" s="113">
        <v>943.15</v>
      </c>
      <c r="G943" s="113">
        <v>944.4</v>
      </c>
      <c r="H943" s="113">
        <v>950.5</v>
      </c>
      <c r="I943" s="113">
        <v>2185188</v>
      </c>
      <c r="J943" s="113">
        <v>2058627318.0999999</v>
      </c>
      <c r="K943" s="115">
        <v>43551</v>
      </c>
      <c r="L943" s="113">
        <v>69900</v>
      </c>
      <c r="M943" s="113" t="s">
        <v>1170</v>
      </c>
      <c r="N943" s="351"/>
    </row>
    <row r="944" spans="1:14">
      <c r="A944" s="113" t="s">
        <v>1171</v>
      </c>
      <c r="B944" s="113" t="s">
        <v>383</v>
      </c>
      <c r="C944" s="113">
        <v>22.6</v>
      </c>
      <c r="D944" s="113">
        <v>22.7</v>
      </c>
      <c r="E944" s="113">
        <v>21.85</v>
      </c>
      <c r="F944" s="113">
        <v>22</v>
      </c>
      <c r="G944" s="113">
        <v>22.05</v>
      </c>
      <c r="H944" s="113">
        <v>22.4</v>
      </c>
      <c r="I944" s="113">
        <v>181018</v>
      </c>
      <c r="J944" s="113">
        <v>4005260.2</v>
      </c>
      <c r="K944" s="115">
        <v>43551</v>
      </c>
      <c r="L944" s="113">
        <v>680</v>
      </c>
      <c r="M944" s="113" t="s">
        <v>1172</v>
      </c>
      <c r="N944" s="351"/>
    </row>
    <row r="945" spans="1:14">
      <c r="A945" s="113" t="s">
        <v>1173</v>
      </c>
      <c r="B945" s="113" t="s">
        <v>383</v>
      </c>
      <c r="C945" s="113">
        <v>54</v>
      </c>
      <c r="D945" s="113">
        <v>54.5</v>
      </c>
      <c r="E945" s="113">
        <v>53.6</v>
      </c>
      <c r="F945" s="113">
        <v>54.05</v>
      </c>
      <c r="G945" s="113">
        <v>54.05</v>
      </c>
      <c r="H945" s="113">
        <v>53.8</v>
      </c>
      <c r="I945" s="113">
        <v>205946</v>
      </c>
      <c r="J945" s="113">
        <v>11127044.449999999</v>
      </c>
      <c r="K945" s="115">
        <v>43551</v>
      </c>
      <c r="L945" s="113">
        <v>1710</v>
      </c>
      <c r="M945" s="113" t="s">
        <v>1174</v>
      </c>
      <c r="N945" s="351"/>
    </row>
    <row r="946" spans="1:14">
      <c r="A946" s="113" t="s">
        <v>1175</v>
      </c>
      <c r="B946" s="113" t="s">
        <v>383</v>
      </c>
      <c r="C946" s="113">
        <v>542.04999999999995</v>
      </c>
      <c r="D946" s="113">
        <v>555.70000000000005</v>
      </c>
      <c r="E946" s="113">
        <v>530</v>
      </c>
      <c r="F946" s="113">
        <v>534.29999999999995</v>
      </c>
      <c r="G946" s="113">
        <v>533.25</v>
      </c>
      <c r="H946" s="113">
        <v>538.85</v>
      </c>
      <c r="I946" s="113">
        <v>3094</v>
      </c>
      <c r="J946" s="113">
        <v>1669246.65</v>
      </c>
      <c r="K946" s="115">
        <v>43551</v>
      </c>
      <c r="L946" s="113">
        <v>521</v>
      </c>
      <c r="M946" s="113" t="s">
        <v>1176</v>
      </c>
      <c r="N946" s="351"/>
    </row>
    <row r="947" spans="1:14">
      <c r="A947" s="113" t="s">
        <v>1177</v>
      </c>
      <c r="B947" s="113" t="s">
        <v>383</v>
      </c>
      <c r="C947" s="113">
        <v>28</v>
      </c>
      <c r="D947" s="113">
        <v>28.25</v>
      </c>
      <c r="E947" s="113">
        <v>27.5</v>
      </c>
      <c r="F947" s="113">
        <v>27.8</v>
      </c>
      <c r="G947" s="113">
        <v>28</v>
      </c>
      <c r="H947" s="113">
        <v>27.95</v>
      </c>
      <c r="I947" s="113">
        <v>1072223</v>
      </c>
      <c r="J947" s="113">
        <v>29862533</v>
      </c>
      <c r="K947" s="115">
        <v>43551</v>
      </c>
      <c r="L947" s="113">
        <v>3094</v>
      </c>
      <c r="M947" s="113" t="s">
        <v>3023</v>
      </c>
      <c r="N947" s="351"/>
    </row>
    <row r="948" spans="1:14">
      <c r="A948" s="113" t="s">
        <v>3702</v>
      </c>
      <c r="B948" s="113" t="s">
        <v>3169</v>
      </c>
      <c r="C948" s="113">
        <v>43</v>
      </c>
      <c r="D948" s="113">
        <v>47</v>
      </c>
      <c r="E948" s="113">
        <v>42.75</v>
      </c>
      <c r="F948" s="113">
        <v>44.9</v>
      </c>
      <c r="G948" s="113">
        <v>47</v>
      </c>
      <c r="H948" s="113">
        <v>45</v>
      </c>
      <c r="I948" s="113">
        <v>205</v>
      </c>
      <c r="J948" s="113">
        <v>9187.25</v>
      </c>
      <c r="K948" s="115">
        <v>43551</v>
      </c>
      <c r="L948" s="113">
        <v>7</v>
      </c>
      <c r="M948" s="113" t="s">
        <v>3703</v>
      </c>
      <c r="N948" s="351"/>
    </row>
    <row r="949" spans="1:14">
      <c r="A949" s="113" t="s">
        <v>1178</v>
      </c>
      <c r="B949" s="113" t="s">
        <v>383</v>
      </c>
      <c r="C949" s="113">
        <v>8.3000000000000007</v>
      </c>
      <c r="D949" s="113">
        <v>8.4</v>
      </c>
      <c r="E949" s="113">
        <v>7.8</v>
      </c>
      <c r="F949" s="113">
        <v>8.0500000000000007</v>
      </c>
      <c r="G949" s="113">
        <v>8.1</v>
      </c>
      <c r="H949" s="113">
        <v>8.3000000000000007</v>
      </c>
      <c r="I949" s="113">
        <v>3309</v>
      </c>
      <c r="J949" s="113">
        <v>26849.5</v>
      </c>
      <c r="K949" s="115">
        <v>43551</v>
      </c>
      <c r="L949" s="113">
        <v>62</v>
      </c>
      <c r="M949" s="113" t="s">
        <v>1179</v>
      </c>
      <c r="N949" s="351"/>
    </row>
    <row r="950" spans="1:14">
      <c r="A950" s="113" t="s">
        <v>2668</v>
      </c>
      <c r="B950" s="113" t="s">
        <v>383</v>
      </c>
      <c r="C950" s="113">
        <v>37.4</v>
      </c>
      <c r="D950" s="113">
        <v>38.200000000000003</v>
      </c>
      <c r="E950" s="113">
        <v>35.25</v>
      </c>
      <c r="F950" s="113">
        <v>36</v>
      </c>
      <c r="G950" s="113">
        <v>36.5</v>
      </c>
      <c r="H950" s="113">
        <v>36.950000000000003</v>
      </c>
      <c r="I950" s="113">
        <v>26593</v>
      </c>
      <c r="J950" s="113">
        <v>984739.6</v>
      </c>
      <c r="K950" s="115">
        <v>43551</v>
      </c>
      <c r="L950" s="113">
        <v>236</v>
      </c>
      <c r="M950" s="113" t="s">
        <v>2669</v>
      </c>
      <c r="N950" s="351"/>
    </row>
    <row r="951" spans="1:14">
      <c r="A951" s="113" t="s">
        <v>1180</v>
      </c>
      <c r="B951" s="113" t="s">
        <v>383</v>
      </c>
      <c r="C951" s="113">
        <v>155.5</v>
      </c>
      <c r="D951" s="113">
        <v>156.6</v>
      </c>
      <c r="E951" s="113">
        <v>152.55000000000001</v>
      </c>
      <c r="F951" s="113">
        <v>153</v>
      </c>
      <c r="G951" s="113">
        <v>152.75</v>
      </c>
      <c r="H951" s="113">
        <v>155.15</v>
      </c>
      <c r="I951" s="113">
        <v>206442</v>
      </c>
      <c r="J951" s="113">
        <v>31799379.949999999</v>
      </c>
      <c r="K951" s="115">
        <v>43551</v>
      </c>
      <c r="L951" s="113">
        <v>4154</v>
      </c>
      <c r="M951" s="113" t="s">
        <v>1181</v>
      </c>
      <c r="N951" s="351"/>
    </row>
    <row r="952" spans="1:14">
      <c r="A952" s="113" t="s">
        <v>2442</v>
      </c>
      <c r="B952" s="113" t="s">
        <v>383</v>
      </c>
      <c r="C952" s="113">
        <v>47.05</v>
      </c>
      <c r="D952" s="113">
        <v>49</v>
      </c>
      <c r="E952" s="113">
        <v>45.65</v>
      </c>
      <c r="F952" s="113">
        <v>46.55</v>
      </c>
      <c r="G952" s="113">
        <v>47.3</v>
      </c>
      <c r="H952" s="113">
        <v>46.95</v>
      </c>
      <c r="I952" s="113">
        <v>17875</v>
      </c>
      <c r="J952" s="113">
        <v>849889</v>
      </c>
      <c r="K952" s="115">
        <v>43551</v>
      </c>
      <c r="L952" s="113">
        <v>169</v>
      </c>
      <c r="M952" s="113" t="s">
        <v>2443</v>
      </c>
      <c r="N952" s="351"/>
    </row>
    <row r="953" spans="1:14">
      <c r="A953" s="113" t="s">
        <v>1182</v>
      </c>
      <c r="B953" s="113" t="s">
        <v>383</v>
      </c>
      <c r="C953" s="113">
        <v>266.14999999999998</v>
      </c>
      <c r="D953" s="113">
        <v>270</v>
      </c>
      <c r="E953" s="113">
        <v>261.55</v>
      </c>
      <c r="F953" s="113">
        <v>264.7</v>
      </c>
      <c r="G953" s="113">
        <v>263</v>
      </c>
      <c r="H953" s="113">
        <v>269.10000000000002</v>
      </c>
      <c r="I953" s="113">
        <v>12878</v>
      </c>
      <c r="J953" s="113">
        <v>3427124.35</v>
      </c>
      <c r="K953" s="115">
        <v>43551</v>
      </c>
      <c r="L953" s="113">
        <v>715</v>
      </c>
      <c r="M953" s="113" t="s">
        <v>1183</v>
      </c>
      <c r="N953" s="351"/>
    </row>
    <row r="954" spans="1:14">
      <c r="A954" s="113" t="s">
        <v>1184</v>
      </c>
      <c r="B954" s="113" t="s">
        <v>383</v>
      </c>
      <c r="C954" s="113">
        <v>2589.0500000000002</v>
      </c>
      <c r="D954" s="113">
        <v>2609</v>
      </c>
      <c r="E954" s="113">
        <v>2570</v>
      </c>
      <c r="F954" s="113">
        <v>2586.1999999999998</v>
      </c>
      <c r="G954" s="113">
        <v>2577.5</v>
      </c>
      <c r="H954" s="113">
        <v>2589.8000000000002</v>
      </c>
      <c r="I954" s="113">
        <v>2101</v>
      </c>
      <c r="J954" s="113">
        <v>5441386.3499999996</v>
      </c>
      <c r="K954" s="115">
        <v>43551</v>
      </c>
      <c r="L954" s="113">
        <v>876</v>
      </c>
      <c r="M954" s="113" t="s">
        <v>1185</v>
      </c>
      <c r="N954" s="351"/>
    </row>
    <row r="955" spans="1:14">
      <c r="A955" s="113" t="s">
        <v>1186</v>
      </c>
      <c r="B955" s="113" t="s">
        <v>383</v>
      </c>
      <c r="C955" s="113">
        <v>372.9</v>
      </c>
      <c r="D955" s="113">
        <v>374.75</v>
      </c>
      <c r="E955" s="113">
        <v>365.55</v>
      </c>
      <c r="F955" s="113">
        <v>369.45</v>
      </c>
      <c r="G955" s="113">
        <v>369</v>
      </c>
      <c r="H955" s="113">
        <v>373.6</v>
      </c>
      <c r="I955" s="113">
        <v>18754</v>
      </c>
      <c r="J955" s="113">
        <v>6945075.6500000004</v>
      </c>
      <c r="K955" s="115">
        <v>43551</v>
      </c>
      <c r="L955" s="113">
        <v>1030</v>
      </c>
      <c r="M955" s="113" t="s">
        <v>1187</v>
      </c>
      <c r="N955" s="351"/>
    </row>
    <row r="956" spans="1:14">
      <c r="A956" s="113" t="s">
        <v>1188</v>
      </c>
      <c r="B956" s="113" t="s">
        <v>383</v>
      </c>
      <c r="C956" s="113">
        <v>22.6</v>
      </c>
      <c r="D956" s="113">
        <v>23.7</v>
      </c>
      <c r="E956" s="113">
        <v>22.35</v>
      </c>
      <c r="F956" s="113">
        <v>22.6</v>
      </c>
      <c r="G956" s="113">
        <v>22.6</v>
      </c>
      <c r="H956" s="113">
        <v>23.25</v>
      </c>
      <c r="I956" s="113">
        <v>4754</v>
      </c>
      <c r="J956" s="113">
        <v>109575.9</v>
      </c>
      <c r="K956" s="115">
        <v>43551</v>
      </c>
      <c r="L956" s="113">
        <v>94</v>
      </c>
      <c r="M956" s="113" t="s">
        <v>1189</v>
      </c>
      <c r="N956" s="351"/>
    </row>
    <row r="957" spans="1:14">
      <c r="A957" s="113" t="s">
        <v>3024</v>
      </c>
      <c r="B957" s="113" t="s">
        <v>383</v>
      </c>
      <c r="C957" s="113">
        <v>17.2</v>
      </c>
      <c r="D957" s="113">
        <v>17.649999999999999</v>
      </c>
      <c r="E957" s="113">
        <v>16.600000000000001</v>
      </c>
      <c r="F957" s="113">
        <v>17.05</v>
      </c>
      <c r="G957" s="113">
        <v>17.2</v>
      </c>
      <c r="H957" s="113">
        <v>17.100000000000001</v>
      </c>
      <c r="I957" s="113">
        <v>827733</v>
      </c>
      <c r="J957" s="113">
        <v>14107442.75</v>
      </c>
      <c r="K957" s="115">
        <v>43551</v>
      </c>
      <c r="L957" s="113">
        <v>1682</v>
      </c>
      <c r="M957" s="113" t="s">
        <v>3025</v>
      </c>
      <c r="N957" s="351"/>
    </row>
    <row r="958" spans="1:14">
      <c r="A958" s="113" t="s">
        <v>118</v>
      </c>
      <c r="B958" s="113" t="s">
        <v>383</v>
      </c>
      <c r="C958" s="113">
        <v>146.15</v>
      </c>
      <c r="D958" s="113">
        <v>147.69999999999999</v>
      </c>
      <c r="E958" s="113">
        <v>139.9</v>
      </c>
      <c r="F958" s="113">
        <v>142.44999999999999</v>
      </c>
      <c r="G958" s="113">
        <v>143.05000000000001</v>
      </c>
      <c r="H958" s="113">
        <v>144.94999999999999</v>
      </c>
      <c r="I958" s="113">
        <v>7926733</v>
      </c>
      <c r="J958" s="113">
        <v>1148218569.05</v>
      </c>
      <c r="K958" s="115">
        <v>43551</v>
      </c>
      <c r="L958" s="113">
        <v>46359</v>
      </c>
      <c r="M958" s="113" t="s">
        <v>3026</v>
      </c>
      <c r="N958" s="351"/>
    </row>
    <row r="959" spans="1:14">
      <c r="A959" s="113" t="s">
        <v>1190</v>
      </c>
      <c r="B959" s="113" t="s">
        <v>383</v>
      </c>
      <c r="C959" s="113">
        <v>607.9</v>
      </c>
      <c r="D959" s="113">
        <v>607.9</v>
      </c>
      <c r="E959" s="113">
        <v>590.1</v>
      </c>
      <c r="F959" s="113">
        <v>597.95000000000005</v>
      </c>
      <c r="G959" s="113">
        <v>597</v>
      </c>
      <c r="H959" s="113">
        <v>599.9</v>
      </c>
      <c r="I959" s="113">
        <v>97365</v>
      </c>
      <c r="J959" s="113">
        <v>58207660.25</v>
      </c>
      <c r="K959" s="115">
        <v>43551</v>
      </c>
      <c r="L959" s="113">
        <v>4530</v>
      </c>
      <c r="M959" s="113" t="s">
        <v>3027</v>
      </c>
      <c r="N959" s="351"/>
    </row>
    <row r="960" spans="1:14">
      <c r="A960" s="113" t="s">
        <v>3414</v>
      </c>
      <c r="B960" s="113" t="s">
        <v>383</v>
      </c>
      <c r="C960" s="113">
        <v>48.45</v>
      </c>
      <c r="D960" s="113">
        <v>48.45</v>
      </c>
      <c r="E960" s="113">
        <v>46.5</v>
      </c>
      <c r="F960" s="113">
        <v>46.65</v>
      </c>
      <c r="G960" s="113">
        <v>46.7</v>
      </c>
      <c r="H960" s="113">
        <v>46.6</v>
      </c>
      <c r="I960" s="113">
        <v>1387</v>
      </c>
      <c r="J960" s="113">
        <v>65096.800000000003</v>
      </c>
      <c r="K960" s="115">
        <v>43551</v>
      </c>
      <c r="L960" s="113">
        <v>41</v>
      </c>
      <c r="M960" s="113" t="s">
        <v>3415</v>
      </c>
      <c r="N960" s="351"/>
    </row>
    <row r="961" spans="1:14">
      <c r="A961" s="113" t="s">
        <v>203</v>
      </c>
      <c r="B961" s="113" t="s">
        <v>383</v>
      </c>
      <c r="C961" s="113">
        <v>952.9</v>
      </c>
      <c r="D961" s="113">
        <v>955.7</v>
      </c>
      <c r="E961" s="113">
        <v>937</v>
      </c>
      <c r="F961" s="113">
        <v>950.6</v>
      </c>
      <c r="G961" s="113">
        <v>950</v>
      </c>
      <c r="H961" s="113">
        <v>952.65</v>
      </c>
      <c r="I961" s="113">
        <v>215002</v>
      </c>
      <c r="J961" s="113">
        <v>203512959</v>
      </c>
      <c r="K961" s="115">
        <v>43551</v>
      </c>
      <c r="L961" s="113">
        <v>16365</v>
      </c>
      <c r="M961" s="113" t="s">
        <v>3028</v>
      </c>
      <c r="N961" s="351"/>
    </row>
    <row r="962" spans="1:14">
      <c r="A962" s="113" t="s">
        <v>3029</v>
      </c>
      <c r="B962" s="113" t="s">
        <v>383</v>
      </c>
      <c r="C962" s="113">
        <v>483.75</v>
      </c>
      <c r="D962" s="113">
        <v>489.05</v>
      </c>
      <c r="E962" s="113">
        <v>465</v>
      </c>
      <c r="F962" s="113">
        <v>470.95</v>
      </c>
      <c r="G962" s="113">
        <v>465</v>
      </c>
      <c r="H962" s="113">
        <v>483.1</v>
      </c>
      <c r="I962" s="113">
        <v>5544</v>
      </c>
      <c r="J962" s="113">
        <v>2645625</v>
      </c>
      <c r="K962" s="115">
        <v>43551</v>
      </c>
      <c r="L962" s="113">
        <v>398</v>
      </c>
      <c r="M962" s="113" t="s">
        <v>3030</v>
      </c>
      <c r="N962" s="351"/>
    </row>
    <row r="963" spans="1:14">
      <c r="A963" s="113" t="s">
        <v>119</v>
      </c>
      <c r="B963" s="113" t="s">
        <v>383</v>
      </c>
      <c r="C963" s="113">
        <v>56350</v>
      </c>
      <c r="D963" s="113">
        <v>56885</v>
      </c>
      <c r="E963" s="113">
        <v>56200</v>
      </c>
      <c r="F963" s="113">
        <v>56585.15</v>
      </c>
      <c r="G963" s="113">
        <v>56432</v>
      </c>
      <c r="H963" s="113">
        <v>56180.15</v>
      </c>
      <c r="I963" s="113">
        <v>7145</v>
      </c>
      <c r="J963" s="113">
        <v>404281841.44999999</v>
      </c>
      <c r="K963" s="115">
        <v>43551</v>
      </c>
      <c r="L963" s="113">
        <v>3089</v>
      </c>
      <c r="M963" s="113" t="s">
        <v>1191</v>
      </c>
      <c r="N963" s="351"/>
    </row>
    <row r="964" spans="1:14">
      <c r="A964" s="113" t="s">
        <v>2704</v>
      </c>
      <c r="B964" s="113" t="s">
        <v>383</v>
      </c>
      <c r="C964" s="113">
        <v>37.5</v>
      </c>
      <c r="D964" s="113">
        <v>39.799999999999997</v>
      </c>
      <c r="E964" s="113">
        <v>37.25</v>
      </c>
      <c r="F964" s="113">
        <v>37.9</v>
      </c>
      <c r="G964" s="113">
        <v>37.9</v>
      </c>
      <c r="H964" s="113">
        <v>38.25</v>
      </c>
      <c r="I964" s="113">
        <v>1090</v>
      </c>
      <c r="J964" s="113">
        <v>41571.300000000003</v>
      </c>
      <c r="K964" s="115">
        <v>43551</v>
      </c>
      <c r="L964" s="113">
        <v>21</v>
      </c>
      <c r="M964" s="113" t="s">
        <v>2705</v>
      </c>
      <c r="N964" s="351"/>
    </row>
    <row r="965" spans="1:14">
      <c r="A965" s="113" t="s">
        <v>1192</v>
      </c>
      <c r="B965" s="113" t="s">
        <v>383</v>
      </c>
      <c r="C965" s="113">
        <v>74.150000000000006</v>
      </c>
      <c r="D965" s="113">
        <v>75.25</v>
      </c>
      <c r="E965" s="113">
        <v>73.650000000000006</v>
      </c>
      <c r="F965" s="113">
        <v>74.05</v>
      </c>
      <c r="G965" s="113">
        <v>73.849999999999994</v>
      </c>
      <c r="H965" s="113">
        <v>74.5</v>
      </c>
      <c r="I965" s="113">
        <v>1133077</v>
      </c>
      <c r="J965" s="113">
        <v>84255164.150000006</v>
      </c>
      <c r="K965" s="115">
        <v>43551</v>
      </c>
      <c r="L965" s="113">
        <v>8774</v>
      </c>
      <c r="M965" s="113" t="s">
        <v>1193</v>
      </c>
      <c r="N965" s="351"/>
    </row>
    <row r="966" spans="1:14">
      <c r="A966" s="113" t="s">
        <v>2444</v>
      </c>
      <c r="B966" s="113" t="s">
        <v>383</v>
      </c>
      <c r="C966" s="113">
        <v>12.9</v>
      </c>
      <c r="D966" s="113">
        <v>13.9</v>
      </c>
      <c r="E966" s="113">
        <v>11.75</v>
      </c>
      <c r="F966" s="113">
        <v>13.05</v>
      </c>
      <c r="G966" s="113">
        <v>12.6</v>
      </c>
      <c r="H966" s="113">
        <v>12.9</v>
      </c>
      <c r="I966" s="113">
        <v>22035</v>
      </c>
      <c r="J966" s="113">
        <v>275222.15000000002</v>
      </c>
      <c r="K966" s="115">
        <v>43551</v>
      </c>
      <c r="L966" s="113">
        <v>116</v>
      </c>
      <c r="M966" s="113" t="s">
        <v>2445</v>
      </c>
      <c r="N966" s="351"/>
    </row>
    <row r="967" spans="1:14">
      <c r="A967" s="113" t="s">
        <v>2446</v>
      </c>
      <c r="B967" s="113" t="s">
        <v>383</v>
      </c>
      <c r="C967" s="113">
        <v>65.150000000000006</v>
      </c>
      <c r="D967" s="113">
        <v>65.349999999999994</v>
      </c>
      <c r="E967" s="113">
        <v>61.8</v>
      </c>
      <c r="F967" s="113">
        <v>64.3</v>
      </c>
      <c r="G967" s="113">
        <v>64.400000000000006</v>
      </c>
      <c r="H967" s="113">
        <v>64</v>
      </c>
      <c r="I967" s="113">
        <v>219775</v>
      </c>
      <c r="J967" s="113">
        <v>14190598.75</v>
      </c>
      <c r="K967" s="115">
        <v>43551</v>
      </c>
      <c r="L967" s="113">
        <v>2168</v>
      </c>
      <c r="M967" s="113" t="s">
        <v>2447</v>
      </c>
      <c r="N967" s="351"/>
    </row>
    <row r="968" spans="1:14">
      <c r="A968" s="113" t="s">
        <v>1194</v>
      </c>
      <c r="B968" s="113" t="s">
        <v>383</v>
      </c>
      <c r="C968" s="113">
        <v>12.1</v>
      </c>
      <c r="D968" s="113">
        <v>12.25</v>
      </c>
      <c r="E968" s="113">
        <v>11.9</v>
      </c>
      <c r="F968" s="113">
        <v>11.95</v>
      </c>
      <c r="G968" s="113">
        <v>11.9</v>
      </c>
      <c r="H968" s="113">
        <v>12</v>
      </c>
      <c r="I968" s="113">
        <v>1048991</v>
      </c>
      <c r="J968" s="113">
        <v>12619579.75</v>
      </c>
      <c r="K968" s="115">
        <v>43551</v>
      </c>
      <c r="L968" s="113">
        <v>1969</v>
      </c>
      <c r="M968" s="113" t="s">
        <v>1195</v>
      </c>
      <c r="N968" s="351"/>
    </row>
    <row r="969" spans="1:14">
      <c r="A969" s="113" t="s">
        <v>1196</v>
      </c>
      <c r="B969" s="113" t="s">
        <v>383</v>
      </c>
      <c r="C969" s="113">
        <v>17.55</v>
      </c>
      <c r="D969" s="113">
        <v>19.05</v>
      </c>
      <c r="E969" s="113">
        <v>16.350000000000001</v>
      </c>
      <c r="F969" s="113">
        <v>16.5</v>
      </c>
      <c r="G969" s="113">
        <v>16.45</v>
      </c>
      <c r="H969" s="113">
        <v>17.55</v>
      </c>
      <c r="I969" s="113">
        <v>28803</v>
      </c>
      <c r="J969" s="113">
        <v>501985.65</v>
      </c>
      <c r="K969" s="115">
        <v>43551</v>
      </c>
      <c r="L969" s="113">
        <v>187</v>
      </c>
      <c r="M969" s="113" t="s">
        <v>1197</v>
      </c>
      <c r="N969" s="351"/>
    </row>
    <row r="970" spans="1:14">
      <c r="A970" s="113" t="s">
        <v>1198</v>
      </c>
      <c r="B970" s="113" t="s">
        <v>383</v>
      </c>
      <c r="C970" s="113">
        <v>55.25</v>
      </c>
      <c r="D970" s="113">
        <v>55.9</v>
      </c>
      <c r="E970" s="113">
        <v>53.05</v>
      </c>
      <c r="F970" s="113">
        <v>53.25</v>
      </c>
      <c r="G970" s="113">
        <v>53.1</v>
      </c>
      <c r="H970" s="113">
        <v>54.6</v>
      </c>
      <c r="I970" s="113">
        <v>55750</v>
      </c>
      <c r="J970" s="113">
        <v>3008577.9</v>
      </c>
      <c r="K970" s="115">
        <v>43551</v>
      </c>
      <c r="L970" s="113">
        <v>489</v>
      </c>
      <c r="M970" s="113" t="s">
        <v>1199</v>
      </c>
      <c r="N970" s="351"/>
    </row>
    <row r="971" spans="1:14">
      <c r="A971" s="113" t="s">
        <v>1200</v>
      </c>
      <c r="B971" s="113" t="s">
        <v>383</v>
      </c>
      <c r="C971" s="113">
        <v>43.7</v>
      </c>
      <c r="D971" s="113">
        <v>51.4</v>
      </c>
      <c r="E971" s="113">
        <v>43.25</v>
      </c>
      <c r="F971" s="113">
        <v>48.25</v>
      </c>
      <c r="G971" s="113">
        <v>48.35</v>
      </c>
      <c r="H971" s="113">
        <v>43.95</v>
      </c>
      <c r="I971" s="113">
        <v>238944</v>
      </c>
      <c r="J971" s="113">
        <v>11503636.9</v>
      </c>
      <c r="K971" s="115">
        <v>43551</v>
      </c>
      <c r="L971" s="113">
        <v>2006</v>
      </c>
      <c r="M971" s="113" t="s">
        <v>1201</v>
      </c>
      <c r="N971" s="351"/>
    </row>
    <row r="972" spans="1:14">
      <c r="A972" s="113" t="s">
        <v>1202</v>
      </c>
      <c r="B972" s="113" t="s">
        <v>383</v>
      </c>
      <c r="C972" s="113">
        <v>53</v>
      </c>
      <c r="D972" s="113">
        <v>53.75</v>
      </c>
      <c r="E972" s="113">
        <v>52.5</v>
      </c>
      <c r="F972" s="113">
        <v>52.75</v>
      </c>
      <c r="G972" s="113">
        <v>52.6</v>
      </c>
      <c r="H972" s="113">
        <v>52.6</v>
      </c>
      <c r="I972" s="113">
        <v>61402</v>
      </c>
      <c r="J972" s="113">
        <v>3259270.35</v>
      </c>
      <c r="K972" s="115">
        <v>43551</v>
      </c>
      <c r="L972" s="113">
        <v>639</v>
      </c>
      <c r="M972" s="113" t="s">
        <v>1203</v>
      </c>
      <c r="N972" s="351"/>
    </row>
    <row r="973" spans="1:14">
      <c r="A973" s="113" t="s">
        <v>1204</v>
      </c>
      <c r="B973" s="113" t="s">
        <v>383</v>
      </c>
      <c r="C973" s="113">
        <v>164.15</v>
      </c>
      <c r="D973" s="113">
        <v>165.65</v>
      </c>
      <c r="E973" s="113">
        <v>157.30000000000001</v>
      </c>
      <c r="F973" s="113">
        <v>160.55000000000001</v>
      </c>
      <c r="G973" s="113">
        <v>159</v>
      </c>
      <c r="H973" s="113">
        <v>164.05</v>
      </c>
      <c r="I973" s="113">
        <v>39635</v>
      </c>
      <c r="J973" s="113">
        <v>6427036.2000000002</v>
      </c>
      <c r="K973" s="115">
        <v>43551</v>
      </c>
      <c r="L973" s="113">
        <v>888</v>
      </c>
      <c r="M973" s="113" t="s">
        <v>1205</v>
      </c>
      <c r="N973" s="351"/>
    </row>
    <row r="974" spans="1:14">
      <c r="A974" s="113" t="s">
        <v>3031</v>
      </c>
      <c r="B974" s="113" t="s">
        <v>383</v>
      </c>
      <c r="C974" s="113">
        <v>21</v>
      </c>
      <c r="D974" s="113">
        <v>21.35</v>
      </c>
      <c r="E974" s="113">
        <v>20.25</v>
      </c>
      <c r="F974" s="113">
        <v>20.350000000000001</v>
      </c>
      <c r="G974" s="113">
        <v>20.3</v>
      </c>
      <c r="H974" s="113">
        <v>21.2</v>
      </c>
      <c r="I974" s="113">
        <v>38249</v>
      </c>
      <c r="J974" s="113">
        <v>791461.65</v>
      </c>
      <c r="K974" s="115">
        <v>43551</v>
      </c>
      <c r="L974" s="113">
        <v>209</v>
      </c>
      <c r="M974" s="113" t="s">
        <v>3032</v>
      </c>
      <c r="N974" s="351"/>
    </row>
    <row r="975" spans="1:14">
      <c r="A975" s="113" t="s">
        <v>1206</v>
      </c>
      <c r="B975" s="113" t="s">
        <v>383</v>
      </c>
      <c r="C975" s="113">
        <v>888</v>
      </c>
      <c r="D975" s="113">
        <v>896</v>
      </c>
      <c r="E975" s="113">
        <v>873.75</v>
      </c>
      <c r="F975" s="113">
        <v>888.15</v>
      </c>
      <c r="G975" s="113">
        <v>882.1</v>
      </c>
      <c r="H975" s="113">
        <v>880.95</v>
      </c>
      <c r="I975" s="113">
        <v>19592</v>
      </c>
      <c r="J975" s="113">
        <v>17312383.850000001</v>
      </c>
      <c r="K975" s="115">
        <v>43551</v>
      </c>
      <c r="L975" s="113">
        <v>1053</v>
      </c>
      <c r="M975" s="113" t="s">
        <v>1207</v>
      </c>
      <c r="N975" s="351"/>
    </row>
    <row r="976" spans="1:14">
      <c r="A976" s="113" t="s">
        <v>1208</v>
      </c>
      <c r="B976" s="113" t="s">
        <v>383</v>
      </c>
      <c r="C976" s="113">
        <v>600</v>
      </c>
      <c r="D976" s="113">
        <v>603.20000000000005</v>
      </c>
      <c r="E976" s="113">
        <v>589.15</v>
      </c>
      <c r="F976" s="113">
        <v>593.95000000000005</v>
      </c>
      <c r="G976" s="113">
        <v>593</v>
      </c>
      <c r="H976" s="113">
        <v>595.9</v>
      </c>
      <c r="I976" s="113">
        <v>1402151</v>
      </c>
      <c r="J976" s="113">
        <v>840119332.14999998</v>
      </c>
      <c r="K976" s="115">
        <v>43551</v>
      </c>
      <c r="L976" s="113">
        <v>21900</v>
      </c>
      <c r="M976" s="113" t="s">
        <v>1209</v>
      </c>
      <c r="N976" s="351"/>
    </row>
    <row r="977" spans="1:14">
      <c r="A977" s="113" t="s">
        <v>2670</v>
      </c>
      <c r="B977" s="113" t="s">
        <v>383</v>
      </c>
      <c r="C977" s="113">
        <v>0.2</v>
      </c>
      <c r="D977" s="113">
        <v>0.25</v>
      </c>
      <c r="E977" s="113">
        <v>0.2</v>
      </c>
      <c r="F977" s="113">
        <v>0.2</v>
      </c>
      <c r="G977" s="113">
        <v>0.25</v>
      </c>
      <c r="H977" s="113">
        <v>0.2</v>
      </c>
      <c r="I977" s="113">
        <v>316745</v>
      </c>
      <c r="J977" s="113">
        <v>71284.100000000006</v>
      </c>
      <c r="K977" s="115">
        <v>43551</v>
      </c>
      <c r="L977" s="113">
        <v>60</v>
      </c>
      <c r="M977" s="113" t="s">
        <v>2671</v>
      </c>
      <c r="N977" s="351"/>
    </row>
    <row r="978" spans="1:14">
      <c r="A978" s="113" t="s">
        <v>2752</v>
      </c>
      <c r="B978" s="113" t="s">
        <v>383</v>
      </c>
      <c r="C978" s="113">
        <v>492.06</v>
      </c>
      <c r="D978" s="113">
        <v>502</v>
      </c>
      <c r="E978" s="113">
        <v>492</v>
      </c>
      <c r="F978" s="113">
        <v>501</v>
      </c>
      <c r="G978" s="113">
        <v>501.69</v>
      </c>
      <c r="H978" s="113">
        <v>491.59</v>
      </c>
      <c r="I978" s="113">
        <v>12600</v>
      </c>
      <c r="J978" s="113">
        <v>6306125.0499999998</v>
      </c>
      <c r="K978" s="115">
        <v>43551</v>
      </c>
      <c r="L978" s="113">
        <v>201</v>
      </c>
      <c r="M978" s="113" t="s">
        <v>2753</v>
      </c>
      <c r="N978" s="351"/>
    </row>
    <row r="979" spans="1:14">
      <c r="A979" s="113" t="s">
        <v>2196</v>
      </c>
      <c r="B979" s="113" t="s">
        <v>383</v>
      </c>
      <c r="C979" s="113">
        <v>29.25</v>
      </c>
      <c r="D979" s="113">
        <v>30</v>
      </c>
      <c r="E979" s="113">
        <v>29.25</v>
      </c>
      <c r="F979" s="113">
        <v>29.4</v>
      </c>
      <c r="G979" s="113">
        <v>29.25</v>
      </c>
      <c r="H979" s="113">
        <v>29.85</v>
      </c>
      <c r="I979" s="113">
        <v>92600</v>
      </c>
      <c r="J979" s="113">
        <v>2751743.9</v>
      </c>
      <c r="K979" s="115">
        <v>43551</v>
      </c>
      <c r="L979" s="113">
        <v>354</v>
      </c>
      <c r="M979" s="113" t="s">
        <v>2029</v>
      </c>
      <c r="N979" s="351"/>
    </row>
    <row r="980" spans="1:14">
      <c r="A980" s="113" t="s">
        <v>1993</v>
      </c>
      <c r="B980" s="113" t="s">
        <v>383</v>
      </c>
      <c r="C980" s="113">
        <v>6.55</v>
      </c>
      <c r="D980" s="113">
        <v>6.95</v>
      </c>
      <c r="E980" s="113">
        <v>6.25</v>
      </c>
      <c r="F980" s="113">
        <v>6.35</v>
      </c>
      <c r="G980" s="113">
        <v>6.35</v>
      </c>
      <c r="H980" s="113">
        <v>6.55</v>
      </c>
      <c r="I980" s="113">
        <v>535669</v>
      </c>
      <c r="J980" s="113">
        <v>3513843.6</v>
      </c>
      <c r="K980" s="115">
        <v>43551</v>
      </c>
      <c r="L980" s="113">
        <v>1028</v>
      </c>
      <c r="M980" s="113" t="s">
        <v>1994</v>
      </c>
      <c r="N980" s="351"/>
    </row>
    <row r="981" spans="1:14">
      <c r="A981" s="113" t="s">
        <v>1210</v>
      </c>
      <c r="B981" s="113" t="s">
        <v>383</v>
      </c>
      <c r="C981" s="113">
        <v>0.35</v>
      </c>
      <c r="D981" s="113">
        <v>0.35</v>
      </c>
      <c r="E981" s="113">
        <v>0.3</v>
      </c>
      <c r="F981" s="113">
        <v>0.3</v>
      </c>
      <c r="G981" s="113">
        <v>0.35</v>
      </c>
      <c r="H981" s="113">
        <v>0.35</v>
      </c>
      <c r="I981" s="113">
        <v>1325540</v>
      </c>
      <c r="J981" s="113">
        <v>432213.15</v>
      </c>
      <c r="K981" s="115">
        <v>43551</v>
      </c>
      <c r="L981" s="113">
        <v>252</v>
      </c>
      <c r="M981" s="113" t="s">
        <v>1211</v>
      </c>
      <c r="N981" s="351"/>
    </row>
    <row r="982" spans="1:14">
      <c r="A982" s="113" t="s">
        <v>1985</v>
      </c>
      <c r="B982" s="113" t="s">
        <v>383</v>
      </c>
      <c r="C982" s="113">
        <v>12.65</v>
      </c>
      <c r="D982" s="113">
        <v>13.2</v>
      </c>
      <c r="E982" s="113">
        <v>12.45</v>
      </c>
      <c r="F982" s="113">
        <v>12.8</v>
      </c>
      <c r="G982" s="113">
        <v>12.8</v>
      </c>
      <c r="H982" s="113">
        <v>12.85</v>
      </c>
      <c r="I982" s="113">
        <v>4425</v>
      </c>
      <c r="J982" s="113">
        <v>56238.2</v>
      </c>
      <c r="K982" s="115">
        <v>43551</v>
      </c>
      <c r="L982" s="113">
        <v>29</v>
      </c>
      <c r="M982" s="113" t="s">
        <v>1986</v>
      </c>
      <c r="N982" s="351"/>
    </row>
    <row r="983" spans="1:14">
      <c r="A983" s="113" t="s">
        <v>2448</v>
      </c>
      <c r="B983" s="113" t="s">
        <v>383</v>
      </c>
      <c r="C983" s="113">
        <v>22.3</v>
      </c>
      <c r="D983" s="113">
        <v>22.75</v>
      </c>
      <c r="E983" s="113">
        <v>21.05</v>
      </c>
      <c r="F983" s="113">
        <v>22.05</v>
      </c>
      <c r="G983" s="113">
        <v>22.05</v>
      </c>
      <c r="H983" s="113">
        <v>22.05</v>
      </c>
      <c r="I983" s="113">
        <v>10117</v>
      </c>
      <c r="J983" s="113">
        <v>223932.5</v>
      </c>
      <c r="K983" s="115">
        <v>43551</v>
      </c>
      <c r="L983" s="113">
        <v>80</v>
      </c>
      <c r="M983" s="113" t="s">
        <v>2449</v>
      </c>
      <c r="N983" s="351"/>
    </row>
    <row r="984" spans="1:14">
      <c r="A984" s="113" t="s">
        <v>1212</v>
      </c>
      <c r="B984" s="113" t="s">
        <v>383</v>
      </c>
      <c r="C984" s="113">
        <v>91.4</v>
      </c>
      <c r="D984" s="113">
        <v>91.4</v>
      </c>
      <c r="E984" s="113">
        <v>88.3</v>
      </c>
      <c r="F984" s="113">
        <v>88.3</v>
      </c>
      <c r="G984" s="113">
        <v>88.3</v>
      </c>
      <c r="H984" s="113">
        <v>91.4</v>
      </c>
      <c r="I984" s="113">
        <v>1979</v>
      </c>
      <c r="J984" s="113">
        <v>177810.6</v>
      </c>
      <c r="K984" s="115">
        <v>43551</v>
      </c>
      <c r="L984" s="113">
        <v>35</v>
      </c>
      <c r="M984" s="113" t="s">
        <v>1213</v>
      </c>
      <c r="N984" s="351"/>
    </row>
    <row r="985" spans="1:14">
      <c r="A985" s="113" t="s">
        <v>1214</v>
      </c>
      <c r="B985" s="113" t="s">
        <v>383</v>
      </c>
      <c r="C985" s="113">
        <v>44.3</v>
      </c>
      <c r="D985" s="113">
        <v>44.6</v>
      </c>
      <c r="E985" s="113">
        <v>41.35</v>
      </c>
      <c r="F985" s="113">
        <v>42.55</v>
      </c>
      <c r="G985" s="113">
        <v>42.55</v>
      </c>
      <c r="H985" s="113">
        <v>44.05</v>
      </c>
      <c r="I985" s="113">
        <v>9700</v>
      </c>
      <c r="J985" s="113">
        <v>413243.55</v>
      </c>
      <c r="K985" s="115">
        <v>43551</v>
      </c>
      <c r="L985" s="113">
        <v>130</v>
      </c>
      <c r="M985" s="113" t="s">
        <v>1215</v>
      </c>
      <c r="N985" s="351"/>
    </row>
    <row r="986" spans="1:14">
      <c r="A986" s="113" t="s">
        <v>1216</v>
      </c>
      <c r="B986" s="113" t="s">
        <v>383</v>
      </c>
      <c r="C986" s="113">
        <v>36.549999999999997</v>
      </c>
      <c r="D986" s="113">
        <v>37.25</v>
      </c>
      <c r="E986" s="113">
        <v>36.549999999999997</v>
      </c>
      <c r="F986" s="113">
        <v>36.85</v>
      </c>
      <c r="G986" s="113">
        <v>36.85</v>
      </c>
      <c r="H986" s="113">
        <v>37.6</v>
      </c>
      <c r="I986" s="113">
        <v>873</v>
      </c>
      <c r="J986" s="113">
        <v>32268.65</v>
      </c>
      <c r="K986" s="115">
        <v>43551</v>
      </c>
      <c r="L986" s="113">
        <v>27</v>
      </c>
      <c r="M986" s="113" t="s">
        <v>1217</v>
      </c>
      <c r="N986" s="351"/>
    </row>
    <row r="987" spans="1:14">
      <c r="A987" s="113" t="s">
        <v>1218</v>
      </c>
      <c r="B987" s="113" t="s">
        <v>383</v>
      </c>
      <c r="C987" s="113">
        <v>86.45</v>
      </c>
      <c r="D987" s="113">
        <v>87.15</v>
      </c>
      <c r="E987" s="113">
        <v>84.15</v>
      </c>
      <c r="F987" s="113">
        <v>84.8</v>
      </c>
      <c r="G987" s="113">
        <v>85</v>
      </c>
      <c r="H987" s="113">
        <v>87.1</v>
      </c>
      <c r="I987" s="113">
        <v>13197</v>
      </c>
      <c r="J987" s="113">
        <v>1128286.6499999999</v>
      </c>
      <c r="K987" s="115">
        <v>43551</v>
      </c>
      <c r="L987" s="113">
        <v>318</v>
      </c>
      <c r="M987" s="113" t="s">
        <v>1219</v>
      </c>
      <c r="N987" s="351"/>
    </row>
    <row r="988" spans="1:14">
      <c r="A988" s="113" t="s">
        <v>373</v>
      </c>
      <c r="B988" s="113" t="s">
        <v>383</v>
      </c>
      <c r="C988" s="113">
        <v>570</v>
      </c>
      <c r="D988" s="113">
        <v>570.1</v>
      </c>
      <c r="E988" s="113">
        <v>555</v>
      </c>
      <c r="F988" s="113">
        <v>558.54999999999995</v>
      </c>
      <c r="G988" s="113">
        <v>555.15</v>
      </c>
      <c r="H988" s="113">
        <v>566</v>
      </c>
      <c r="I988" s="113">
        <v>357098</v>
      </c>
      <c r="J988" s="113">
        <v>201446145.59999999</v>
      </c>
      <c r="K988" s="115">
        <v>43551</v>
      </c>
      <c r="L988" s="113">
        <v>14061</v>
      </c>
      <c r="M988" s="113" t="s">
        <v>1220</v>
      </c>
      <c r="N988" s="351"/>
    </row>
    <row r="989" spans="1:14">
      <c r="A989" s="113" t="s">
        <v>1221</v>
      </c>
      <c r="B989" s="113" t="s">
        <v>383</v>
      </c>
      <c r="C989" s="113">
        <v>413.95</v>
      </c>
      <c r="D989" s="113">
        <v>416.7</v>
      </c>
      <c r="E989" s="113">
        <v>407.85</v>
      </c>
      <c r="F989" s="113">
        <v>410.6</v>
      </c>
      <c r="G989" s="113">
        <v>412</v>
      </c>
      <c r="H989" s="113">
        <v>413.95</v>
      </c>
      <c r="I989" s="113">
        <v>10133</v>
      </c>
      <c r="J989" s="113">
        <v>4167008.65</v>
      </c>
      <c r="K989" s="115">
        <v>43551</v>
      </c>
      <c r="L989" s="113">
        <v>350</v>
      </c>
      <c r="M989" s="113" t="s">
        <v>1222</v>
      </c>
      <c r="N989" s="351"/>
    </row>
    <row r="990" spans="1:14">
      <c r="A990" s="113" t="s">
        <v>1223</v>
      </c>
      <c r="B990" s="113" t="s">
        <v>383</v>
      </c>
      <c r="C990" s="113">
        <v>53.75</v>
      </c>
      <c r="D990" s="113">
        <v>54.3</v>
      </c>
      <c r="E990" s="113">
        <v>52.9</v>
      </c>
      <c r="F990" s="113">
        <v>53.2</v>
      </c>
      <c r="G990" s="113">
        <v>53.05</v>
      </c>
      <c r="H990" s="113">
        <v>53.55</v>
      </c>
      <c r="I990" s="113">
        <v>7677606</v>
      </c>
      <c r="J990" s="113">
        <v>411193047.30000001</v>
      </c>
      <c r="K990" s="115">
        <v>43551</v>
      </c>
      <c r="L990" s="113">
        <v>13690</v>
      </c>
      <c r="M990" s="113" t="s">
        <v>1224</v>
      </c>
      <c r="N990" s="351"/>
    </row>
    <row r="991" spans="1:14">
      <c r="A991" s="113" t="s">
        <v>3130</v>
      </c>
      <c r="B991" s="113" t="s">
        <v>3169</v>
      </c>
      <c r="C991" s="113">
        <v>5.5</v>
      </c>
      <c r="D991" s="113">
        <v>5.5</v>
      </c>
      <c r="E991" s="113">
        <v>5</v>
      </c>
      <c r="F991" s="113">
        <v>5.25</v>
      </c>
      <c r="G991" s="113">
        <v>5.15</v>
      </c>
      <c r="H991" s="113">
        <v>5.25</v>
      </c>
      <c r="I991" s="113">
        <v>10564</v>
      </c>
      <c r="J991" s="113">
        <v>54629.3</v>
      </c>
      <c r="K991" s="115">
        <v>43551</v>
      </c>
      <c r="L991" s="113">
        <v>47</v>
      </c>
      <c r="M991" s="113" t="s">
        <v>3131</v>
      </c>
      <c r="N991" s="351"/>
    </row>
    <row r="992" spans="1:14">
      <c r="A992" s="113" t="s">
        <v>1225</v>
      </c>
      <c r="B992" s="113" t="s">
        <v>383</v>
      </c>
      <c r="C992" s="113">
        <v>1894.65</v>
      </c>
      <c r="D992" s="113">
        <v>1898.6</v>
      </c>
      <c r="E992" s="113">
        <v>1850.05</v>
      </c>
      <c r="F992" s="113">
        <v>1870</v>
      </c>
      <c r="G992" s="113">
        <v>1892</v>
      </c>
      <c r="H992" s="113">
        <v>1883.15</v>
      </c>
      <c r="I992" s="113">
        <v>183837</v>
      </c>
      <c r="J992" s="113">
        <v>343014918.75</v>
      </c>
      <c r="K992" s="115">
        <v>43551</v>
      </c>
      <c r="L992" s="113">
        <v>12923</v>
      </c>
      <c r="M992" s="113" t="s">
        <v>1226</v>
      </c>
      <c r="N992" s="351"/>
    </row>
    <row r="993" spans="1:14">
      <c r="A993" s="113" t="s">
        <v>1227</v>
      </c>
      <c r="B993" s="113" t="s">
        <v>383</v>
      </c>
      <c r="C993" s="113">
        <v>714.2</v>
      </c>
      <c r="D993" s="113">
        <v>719.9</v>
      </c>
      <c r="E993" s="113">
        <v>708.9</v>
      </c>
      <c r="F993" s="113">
        <v>716.45</v>
      </c>
      <c r="G993" s="113">
        <v>716</v>
      </c>
      <c r="H993" s="113">
        <v>714.15</v>
      </c>
      <c r="I993" s="113">
        <v>14202</v>
      </c>
      <c r="J993" s="113">
        <v>10154241.699999999</v>
      </c>
      <c r="K993" s="115">
        <v>43551</v>
      </c>
      <c r="L993" s="113">
        <v>934</v>
      </c>
      <c r="M993" s="113" t="s">
        <v>2108</v>
      </c>
      <c r="N993" s="351"/>
    </row>
    <row r="994" spans="1:14">
      <c r="A994" s="113" t="s">
        <v>1228</v>
      </c>
      <c r="B994" s="113" t="s">
        <v>383</v>
      </c>
      <c r="C994" s="113">
        <v>40</v>
      </c>
      <c r="D994" s="113">
        <v>41.1</v>
      </c>
      <c r="E994" s="113">
        <v>39.25</v>
      </c>
      <c r="F994" s="113">
        <v>40.65</v>
      </c>
      <c r="G994" s="113">
        <v>40.9</v>
      </c>
      <c r="H994" s="113">
        <v>39.85</v>
      </c>
      <c r="I994" s="113">
        <v>1324732</v>
      </c>
      <c r="J994" s="113">
        <v>53274297.299999997</v>
      </c>
      <c r="K994" s="115">
        <v>43551</v>
      </c>
      <c r="L994" s="113">
        <v>5853</v>
      </c>
      <c r="M994" s="113" t="s">
        <v>1229</v>
      </c>
      <c r="N994" s="351"/>
    </row>
    <row r="995" spans="1:14">
      <c r="A995" s="113" t="s">
        <v>1230</v>
      </c>
      <c r="B995" s="113" t="s">
        <v>383</v>
      </c>
      <c r="C995" s="113">
        <v>108.5</v>
      </c>
      <c r="D995" s="113">
        <v>110.55</v>
      </c>
      <c r="E995" s="113">
        <v>107.55</v>
      </c>
      <c r="F995" s="113">
        <v>108.05</v>
      </c>
      <c r="G995" s="113">
        <v>108</v>
      </c>
      <c r="H995" s="113">
        <v>108.75</v>
      </c>
      <c r="I995" s="113">
        <v>41486</v>
      </c>
      <c r="J995" s="113">
        <v>4501946.0999999996</v>
      </c>
      <c r="K995" s="115">
        <v>43551</v>
      </c>
      <c r="L995" s="113">
        <v>543</v>
      </c>
      <c r="M995" s="113" t="s">
        <v>1231</v>
      </c>
      <c r="N995" s="351"/>
    </row>
    <row r="996" spans="1:14">
      <c r="A996" s="113" t="s">
        <v>366</v>
      </c>
      <c r="B996" s="113" t="s">
        <v>383</v>
      </c>
      <c r="C996" s="113">
        <v>65</v>
      </c>
      <c r="D996" s="113">
        <v>65.2</v>
      </c>
      <c r="E996" s="113">
        <v>63.4</v>
      </c>
      <c r="F996" s="113">
        <v>63.65</v>
      </c>
      <c r="G996" s="113">
        <v>63.65</v>
      </c>
      <c r="H996" s="113">
        <v>64.400000000000006</v>
      </c>
      <c r="I996" s="113">
        <v>6917567</v>
      </c>
      <c r="J996" s="113">
        <v>443676393.10000002</v>
      </c>
      <c r="K996" s="115">
        <v>43551</v>
      </c>
      <c r="L996" s="113">
        <v>17506</v>
      </c>
      <c r="M996" s="113" t="s">
        <v>2562</v>
      </c>
      <c r="N996" s="351"/>
    </row>
    <row r="997" spans="1:14">
      <c r="A997" s="113" t="s">
        <v>2726</v>
      </c>
      <c r="B997" s="113" t="s">
        <v>383</v>
      </c>
      <c r="C997" s="113">
        <v>980</v>
      </c>
      <c r="D997" s="113">
        <v>1000</v>
      </c>
      <c r="E997" s="113">
        <v>972.6</v>
      </c>
      <c r="F997" s="113">
        <v>974.95</v>
      </c>
      <c r="G997" s="113">
        <v>974</v>
      </c>
      <c r="H997" s="113">
        <v>1003.7</v>
      </c>
      <c r="I997" s="113">
        <v>275</v>
      </c>
      <c r="J997" s="113">
        <v>268037</v>
      </c>
      <c r="K997" s="115">
        <v>43551</v>
      </c>
      <c r="L997" s="113">
        <v>29</v>
      </c>
      <c r="M997" s="113" t="s">
        <v>2727</v>
      </c>
      <c r="N997" s="351"/>
    </row>
    <row r="998" spans="1:14">
      <c r="A998" s="113" t="s">
        <v>1232</v>
      </c>
      <c r="B998" s="113" t="s">
        <v>383</v>
      </c>
      <c r="C998" s="113">
        <v>102.45</v>
      </c>
      <c r="D998" s="113">
        <v>103.8</v>
      </c>
      <c r="E998" s="113">
        <v>101.05</v>
      </c>
      <c r="F998" s="113">
        <v>102</v>
      </c>
      <c r="G998" s="113">
        <v>102</v>
      </c>
      <c r="H998" s="113">
        <v>102.45</v>
      </c>
      <c r="I998" s="113">
        <v>174526</v>
      </c>
      <c r="J998" s="113">
        <v>17815199.25</v>
      </c>
      <c r="K998" s="115">
        <v>43551</v>
      </c>
      <c r="L998" s="113">
        <v>2094</v>
      </c>
      <c r="M998" s="113" t="s">
        <v>1233</v>
      </c>
      <c r="N998" s="351"/>
    </row>
    <row r="999" spans="1:14">
      <c r="A999" s="113" t="s">
        <v>240</v>
      </c>
      <c r="B999" s="113" t="s">
        <v>383</v>
      </c>
      <c r="C999" s="113">
        <v>111.95</v>
      </c>
      <c r="D999" s="113">
        <v>114.2</v>
      </c>
      <c r="E999" s="113">
        <v>111.15</v>
      </c>
      <c r="F999" s="113">
        <v>112.4</v>
      </c>
      <c r="G999" s="113">
        <v>112.55</v>
      </c>
      <c r="H999" s="113">
        <v>111.8</v>
      </c>
      <c r="I999" s="113">
        <v>8583110</v>
      </c>
      <c r="J999" s="113">
        <v>969905130.89999998</v>
      </c>
      <c r="K999" s="115">
        <v>43551</v>
      </c>
      <c r="L999" s="113">
        <v>29922</v>
      </c>
      <c r="M999" s="113" t="s">
        <v>1234</v>
      </c>
      <c r="N999" s="351"/>
    </row>
    <row r="1000" spans="1:14">
      <c r="A1000" s="113" t="s">
        <v>1235</v>
      </c>
      <c r="B1000" s="113" t="s">
        <v>383</v>
      </c>
      <c r="C1000" s="113">
        <v>141</v>
      </c>
      <c r="D1000" s="113">
        <v>146.05000000000001</v>
      </c>
      <c r="E1000" s="113">
        <v>140.55000000000001</v>
      </c>
      <c r="F1000" s="113">
        <v>142.69999999999999</v>
      </c>
      <c r="G1000" s="113">
        <v>142.5</v>
      </c>
      <c r="H1000" s="113">
        <v>141.35</v>
      </c>
      <c r="I1000" s="113">
        <v>36226</v>
      </c>
      <c r="J1000" s="113">
        <v>5209114.5</v>
      </c>
      <c r="K1000" s="115">
        <v>43551</v>
      </c>
      <c r="L1000" s="113">
        <v>635</v>
      </c>
      <c r="M1000" s="113" t="s">
        <v>1236</v>
      </c>
      <c r="N1000" s="351"/>
    </row>
    <row r="1001" spans="1:14">
      <c r="A1001" s="113" t="s">
        <v>3145</v>
      </c>
      <c r="B1001" s="113" t="s">
        <v>383</v>
      </c>
      <c r="C1001" s="113">
        <v>775</v>
      </c>
      <c r="D1001" s="113">
        <v>775</v>
      </c>
      <c r="E1001" s="113">
        <v>703</v>
      </c>
      <c r="F1001" s="113">
        <v>714.9</v>
      </c>
      <c r="G1001" s="113">
        <v>704</v>
      </c>
      <c r="H1001" s="113">
        <v>740.15</v>
      </c>
      <c r="I1001" s="113">
        <v>172</v>
      </c>
      <c r="J1001" s="113">
        <v>124313.8</v>
      </c>
      <c r="K1001" s="115">
        <v>43551</v>
      </c>
      <c r="L1001" s="113">
        <v>59</v>
      </c>
      <c r="M1001" s="113" t="s">
        <v>3146</v>
      </c>
      <c r="N1001" s="351"/>
    </row>
    <row r="1002" spans="1:14">
      <c r="A1002" s="113" t="s">
        <v>375</v>
      </c>
      <c r="B1002" s="113" t="s">
        <v>383</v>
      </c>
      <c r="C1002" s="113">
        <v>53.75</v>
      </c>
      <c r="D1002" s="113">
        <v>54.45</v>
      </c>
      <c r="E1002" s="113">
        <v>52.65</v>
      </c>
      <c r="F1002" s="113">
        <v>53.4</v>
      </c>
      <c r="G1002" s="113">
        <v>52.95</v>
      </c>
      <c r="H1002" s="113">
        <v>53.65</v>
      </c>
      <c r="I1002" s="113">
        <v>34067</v>
      </c>
      <c r="J1002" s="113">
        <v>1823383.4</v>
      </c>
      <c r="K1002" s="115">
        <v>43551</v>
      </c>
      <c r="L1002" s="113">
        <v>387</v>
      </c>
      <c r="M1002" s="113" t="s">
        <v>1237</v>
      </c>
      <c r="N1002" s="351"/>
    </row>
    <row r="1003" spans="1:14">
      <c r="A1003" s="113" t="s">
        <v>2294</v>
      </c>
      <c r="B1003" s="113" t="s">
        <v>383</v>
      </c>
      <c r="C1003" s="113">
        <v>36.5</v>
      </c>
      <c r="D1003" s="113">
        <v>36.75</v>
      </c>
      <c r="E1003" s="113">
        <v>35.25</v>
      </c>
      <c r="F1003" s="113">
        <v>35.65</v>
      </c>
      <c r="G1003" s="113">
        <v>35.65</v>
      </c>
      <c r="H1003" s="113">
        <v>36.799999999999997</v>
      </c>
      <c r="I1003" s="113">
        <v>28668</v>
      </c>
      <c r="J1003" s="113">
        <v>1036398.15</v>
      </c>
      <c r="K1003" s="115">
        <v>43551</v>
      </c>
      <c r="L1003" s="113">
        <v>179</v>
      </c>
      <c r="M1003" s="113" t="s">
        <v>2295</v>
      </c>
      <c r="N1003" s="351"/>
    </row>
    <row r="1004" spans="1:14">
      <c r="A1004" s="113" t="s">
        <v>2005</v>
      </c>
      <c r="B1004" s="113" t="s">
        <v>383</v>
      </c>
      <c r="C1004" s="113">
        <v>8.35</v>
      </c>
      <c r="D1004" s="113">
        <v>8.9</v>
      </c>
      <c r="E1004" s="113">
        <v>8.15</v>
      </c>
      <c r="F1004" s="113">
        <v>8.35</v>
      </c>
      <c r="G1004" s="113">
        <v>8.3000000000000007</v>
      </c>
      <c r="H1004" s="113">
        <v>8.4499999999999993</v>
      </c>
      <c r="I1004" s="113">
        <v>45141</v>
      </c>
      <c r="J1004" s="113">
        <v>382513</v>
      </c>
      <c r="K1004" s="115">
        <v>43551</v>
      </c>
      <c r="L1004" s="113">
        <v>121</v>
      </c>
      <c r="M1004" s="113" t="s">
        <v>2006</v>
      </c>
      <c r="N1004" s="351"/>
    </row>
    <row r="1005" spans="1:14">
      <c r="A1005" s="113" t="s">
        <v>1238</v>
      </c>
      <c r="B1005" s="113" t="s">
        <v>383</v>
      </c>
      <c r="C1005" s="113">
        <v>17.600000000000001</v>
      </c>
      <c r="D1005" s="113">
        <v>17.8</v>
      </c>
      <c r="E1005" s="113">
        <v>15.85</v>
      </c>
      <c r="F1005" s="113">
        <v>16.45</v>
      </c>
      <c r="G1005" s="113">
        <v>16.3</v>
      </c>
      <c r="H1005" s="113">
        <v>17.5</v>
      </c>
      <c r="I1005" s="113">
        <v>422272</v>
      </c>
      <c r="J1005" s="113">
        <v>7031346.25</v>
      </c>
      <c r="K1005" s="115">
        <v>43551</v>
      </c>
      <c r="L1005" s="113">
        <v>1022</v>
      </c>
      <c r="M1005" s="113" t="s">
        <v>1239</v>
      </c>
      <c r="N1005" s="351"/>
    </row>
    <row r="1006" spans="1:14">
      <c r="A1006" s="113" t="s">
        <v>3033</v>
      </c>
      <c r="B1006" s="113" t="s">
        <v>383</v>
      </c>
      <c r="C1006" s="113">
        <v>70.900000000000006</v>
      </c>
      <c r="D1006" s="113">
        <v>71.150000000000006</v>
      </c>
      <c r="E1006" s="113">
        <v>70</v>
      </c>
      <c r="F1006" s="113">
        <v>70.25</v>
      </c>
      <c r="G1006" s="113">
        <v>70.2</v>
      </c>
      <c r="H1006" s="113">
        <v>70.400000000000006</v>
      </c>
      <c r="I1006" s="113">
        <v>46778</v>
      </c>
      <c r="J1006" s="113">
        <v>3301912.9</v>
      </c>
      <c r="K1006" s="115">
        <v>43551</v>
      </c>
      <c r="L1006" s="113">
        <v>721</v>
      </c>
      <c r="M1006" s="113" t="s">
        <v>3034</v>
      </c>
      <c r="N1006" s="351"/>
    </row>
    <row r="1007" spans="1:14">
      <c r="A1007" s="113" t="s">
        <v>2672</v>
      </c>
      <c r="B1007" s="113" t="s">
        <v>383</v>
      </c>
      <c r="C1007" s="113">
        <v>272</v>
      </c>
      <c r="D1007" s="113">
        <v>280.5</v>
      </c>
      <c r="E1007" s="113">
        <v>265.60000000000002</v>
      </c>
      <c r="F1007" s="113">
        <v>279.55</v>
      </c>
      <c r="G1007" s="113">
        <v>280.25</v>
      </c>
      <c r="H1007" s="113">
        <v>267.14999999999998</v>
      </c>
      <c r="I1007" s="113">
        <v>126725</v>
      </c>
      <c r="J1007" s="113">
        <v>34828468.549999997</v>
      </c>
      <c r="K1007" s="115">
        <v>43551</v>
      </c>
      <c r="L1007" s="113">
        <v>2512</v>
      </c>
      <c r="M1007" s="113" t="s">
        <v>2673</v>
      </c>
      <c r="N1007" s="351"/>
    </row>
    <row r="1008" spans="1:14">
      <c r="A1008" s="113" t="s">
        <v>1240</v>
      </c>
      <c r="B1008" s="113" t="s">
        <v>383</v>
      </c>
      <c r="C1008" s="113">
        <v>460</v>
      </c>
      <c r="D1008" s="113">
        <v>485</v>
      </c>
      <c r="E1008" s="113">
        <v>460</v>
      </c>
      <c r="F1008" s="113">
        <v>479.45</v>
      </c>
      <c r="G1008" s="113">
        <v>473</v>
      </c>
      <c r="H1008" s="113">
        <v>459.55</v>
      </c>
      <c r="I1008" s="113">
        <v>35006</v>
      </c>
      <c r="J1008" s="113">
        <v>16492702.050000001</v>
      </c>
      <c r="K1008" s="115">
        <v>43551</v>
      </c>
      <c r="L1008" s="113">
        <v>1632</v>
      </c>
      <c r="M1008" s="113" t="s">
        <v>2187</v>
      </c>
      <c r="N1008" s="351"/>
    </row>
    <row r="1009" spans="1:14">
      <c r="A1009" s="113" t="s">
        <v>1241</v>
      </c>
      <c r="B1009" s="113" t="s">
        <v>383</v>
      </c>
      <c r="C1009" s="113">
        <v>10690.95</v>
      </c>
      <c r="D1009" s="113">
        <v>11049</v>
      </c>
      <c r="E1009" s="113">
        <v>10576.75</v>
      </c>
      <c r="F1009" s="113">
        <v>10892</v>
      </c>
      <c r="G1009" s="113">
        <v>10900</v>
      </c>
      <c r="H1009" s="113">
        <v>10691.9</v>
      </c>
      <c r="I1009" s="113">
        <v>139605</v>
      </c>
      <c r="J1009" s="113">
        <v>1517037199.2</v>
      </c>
      <c r="K1009" s="115">
        <v>43551</v>
      </c>
      <c r="L1009" s="113">
        <v>39161</v>
      </c>
      <c r="M1009" s="113" t="s">
        <v>3035</v>
      </c>
      <c r="N1009" s="351"/>
    </row>
    <row r="1010" spans="1:14">
      <c r="A1010" s="113" t="s">
        <v>3974</v>
      </c>
      <c r="B1010" s="113" t="s">
        <v>383</v>
      </c>
      <c r="C1010" s="113">
        <v>115.73</v>
      </c>
      <c r="D1010" s="113">
        <v>115.73</v>
      </c>
      <c r="E1010" s="113">
        <v>114.82</v>
      </c>
      <c r="F1010" s="113">
        <v>115.05</v>
      </c>
      <c r="G1010" s="113">
        <v>115.05</v>
      </c>
      <c r="H1010" s="113">
        <v>115.3</v>
      </c>
      <c r="I1010" s="113">
        <v>161</v>
      </c>
      <c r="J1010" s="113">
        <v>18543.22</v>
      </c>
      <c r="K1010" s="115">
        <v>43551</v>
      </c>
      <c r="L1010" s="113">
        <v>3</v>
      </c>
      <c r="M1010" s="113" t="s">
        <v>3975</v>
      </c>
      <c r="N1010" s="351"/>
    </row>
    <row r="1011" spans="1:14">
      <c r="A1011" s="113" t="s">
        <v>1242</v>
      </c>
      <c r="B1011" s="113" t="s">
        <v>383</v>
      </c>
      <c r="C1011" s="113">
        <v>34</v>
      </c>
      <c r="D1011" s="113">
        <v>34.75</v>
      </c>
      <c r="E1011" s="113">
        <v>33.65</v>
      </c>
      <c r="F1011" s="113">
        <v>34.299999999999997</v>
      </c>
      <c r="G1011" s="113">
        <v>34.299999999999997</v>
      </c>
      <c r="H1011" s="113">
        <v>34</v>
      </c>
      <c r="I1011" s="113">
        <v>496933</v>
      </c>
      <c r="J1011" s="113">
        <v>16937806</v>
      </c>
      <c r="K1011" s="115">
        <v>43551</v>
      </c>
      <c r="L1011" s="113">
        <v>1321</v>
      </c>
      <c r="M1011" s="113" t="s">
        <v>1243</v>
      </c>
      <c r="N1011" s="351"/>
    </row>
    <row r="1012" spans="1:14">
      <c r="A1012" s="113" t="s">
        <v>1244</v>
      </c>
      <c r="B1012" s="113" t="s">
        <v>383</v>
      </c>
      <c r="C1012" s="113">
        <v>635</v>
      </c>
      <c r="D1012" s="113">
        <v>635</v>
      </c>
      <c r="E1012" s="113">
        <v>601.20000000000005</v>
      </c>
      <c r="F1012" s="113">
        <v>606.75</v>
      </c>
      <c r="G1012" s="113">
        <v>601.25</v>
      </c>
      <c r="H1012" s="113">
        <v>627.79999999999995</v>
      </c>
      <c r="I1012" s="113">
        <v>27137</v>
      </c>
      <c r="J1012" s="113">
        <v>16679406.15</v>
      </c>
      <c r="K1012" s="115">
        <v>43551</v>
      </c>
      <c r="L1012" s="113">
        <v>1508</v>
      </c>
      <c r="M1012" s="113" t="s">
        <v>1245</v>
      </c>
      <c r="N1012" s="351"/>
    </row>
    <row r="1013" spans="1:14">
      <c r="A1013" s="113" t="s">
        <v>2343</v>
      </c>
      <c r="B1013" s="113" t="s">
        <v>383</v>
      </c>
      <c r="C1013" s="113">
        <v>315.39999999999998</v>
      </c>
      <c r="D1013" s="113">
        <v>318.8</v>
      </c>
      <c r="E1013" s="113">
        <v>311</v>
      </c>
      <c r="F1013" s="113">
        <v>317.25</v>
      </c>
      <c r="G1013" s="113">
        <v>318.45</v>
      </c>
      <c r="H1013" s="113">
        <v>314.95</v>
      </c>
      <c r="I1013" s="113">
        <v>59202</v>
      </c>
      <c r="J1013" s="113">
        <v>18681532.5</v>
      </c>
      <c r="K1013" s="115">
        <v>43551</v>
      </c>
      <c r="L1013" s="113">
        <v>3069</v>
      </c>
      <c r="M1013" s="113" t="s">
        <v>2346</v>
      </c>
      <c r="N1013" s="351"/>
    </row>
    <row r="1014" spans="1:14">
      <c r="A1014" s="113" t="s">
        <v>2450</v>
      </c>
      <c r="B1014" s="113" t="s">
        <v>3169</v>
      </c>
      <c r="C1014" s="113">
        <v>26.7</v>
      </c>
      <c r="D1014" s="113">
        <v>26.75</v>
      </c>
      <c r="E1014" s="113">
        <v>26.1</v>
      </c>
      <c r="F1014" s="113">
        <v>26.75</v>
      </c>
      <c r="G1014" s="113">
        <v>26.75</v>
      </c>
      <c r="H1014" s="113">
        <v>26.75</v>
      </c>
      <c r="I1014" s="113">
        <v>41846</v>
      </c>
      <c r="J1014" s="113">
        <v>1118621.55</v>
      </c>
      <c r="K1014" s="115">
        <v>43551</v>
      </c>
      <c r="L1014" s="113">
        <v>30</v>
      </c>
      <c r="M1014" s="113" t="s">
        <v>2451</v>
      </c>
      <c r="N1014" s="351"/>
    </row>
    <row r="1015" spans="1:14">
      <c r="A1015" s="113" t="s">
        <v>1247</v>
      </c>
      <c r="B1015" s="113" t="s">
        <v>383</v>
      </c>
      <c r="C1015" s="113">
        <v>34.799999999999997</v>
      </c>
      <c r="D1015" s="113">
        <v>35.25</v>
      </c>
      <c r="E1015" s="113">
        <v>34.65</v>
      </c>
      <c r="F1015" s="113">
        <v>34.700000000000003</v>
      </c>
      <c r="G1015" s="113">
        <v>34.9</v>
      </c>
      <c r="H1015" s="113">
        <v>34.85</v>
      </c>
      <c r="I1015" s="113">
        <v>207909</v>
      </c>
      <c r="J1015" s="113">
        <v>7260708.7999999998</v>
      </c>
      <c r="K1015" s="115">
        <v>43551</v>
      </c>
      <c r="L1015" s="113">
        <v>1292</v>
      </c>
      <c r="M1015" s="113" t="s">
        <v>1248</v>
      </c>
      <c r="N1015" s="351"/>
    </row>
    <row r="1016" spans="1:14">
      <c r="A1016" s="113" t="s">
        <v>1249</v>
      </c>
      <c r="B1016" s="113" t="s">
        <v>383</v>
      </c>
      <c r="C1016" s="113">
        <v>216.9</v>
      </c>
      <c r="D1016" s="113">
        <v>222</v>
      </c>
      <c r="E1016" s="113">
        <v>211.1</v>
      </c>
      <c r="F1016" s="113">
        <v>213.6</v>
      </c>
      <c r="G1016" s="113">
        <v>211.4</v>
      </c>
      <c r="H1016" s="113">
        <v>212.9</v>
      </c>
      <c r="I1016" s="113">
        <v>55382</v>
      </c>
      <c r="J1016" s="113">
        <v>11979458.4</v>
      </c>
      <c r="K1016" s="115">
        <v>43551</v>
      </c>
      <c r="L1016" s="113">
        <v>1605</v>
      </c>
      <c r="M1016" s="113" t="s">
        <v>1250</v>
      </c>
      <c r="N1016" s="351"/>
    </row>
    <row r="1017" spans="1:14">
      <c r="A1017" s="113" t="s">
        <v>120</v>
      </c>
      <c r="B1017" s="113" t="s">
        <v>383</v>
      </c>
      <c r="C1017" s="113">
        <v>24.8</v>
      </c>
      <c r="D1017" s="113">
        <v>25</v>
      </c>
      <c r="E1017" s="113">
        <v>24.6</v>
      </c>
      <c r="F1017" s="113">
        <v>24.65</v>
      </c>
      <c r="G1017" s="113">
        <v>24.7</v>
      </c>
      <c r="H1017" s="113">
        <v>24.8</v>
      </c>
      <c r="I1017" s="113">
        <v>3513982</v>
      </c>
      <c r="J1017" s="113">
        <v>87148437.200000003</v>
      </c>
      <c r="K1017" s="115">
        <v>43551</v>
      </c>
      <c r="L1017" s="113">
        <v>5698</v>
      </c>
      <c r="M1017" s="113" t="s">
        <v>1251</v>
      </c>
      <c r="N1017" s="351"/>
    </row>
    <row r="1018" spans="1:14">
      <c r="A1018" s="113" t="s">
        <v>2264</v>
      </c>
      <c r="B1018" s="113" t="s">
        <v>383</v>
      </c>
      <c r="C1018" s="113">
        <v>188.9</v>
      </c>
      <c r="D1018" s="113">
        <v>198.5</v>
      </c>
      <c r="E1018" s="113">
        <v>186.3</v>
      </c>
      <c r="F1018" s="113">
        <v>194.25</v>
      </c>
      <c r="G1018" s="113">
        <v>190.1</v>
      </c>
      <c r="H1018" s="113">
        <v>186.5</v>
      </c>
      <c r="I1018" s="113">
        <v>251727</v>
      </c>
      <c r="J1018" s="113">
        <v>48412366.75</v>
      </c>
      <c r="K1018" s="115">
        <v>43551</v>
      </c>
      <c r="L1018" s="113">
        <v>5435</v>
      </c>
      <c r="M1018" s="113" t="s">
        <v>2265</v>
      </c>
      <c r="N1018" s="351"/>
    </row>
    <row r="1019" spans="1:14">
      <c r="A1019" s="113" t="s">
        <v>3323</v>
      </c>
      <c r="B1019" s="113" t="s">
        <v>383</v>
      </c>
      <c r="C1019" s="113">
        <v>20.8</v>
      </c>
      <c r="D1019" s="113">
        <v>22.5</v>
      </c>
      <c r="E1019" s="113">
        <v>19.05</v>
      </c>
      <c r="F1019" s="113">
        <v>19.7</v>
      </c>
      <c r="G1019" s="113">
        <v>19.05</v>
      </c>
      <c r="H1019" s="113">
        <v>18.8</v>
      </c>
      <c r="I1019" s="113">
        <v>39454</v>
      </c>
      <c r="J1019" s="113">
        <v>805641.65</v>
      </c>
      <c r="K1019" s="115">
        <v>43551</v>
      </c>
      <c r="L1019" s="113">
        <v>241</v>
      </c>
      <c r="M1019" s="113" t="s">
        <v>3324</v>
      </c>
      <c r="N1019" s="351"/>
    </row>
    <row r="1020" spans="1:14">
      <c r="A1020" s="113" t="s">
        <v>3036</v>
      </c>
      <c r="B1020" s="113" t="s">
        <v>383</v>
      </c>
      <c r="C1020" s="113">
        <v>1200</v>
      </c>
      <c r="D1020" s="113">
        <v>1210</v>
      </c>
      <c r="E1020" s="113">
        <v>1199.2</v>
      </c>
      <c r="F1020" s="113">
        <v>1201.02</v>
      </c>
      <c r="G1020" s="113">
        <v>1199.2</v>
      </c>
      <c r="H1020" s="113">
        <v>1203.93</v>
      </c>
      <c r="I1020" s="113">
        <v>49199</v>
      </c>
      <c r="J1020" s="113">
        <v>59335511.079999998</v>
      </c>
      <c r="K1020" s="115">
        <v>43551</v>
      </c>
      <c r="L1020" s="113">
        <v>1406</v>
      </c>
      <c r="M1020" s="113" t="s">
        <v>3037</v>
      </c>
      <c r="N1020" s="351"/>
    </row>
    <row r="1021" spans="1:14">
      <c r="A1021" s="113" t="s">
        <v>3743</v>
      </c>
      <c r="B1021" s="113" t="s">
        <v>383</v>
      </c>
      <c r="C1021" s="113">
        <v>13500</v>
      </c>
      <c r="D1021" s="113">
        <v>13500</v>
      </c>
      <c r="E1021" s="113">
        <v>13500</v>
      </c>
      <c r="F1021" s="113">
        <v>13500</v>
      </c>
      <c r="G1021" s="113">
        <v>13500</v>
      </c>
      <c r="H1021" s="113">
        <v>13500</v>
      </c>
      <c r="I1021" s="113">
        <v>7</v>
      </c>
      <c r="J1021" s="113">
        <v>94500</v>
      </c>
      <c r="K1021" s="115">
        <v>43551</v>
      </c>
      <c r="L1021" s="113">
        <v>2</v>
      </c>
      <c r="M1021" s="113" t="s">
        <v>3744</v>
      </c>
      <c r="N1021" s="351"/>
    </row>
    <row r="1022" spans="1:14">
      <c r="A1022" s="113" t="s">
        <v>1252</v>
      </c>
      <c r="B1022" s="113" t="s">
        <v>383</v>
      </c>
      <c r="C1022" s="113">
        <v>90.3</v>
      </c>
      <c r="D1022" s="113">
        <v>92.45</v>
      </c>
      <c r="E1022" s="113">
        <v>89.3</v>
      </c>
      <c r="F1022" s="113">
        <v>91.5</v>
      </c>
      <c r="G1022" s="113">
        <v>91.7</v>
      </c>
      <c r="H1022" s="113">
        <v>89.7</v>
      </c>
      <c r="I1022" s="113">
        <v>1224083</v>
      </c>
      <c r="J1022" s="113">
        <v>110927548.40000001</v>
      </c>
      <c r="K1022" s="115">
        <v>43551</v>
      </c>
      <c r="L1022" s="113">
        <v>21452</v>
      </c>
      <c r="M1022" s="113" t="s">
        <v>1253</v>
      </c>
      <c r="N1022" s="351"/>
    </row>
    <row r="1023" spans="1:14">
      <c r="A1023" s="113" t="s">
        <v>1254</v>
      </c>
      <c r="B1023" s="113" t="s">
        <v>383</v>
      </c>
      <c r="C1023" s="113">
        <v>1314.7</v>
      </c>
      <c r="D1023" s="113">
        <v>1320</v>
      </c>
      <c r="E1023" s="113">
        <v>1300.8</v>
      </c>
      <c r="F1023" s="113">
        <v>1315.65</v>
      </c>
      <c r="G1023" s="113">
        <v>1316</v>
      </c>
      <c r="H1023" s="113">
        <v>1307.1500000000001</v>
      </c>
      <c r="I1023" s="113">
        <v>329323</v>
      </c>
      <c r="J1023" s="113">
        <v>431447550.55000001</v>
      </c>
      <c r="K1023" s="115">
        <v>43551</v>
      </c>
      <c r="L1023" s="113">
        <v>14238</v>
      </c>
      <c r="M1023" s="113" t="s">
        <v>1255</v>
      </c>
      <c r="N1023" s="351"/>
    </row>
    <row r="1024" spans="1:14">
      <c r="A1024" s="113" t="s">
        <v>1256</v>
      </c>
      <c r="B1024" s="113" t="s">
        <v>383</v>
      </c>
      <c r="C1024" s="113">
        <v>8.4</v>
      </c>
      <c r="D1024" s="113">
        <v>8.5</v>
      </c>
      <c r="E1024" s="113">
        <v>8</v>
      </c>
      <c r="F1024" s="113">
        <v>8.1</v>
      </c>
      <c r="G1024" s="113">
        <v>8.0500000000000007</v>
      </c>
      <c r="H1024" s="113">
        <v>8.35</v>
      </c>
      <c r="I1024" s="113">
        <v>402609</v>
      </c>
      <c r="J1024" s="113">
        <v>3286705.7</v>
      </c>
      <c r="K1024" s="115">
        <v>43551</v>
      </c>
      <c r="L1024" s="113">
        <v>556</v>
      </c>
      <c r="M1024" s="113" t="s">
        <v>1257</v>
      </c>
      <c r="N1024" s="351"/>
    </row>
    <row r="1025" spans="1:14">
      <c r="A1025" s="113" t="s">
        <v>3325</v>
      </c>
      <c r="B1025" s="113" t="s">
        <v>383</v>
      </c>
      <c r="C1025" s="113">
        <v>2.35</v>
      </c>
      <c r="D1025" s="113">
        <v>2.4500000000000002</v>
      </c>
      <c r="E1025" s="113">
        <v>2.2999999999999998</v>
      </c>
      <c r="F1025" s="113">
        <v>2.4</v>
      </c>
      <c r="G1025" s="113">
        <v>2.4</v>
      </c>
      <c r="H1025" s="113">
        <v>2.35</v>
      </c>
      <c r="I1025" s="113">
        <v>132038</v>
      </c>
      <c r="J1025" s="113">
        <v>314846.59999999998</v>
      </c>
      <c r="K1025" s="115">
        <v>43551</v>
      </c>
      <c r="L1025" s="113">
        <v>98</v>
      </c>
      <c r="M1025" s="113" t="s">
        <v>3326</v>
      </c>
      <c r="N1025" s="351"/>
    </row>
    <row r="1026" spans="1:14">
      <c r="A1026" s="113" t="s">
        <v>1258</v>
      </c>
      <c r="B1026" s="113" t="s">
        <v>383</v>
      </c>
      <c r="C1026" s="113">
        <v>1421.25</v>
      </c>
      <c r="D1026" s="113">
        <v>1441.8</v>
      </c>
      <c r="E1026" s="113">
        <v>1410.05</v>
      </c>
      <c r="F1026" s="113">
        <v>1428.85</v>
      </c>
      <c r="G1026" s="113">
        <v>1428</v>
      </c>
      <c r="H1026" s="113">
        <v>1412.8</v>
      </c>
      <c r="I1026" s="113">
        <v>16282</v>
      </c>
      <c r="J1026" s="113">
        <v>23233233.399999999</v>
      </c>
      <c r="K1026" s="115">
        <v>43551</v>
      </c>
      <c r="L1026" s="113">
        <v>1665</v>
      </c>
      <c r="M1026" s="113" t="s">
        <v>1259</v>
      </c>
      <c r="N1026" s="351"/>
    </row>
    <row r="1027" spans="1:14">
      <c r="A1027" s="113" t="s">
        <v>1260</v>
      </c>
      <c r="B1027" s="113" t="s">
        <v>383</v>
      </c>
      <c r="C1027" s="113">
        <v>704.95</v>
      </c>
      <c r="D1027" s="113">
        <v>720</v>
      </c>
      <c r="E1027" s="113">
        <v>700.05</v>
      </c>
      <c r="F1027" s="113">
        <v>710.95</v>
      </c>
      <c r="G1027" s="113">
        <v>720</v>
      </c>
      <c r="H1027" s="113">
        <v>693.75</v>
      </c>
      <c r="I1027" s="113">
        <v>605</v>
      </c>
      <c r="J1027" s="113">
        <v>428604.35</v>
      </c>
      <c r="K1027" s="115">
        <v>43551</v>
      </c>
      <c r="L1027" s="113">
        <v>57</v>
      </c>
      <c r="M1027" s="113" t="s">
        <v>1261</v>
      </c>
      <c r="N1027" s="351"/>
    </row>
    <row r="1028" spans="1:14">
      <c r="A1028" s="113" t="s">
        <v>1262</v>
      </c>
      <c r="B1028" s="113" t="s">
        <v>383</v>
      </c>
      <c r="C1028" s="113">
        <v>38.1</v>
      </c>
      <c r="D1028" s="113">
        <v>38.5</v>
      </c>
      <c r="E1028" s="113">
        <v>37.450000000000003</v>
      </c>
      <c r="F1028" s="113">
        <v>37.85</v>
      </c>
      <c r="G1028" s="113">
        <v>37.950000000000003</v>
      </c>
      <c r="H1028" s="113">
        <v>37.950000000000003</v>
      </c>
      <c r="I1028" s="113">
        <v>93223</v>
      </c>
      <c r="J1028" s="113">
        <v>3536619.9</v>
      </c>
      <c r="K1028" s="115">
        <v>43551</v>
      </c>
      <c r="L1028" s="113">
        <v>651</v>
      </c>
      <c r="M1028" s="113" t="s">
        <v>1263</v>
      </c>
      <c r="N1028" s="351"/>
    </row>
    <row r="1029" spans="1:14">
      <c r="A1029" s="113" t="s">
        <v>2590</v>
      </c>
      <c r="B1029" s="113" t="s">
        <v>383</v>
      </c>
      <c r="C1029" s="113">
        <v>5.95</v>
      </c>
      <c r="D1029" s="113">
        <v>6.2</v>
      </c>
      <c r="E1029" s="113">
        <v>5.95</v>
      </c>
      <c r="F1029" s="113">
        <v>6.05</v>
      </c>
      <c r="G1029" s="113">
        <v>6.15</v>
      </c>
      <c r="H1029" s="113">
        <v>5.85</v>
      </c>
      <c r="I1029" s="113">
        <v>188891</v>
      </c>
      <c r="J1029" s="113">
        <v>1140157.45</v>
      </c>
      <c r="K1029" s="115">
        <v>43551</v>
      </c>
      <c r="L1029" s="113">
        <v>257</v>
      </c>
      <c r="M1029" s="113" t="s">
        <v>2591</v>
      </c>
      <c r="N1029" s="351"/>
    </row>
    <row r="1030" spans="1:14">
      <c r="A1030" s="113" t="s">
        <v>3244</v>
      </c>
      <c r="B1030" s="113" t="s">
        <v>383</v>
      </c>
      <c r="C1030" s="113">
        <v>1.3</v>
      </c>
      <c r="D1030" s="113">
        <v>1.4</v>
      </c>
      <c r="E1030" s="113">
        <v>1.3</v>
      </c>
      <c r="F1030" s="113">
        <v>1.35</v>
      </c>
      <c r="G1030" s="113">
        <v>1.4</v>
      </c>
      <c r="H1030" s="113">
        <v>1.35</v>
      </c>
      <c r="I1030" s="113">
        <v>121030</v>
      </c>
      <c r="J1030" s="113">
        <v>161676.5</v>
      </c>
      <c r="K1030" s="115">
        <v>43551</v>
      </c>
      <c r="L1030" s="113">
        <v>107</v>
      </c>
      <c r="M1030" s="113" t="s">
        <v>3245</v>
      </c>
      <c r="N1030" s="351"/>
    </row>
    <row r="1031" spans="1:14">
      <c r="A1031" s="113" t="s">
        <v>1264</v>
      </c>
      <c r="B1031" s="113" t="s">
        <v>383</v>
      </c>
      <c r="C1031" s="113">
        <v>88.7</v>
      </c>
      <c r="D1031" s="113">
        <v>92.95</v>
      </c>
      <c r="E1031" s="113">
        <v>85.5</v>
      </c>
      <c r="F1031" s="113">
        <v>90.15</v>
      </c>
      <c r="G1031" s="113">
        <v>91.6</v>
      </c>
      <c r="H1031" s="113">
        <v>87.2</v>
      </c>
      <c r="I1031" s="113">
        <v>128711</v>
      </c>
      <c r="J1031" s="113">
        <v>11475385.25</v>
      </c>
      <c r="K1031" s="115">
        <v>43551</v>
      </c>
      <c r="L1031" s="113">
        <v>1674</v>
      </c>
      <c r="M1031" s="113" t="s">
        <v>1265</v>
      </c>
      <c r="N1031" s="351"/>
    </row>
    <row r="1032" spans="1:14">
      <c r="A1032" s="113" t="s">
        <v>3627</v>
      </c>
      <c r="B1032" s="113" t="s">
        <v>383</v>
      </c>
      <c r="C1032" s="113">
        <v>40</v>
      </c>
      <c r="D1032" s="113">
        <v>43</v>
      </c>
      <c r="E1032" s="113">
        <v>39.6</v>
      </c>
      <c r="F1032" s="113">
        <v>39.85</v>
      </c>
      <c r="G1032" s="113">
        <v>39.6</v>
      </c>
      <c r="H1032" s="113">
        <v>41.5</v>
      </c>
      <c r="I1032" s="113">
        <v>4292</v>
      </c>
      <c r="J1032" s="113">
        <v>173635.85</v>
      </c>
      <c r="K1032" s="115">
        <v>43551</v>
      </c>
      <c r="L1032" s="113">
        <v>48</v>
      </c>
      <c r="M1032" s="113" t="s">
        <v>3628</v>
      </c>
      <c r="N1032" s="351"/>
    </row>
    <row r="1033" spans="1:14">
      <c r="A1033" s="113" t="s">
        <v>1856</v>
      </c>
      <c r="B1033" s="113" t="s">
        <v>383</v>
      </c>
      <c r="C1033" s="113">
        <v>71.25</v>
      </c>
      <c r="D1033" s="113">
        <v>71.25</v>
      </c>
      <c r="E1033" s="113">
        <v>69.099999999999994</v>
      </c>
      <c r="F1033" s="113">
        <v>69.400000000000006</v>
      </c>
      <c r="G1033" s="113">
        <v>69.349999999999994</v>
      </c>
      <c r="H1033" s="113">
        <v>70.55</v>
      </c>
      <c r="I1033" s="113">
        <v>547377</v>
      </c>
      <c r="J1033" s="113">
        <v>38295599.850000001</v>
      </c>
      <c r="K1033" s="115">
        <v>43551</v>
      </c>
      <c r="L1033" s="113">
        <v>4800</v>
      </c>
      <c r="M1033" s="113" t="s">
        <v>1246</v>
      </c>
      <c r="N1033" s="351"/>
    </row>
    <row r="1034" spans="1:14">
      <c r="A1034" s="113" t="s">
        <v>121</v>
      </c>
      <c r="B1034" s="113" t="s">
        <v>383</v>
      </c>
      <c r="C1034" s="113">
        <v>105.9</v>
      </c>
      <c r="D1034" s="113">
        <v>105.9</v>
      </c>
      <c r="E1034" s="113">
        <v>101.25</v>
      </c>
      <c r="F1034" s="113">
        <v>101.65</v>
      </c>
      <c r="G1034" s="113">
        <v>101.8</v>
      </c>
      <c r="H1034" s="113">
        <v>104.6</v>
      </c>
      <c r="I1034" s="113">
        <v>6039163</v>
      </c>
      <c r="J1034" s="113">
        <v>623583396.5</v>
      </c>
      <c r="K1034" s="115">
        <v>43551</v>
      </c>
      <c r="L1034" s="113">
        <v>24471</v>
      </c>
      <c r="M1034" s="113" t="s">
        <v>1266</v>
      </c>
      <c r="N1034" s="351"/>
    </row>
    <row r="1035" spans="1:14">
      <c r="A1035" s="113" t="s">
        <v>1267</v>
      </c>
      <c r="B1035" s="113" t="s">
        <v>383</v>
      </c>
      <c r="C1035" s="113">
        <v>144.4</v>
      </c>
      <c r="D1035" s="113">
        <v>146.30000000000001</v>
      </c>
      <c r="E1035" s="113">
        <v>143</v>
      </c>
      <c r="F1035" s="113">
        <v>145.44999999999999</v>
      </c>
      <c r="G1035" s="113">
        <v>145.94999999999999</v>
      </c>
      <c r="H1035" s="113">
        <v>142</v>
      </c>
      <c r="I1035" s="113">
        <v>783094</v>
      </c>
      <c r="J1035" s="113">
        <v>113226005.25</v>
      </c>
      <c r="K1035" s="115">
        <v>43551</v>
      </c>
      <c r="L1035" s="113">
        <v>7873</v>
      </c>
      <c r="M1035" s="113" t="s">
        <v>1268</v>
      </c>
      <c r="N1035" s="351"/>
    </row>
    <row r="1036" spans="1:14">
      <c r="A1036" s="113" t="s">
        <v>3038</v>
      </c>
      <c r="B1036" s="113" t="s">
        <v>383</v>
      </c>
      <c r="C1036" s="113">
        <v>5.6</v>
      </c>
      <c r="D1036" s="113">
        <v>5.85</v>
      </c>
      <c r="E1036" s="113">
        <v>5.5</v>
      </c>
      <c r="F1036" s="113">
        <v>5.65</v>
      </c>
      <c r="G1036" s="113">
        <v>5.55</v>
      </c>
      <c r="H1036" s="113">
        <v>5.6</v>
      </c>
      <c r="I1036" s="113">
        <v>200981</v>
      </c>
      <c r="J1036" s="113">
        <v>1137704.3999999999</v>
      </c>
      <c r="K1036" s="115">
        <v>43551</v>
      </c>
      <c r="L1036" s="113">
        <v>214</v>
      </c>
      <c r="M1036" s="113" t="s">
        <v>3039</v>
      </c>
      <c r="N1036" s="351"/>
    </row>
    <row r="1037" spans="1:14">
      <c r="A1037" s="113" t="s">
        <v>3976</v>
      </c>
      <c r="B1037" s="113" t="s">
        <v>383</v>
      </c>
      <c r="C1037" s="113">
        <v>5.3</v>
      </c>
      <c r="D1037" s="113">
        <v>5.3</v>
      </c>
      <c r="E1037" s="113">
        <v>5.3</v>
      </c>
      <c r="F1037" s="113">
        <v>5.3</v>
      </c>
      <c r="G1037" s="113">
        <v>5.3</v>
      </c>
      <c r="H1037" s="113">
        <v>5.3</v>
      </c>
      <c r="I1037" s="113">
        <v>200</v>
      </c>
      <c r="J1037" s="113">
        <v>1060</v>
      </c>
      <c r="K1037" s="115">
        <v>43551</v>
      </c>
      <c r="L1037" s="113">
        <v>1</v>
      </c>
      <c r="M1037" s="113" t="s">
        <v>3977</v>
      </c>
      <c r="N1037" s="351"/>
    </row>
    <row r="1038" spans="1:14">
      <c r="A1038" s="113" t="s">
        <v>2025</v>
      </c>
      <c r="B1038" s="113" t="s">
        <v>383</v>
      </c>
      <c r="C1038" s="113">
        <v>300.05</v>
      </c>
      <c r="D1038" s="113">
        <v>320</v>
      </c>
      <c r="E1038" s="113">
        <v>298.05</v>
      </c>
      <c r="F1038" s="113">
        <v>317</v>
      </c>
      <c r="G1038" s="113">
        <v>320</v>
      </c>
      <c r="H1038" s="113">
        <v>299.10000000000002</v>
      </c>
      <c r="I1038" s="113">
        <v>29447</v>
      </c>
      <c r="J1038" s="113">
        <v>9094040.8499999996</v>
      </c>
      <c r="K1038" s="115">
        <v>43551</v>
      </c>
      <c r="L1038" s="113">
        <v>800</v>
      </c>
      <c r="M1038" s="113" t="s">
        <v>2026</v>
      </c>
      <c r="N1038" s="351"/>
    </row>
    <row r="1039" spans="1:14">
      <c r="A1039" s="113" t="s">
        <v>1269</v>
      </c>
      <c r="B1039" s="113" t="s">
        <v>383</v>
      </c>
      <c r="C1039" s="113">
        <v>190.45</v>
      </c>
      <c r="D1039" s="113">
        <v>193</v>
      </c>
      <c r="E1039" s="113">
        <v>189.05</v>
      </c>
      <c r="F1039" s="113">
        <v>189.95</v>
      </c>
      <c r="G1039" s="113">
        <v>191</v>
      </c>
      <c r="H1039" s="113">
        <v>189.5</v>
      </c>
      <c r="I1039" s="113">
        <v>59368</v>
      </c>
      <c r="J1039" s="113">
        <v>11347263.199999999</v>
      </c>
      <c r="K1039" s="115">
        <v>43551</v>
      </c>
      <c r="L1039" s="113">
        <v>1187</v>
      </c>
      <c r="M1039" s="113" t="s">
        <v>1270</v>
      </c>
      <c r="N1039" s="351"/>
    </row>
    <row r="1040" spans="1:14">
      <c r="A1040" s="113" t="s">
        <v>3321</v>
      </c>
      <c r="B1040" s="113" t="s">
        <v>383</v>
      </c>
      <c r="C1040" s="113">
        <v>926.95</v>
      </c>
      <c r="D1040" s="113">
        <v>950.05</v>
      </c>
      <c r="E1040" s="113">
        <v>901.1</v>
      </c>
      <c r="F1040" s="113">
        <v>939.5</v>
      </c>
      <c r="G1040" s="113">
        <v>950</v>
      </c>
      <c r="H1040" s="113">
        <v>916.5</v>
      </c>
      <c r="I1040" s="113">
        <v>3228</v>
      </c>
      <c r="J1040" s="113">
        <v>2982629.6</v>
      </c>
      <c r="K1040" s="115">
        <v>43551</v>
      </c>
      <c r="L1040" s="113">
        <v>398</v>
      </c>
      <c r="M1040" s="113" t="s">
        <v>3322</v>
      </c>
      <c r="N1040" s="351"/>
    </row>
    <row r="1041" spans="1:14">
      <c r="A1041" s="113" t="s">
        <v>3642</v>
      </c>
      <c r="B1041" s="113" t="s">
        <v>3169</v>
      </c>
      <c r="C1041" s="113">
        <v>1</v>
      </c>
      <c r="D1041" s="113">
        <v>1</v>
      </c>
      <c r="E1041" s="113">
        <v>1</v>
      </c>
      <c r="F1041" s="113">
        <v>1</v>
      </c>
      <c r="G1041" s="113">
        <v>1</v>
      </c>
      <c r="H1041" s="113">
        <v>1</v>
      </c>
      <c r="I1041" s="113">
        <v>772</v>
      </c>
      <c r="J1041" s="113">
        <v>772</v>
      </c>
      <c r="K1041" s="115">
        <v>43551</v>
      </c>
      <c r="L1041" s="113">
        <v>4</v>
      </c>
      <c r="M1041" s="113" t="s">
        <v>3643</v>
      </c>
      <c r="N1041" s="351"/>
    </row>
    <row r="1042" spans="1:14">
      <c r="A1042" s="113" t="s">
        <v>122</v>
      </c>
      <c r="B1042" s="113" t="s">
        <v>383</v>
      </c>
      <c r="C1042" s="113">
        <v>140.9</v>
      </c>
      <c r="D1042" s="113">
        <v>140.9</v>
      </c>
      <c r="E1042" s="113">
        <v>136.19999999999999</v>
      </c>
      <c r="F1042" s="113">
        <v>137</v>
      </c>
      <c r="G1042" s="113">
        <v>137</v>
      </c>
      <c r="H1042" s="113">
        <v>140.80000000000001</v>
      </c>
      <c r="I1042" s="113">
        <v>20849776</v>
      </c>
      <c r="J1042" s="113">
        <v>2892342470.5500002</v>
      </c>
      <c r="K1042" s="115">
        <v>43551</v>
      </c>
      <c r="L1042" s="113">
        <v>69119</v>
      </c>
      <c r="M1042" s="113" t="s">
        <v>1271</v>
      </c>
      <c r="N1042" s="351"/>
    </row>
    <row r="1043" spans="1:14">
      <c r="A1043" s="113" t="s">
        <v>1272</v>
      </c>
      <c r="B1043" s="113" t="s">
        <v>383</v>
      </c>
      <c r="C1043" s="113">
        <v>341</v>
      </c>
      <c r="D1043" s="113">
        <v>342.6</v>
      </c>
      <c r="E1043" s="113">
        <v>336</v>
      </c>
      <c r="F1043" s="113">
        <v>337.5</v>
      </c>
      <c r="G1043" s="113">
        <v>338.6</v>
      </c>
      <c r="H1043" s="113">
        <v>337.55</v>
      </c>
      <c r="I1043" s="113">
        <v>8999</v>
      </c>
      <c r="J1043" s="113">
        <v>3046120.2</v>
      </c>
      <c r="K1043" s="115">
        <v>43551</v>
      </c>
      <c r="L1043" s="113">
        <v>517</v>
      </c>
      <c r="M1043" s="113" t="s">
        <v>1273</v>
      </c>
      <c r="N1043" s="351"/>
    </row>
    <row r="1044" spans="1:14">
      <c r="A1044" s="113" t="s">
        <v>2211</v>
      </c>
      <c r="B1044" s="113" t="s">
        <v>383</v>
      </c>
      <c r="C1044" s="113">
        <v>0.3</v>
      </c>
      <c r="D1044" s="113">
        <v>0.3</v>
      </c>
      <c r="E1044" s="113">
        <v>0.25</v>
      </c>
      <c r="F1044" s="113">
        <v>0.25</v>
      </c>
      <c r="G1044" s="113">
        <v>0.25</v>
      </c>
      <c r="H1044" s="113">
        <v>0.3</v>
      </c>
      <c r="I1044" s="113">
        <v>39100</v>
      </c>
      <c r="J1044" s="113">
        <v>10100</v>
      </c>
      <c r="K1044" s="115">
        <v>43551</v>
      </c>
      <c r="L1044" s="113">
        <v>18</v>
      </c>
      <c r="M1044" s="113" t="s">
        <v>2212</v>
      </c>
      <c r="N1044" s="351"/>
    </row>
    <row r="1045" spans="1:14">
      <c r="A1045" s="113" t="s">
        <v>1274</v>
      </c>
      <c r="B1045" s="113" t="s">
        <v>383</v>
      </c>
      <c r="C1045" s="113">
        <v>524.9</v>
      </c>
      <c r="D1045" s="113">
        <v>527</v>
      </c>
      <c r="E1045" s="113">
        <v>515.29999999999995</v>
      </c>
      <c r="F1045" s="113">
        <v>523.35</v>
      </c>
      <c r="G1045" s="113">
        <v>522</v>
      </c>
      <c r="H1045" s="113">
        <v>521</v>
      </c>
      <c r="I1045" s="113">
        <v>569757</v>
      </c>
      <c r="J1045" s="113">
        <v>296191235.89999998</v>
      </c>
      <c r="K1045" s="115">
        <v>43551</v>
      </c>
      <c r="L1045" s="113">
        <v>9011</v>
      </c>
      <c r="M1045" s="113" t="s">
        <v>1275</v>
      </c>
      <c r="N1045" s="351"/>
    </row>
    <row r="1046" spans="1:14">
      <c r="A1046" s="113" t="s">
        <v>1276</v>
      </c>
      <c r="B1046" s="113" t="s">
        <v>383</v>
      </c>
      <c r="C1046" s="113">
        <v>1139.95</v>
      </c>
      <c r="D1046" s="113">
        <v>1139.95</v>
      </c>
      <c r="E1046" s="113">
        <v>1117</v>
      </c>
      <c r="F1046" s="113">
        <v>1123.3</v>
      </c>
      <c r="G1046" s="113">
        <v>1125</v>
      </c>
      <c r="H1046" s="113">
        <v>1119.8</v>
      </c>
      <c r="I1046" s="113">
        <v>2503</v>
      </c>
      <c r="J1046" s="113">
        <v>2814795.6</v>
      </c>
      <c r="K1046" s="115">
        <v>43551</v>
      </c>
      <c r="L1046" s="113">
        <v>217</v>
      </c>
      <c r="M1046" s="113" t="s">
        <v>1277</v>
      </c>
      <c r="N1046" s="351"/>
    </row>
    <row r="1047" spans="1:14">
      <c r="A1047" s="113" t="s">
        <v>123</v>
      </c>
      <c r="B1047" s="113" t="s">
        <v>383</v>
      </c>
      <c r="C1047" s="113">
        <v>3360</v>
      </c>
      <c r="D1047" s="113">
        <v>3410.8</v>
      </c>
      <c r="E1047" s="113">
        <v>3355</v>
      </c>
      <c r="F1047" s="113">
        <v>3370.3</v>
      </c>
      <c r="G1047" s="113">
        <v>3370</v>
      </c>
      <c r="H1047" s="113">
        <v>3358.3</v>
      </c>
      <c r="I1047" s="113">
        <v>29182</v>
      </c>
      <c r="J1047" s="113">
        <v>98538648.799999997</v>
      </c>
      <c r="K1047" s="115">
        <v>43551</v>
      </c>
      <c r="L1047" s="113">
        <v>3863</v>
      </c>
      <c r="M1047" s="113" t="s">
        <v>1278</v>
      </c>
      <c r="N1047" s="351"/>
    </row>
    <row r="1048" spans="1:14">
      <c r="A1048" s="113" t="s">
        <v>204</v>
      </c>
      <c r="B1048" s="113" t="s">
        <v>383</v>
      </c>
      <c r="C1048" s="113">
        <v>178</v>
      </c>
      <c r="D1048" s="113">
        <v>182.5</v>
      </c>
      <c r="E1048" s="113">
        <v>177.5</v>
      </c>
      <c r="F1048" s="113">
        <v>181.4</v>
      </c>
      <c r="G1048" s="113">
        <v>181.6</v>
      </c>
      <c r="H1048" s="113">
        <v>177.35</v>
      </c>
      <c r="I1048" s="113">
        <v>1532365</v>
      </c>
      <c r="J1048" s="113">
        <v>276898879.94999999</v>
      </c>
      <c r="K1048" s="115">
        <v>43551</v>
      </c>
      <c r="L1048" s="113">
        <v>15237</v>
      </c>
      <c r="M1048" s="113" t="s">
        <v>1279</v>
      </c>
      <c r="N1048" s="351"/>
    </row>
    <row r="1049" spans="1:14">
      <c r="A1049" s="113" t="s">
        <v>3040</v>
      </c>
      <c r="B1049" s="113" t="s">
        <v>383</v>
      </c>
      <c r="C1049" s="113">
        <v>15.15</v>
      </c>
      <c r="D1049" s="113">
        <v>15.3</v>
      </c>
      <c r="E1049" s="113">
        <v>14.6</v>
      </c>
      <c r="F1049" s="113">
        <v>14.7</v>
      </c>
      <c r="G1049" s="113">
        <v>14.65</v>
      </c>
      <c r="H1049" s="113">
        <v>15.05</v>
      </c>
      <c r="I1049" s="113">
        <v>51236</v>
      </c>
      <c r="J1049" s="113">
        <v>765949.75</v>
      </c>
      <c r="K1049" s="115">
        <v>43551</v>
      </c>
      <c r="L1049" s="113">
        <v>282</v>
      </c>
      <c r="M1049" s="113" t="s">
        <v>3041</v>
      </c>
      <c r="N1049" s="351"/>
    </row>
    <row r="1050" spans="1:14">
      <c r="A1050" s="113" t="s">
        <v>2746</v>
      </c>
      <c r="B1050" s="113" t="s">
        <v>383</v>
      </c>
      <c r="C1050" s="113">
        <v>257.95</v>
      </c>
      <c r="D1050" s="113">
        <v>262</v>
      </c>
      <c r="E1050" s="113">
        <v>251</v>
      </c>
      <c r="F1050" s="113">
        <v>252.65</v>
      </c>
      <c r="G1050" s="113">
        <v>252.1</v>
      </c>
      <c r="H1050" s="113">
        <v>258</v>
      </c>
      <c r="I1050" s="113">
        <v>61755</v>
      </c>
      <c r="J1050" s="113">
        <v>15779473.75</v>
      </c>
      <c r="K1050" s="115">
        <v>43551</v>
      </c>
      <c r="L1050" s="113">
        <v>1177</v>
      </c>
      <c r="M1050" s="113" t="s">
        <v>2281</v>
      </c>
      <c r="N1050" s="351"/>
    </row>
    <row r="1051" spans="1:14">
      <c r="A1051" s="113" t="s">
        <v>2674</v>
      </c>
      <c r="B1051" s="113" t="s">
        <v>383</v>
      </c>
      <c r="C1051" s="113">
        <v>81.2</v>
      </c>
      <c r="D1051" s="113">
        <v>83</v>
      </c>
      <c r="E1051" s="113">
        <v>80.05</v>
      </c>
      <c r="F1051" s="113">
        <v>81.2</v>
      </c>
      <c r="G1051" s="113">
        <v>82.9</v>
      </c>
      <c r="H1051" s="113">
        <v>81.8</v>
      </c>
      <c r="I1051" s="113">
        <v>23604</v>
      </c>
      <c r="J1051" s="113">
        <v>1908107.65</v>
      </c>
      <c r="K1051" s="115">
        <v>43551</v>
      </c>
      <c r="L1051" s="113">
        <v>244</v>
      </c>
      <c r="M1051" s="113" t="s">
        <v>2675</v>
      </c>
      <c r="N1051" s="351"/>
    </row>
    <row r="1052" spans="1:14">
      <c r="A1052" s="113" t="s">
        <v>1280</v>
      </c>
      <c r="B1052" s="113" t="s">
        <v>383</v>
      </c>
      <c r="C1052" s="113">
        <v>208.85</v>
      </c>
      <c r="D1052" s="113">
        <v>208.9</v>
      </c>
      <c r="E1052" s="113">
        <v>206.2</v>
      </c>
      <c r="F1052" s="113">
        <v>207.55</v>
      </c>
      <c r="G1052" s="113">
        <v>206.65</v>
      </c>
      <c r="H1052" s="113">
        <v>207.7</v>
      </c>
      <c r="I1052" s="113">
        <v>661401</v>
      </c>
      <c r="J1052" s="113">
        <v>137236862.05000001</v>
      </c>
      <c r="K1052" s="115">
        <v>43551</v>
      </c>
      <c r="L1052" s="113">
        <v>3472</v>
      </c>
      <c r="M1052" s="113" t="s">
        <v>1281</v>
      </c>
      <c r="N1052" s="351"/>
    </row>
    <row r="1053" spans="1:14">
      <c r="A1053" s="113" t="s">
        <v>2085</v>
      </c>
      <c r="B1053" s="113" t="s">
        <v>3169</v>
      </c>
      <c r="C1053" s="113">
        <v>17.8</v>
      </c>
      <c r="D1053" s="113">
        <v>17.8</v>
      </c>
      <c r="E1053" s="113">
        <v>16.25</v>
      </c>
      <c r="F1053" s="113">
        <v>16.350000000000001</v>
      </c>
      <c r="G1053" s="113">
        <v>16.25</v>
      </c>
      <c r="H1053" s="113">
        <v>17.05</v>
      </c>
      <c r="I1053" s="113">
        <v>29790</v>
      </c>
      <c r="J1053" s="113">
        <v>503955.85</v>
      </c>
      <c r="K1053" s="115">
        <v>43551</v>
      </c>
      <c r="L1053" s="113">
        <v>95</v>
      </c>
      <c r="M1053" s="113" t="s">
        <v>2086</v>
      </c>
      <c r="N1053" s="351"/>
    </row>
    <row r="1054" spans="1:14">
      <c r="A1054" s="113" t="s">
        <v>1282</v>
      </c>
      <c r="B1054" s="113" t="s">
        <v>383</v>
      </c>
      <c r="C1054" s="113">
        <v>32.35</v>
      </c>
      <c r="D1054" s="113">
        <v>33.9</v>
      </c>
      <c r="E1054" s="113">
        <v>31.45</v>
      </c>
      <c r="F1054" s="113">
        <v>32</v>
      </c>
      <c r="G1054" s="113">
        <v>31.65</v>
      </c>
      <c r="H1054" s="113">
        <v>32.4</v>
      </c>
      <c r="I1054" s="113">
        <v>50906</v>
      </c>
      <c r="J1054" s="113">
        <v>1662443.55</v>
      </c>
      <c r="K1054" s="115">
        <v>43551</v>
      </c>
      <c r="L1054" s="113">
        <v>359</v>
      </c>
      <c r="M1054" s="113" t="s">
        <v>1283</v>
      </c>
      <c r="N1054" s="351"/>
    </row>
    <row r="1055" spans="1:14">
      <c r="A1055" s="113" t="s">
        <v>3341</v>
      </c>
      <c r="B1055" s="113" t="s">
        <v>3169</v>
      </c>
      <c r="C1055" s="113">
        <v>13.2</v>
      </c>
      <c r="D1055" s="113">
        <v>13.2</v>
      </c>
      <c r="E1055" s="113">
        <v>12</v>
      </c>
      <c r="F1055" s="113">
        <v>12</v>
      </c>
      <c r="G1055" s="113">
        <v>12</v>
      </c>
      <c r="H1055" s="113">
        <v>12.6</v>
      </c>
      <c r="I1055" s="113">
        <v>1055</v>
      </c>
      <c r="J1055" s="113">
        <v>12665.4</v>
      </c>
      <c r="K1055" s="115">
        <v>43551</v>
      </c>
      <c r="L1055" s="113">
        <v>13</v>
      </c>
      <c r="M1055" s="113" t="s">
        <v>3342</v>
      </c>
      <c r="N1055" s="351"/>
    </row>
    <row r="1056" spans="1:14">
      <c r="A1056" s="113" t="s">
        <v>124</v>
      </c>
      <c r="B1056" s="113" t="s">
        <v>383</v>
      </c>
      <c r="C1056" s="113">
        <v>160.15</v>
      </c>
      <c r="D1056" s="113">
        <v>161.4</v>
      </c>
      <c r="E1056" s="113">
        <v>157.5</v>
      </c>
      <c r="F1056" s="113">
        <v>160.1</v>
      </c>
      <c r="G1056" s="113">
        <v>160.1</v>
      </c>
      <c r="H1056" s="113">
        <v>160.05000000000001</v>
      </c>
      <c r="I1056" s="113">
        <v>10063152</v>
      </c>
      <c r="J1056" s="113">
        <v>1609367616.5999999</v>
      </c>
      <c r="K1056" s="115">
        <v>43551</v>
      </c>
      <c r="L1056" s="113">
        <v>73919</v>
      </c>
      <c r="M1056" s="113" t="s">
        <v>1284</v>
      </c>
      <c r="N1056" s="351"/>
    </row>
    <row r="1057" spans="1:14">
      <c r="A1057" s="113" t="s">
        <v>1285</v>
      </c>
      <c r="B1057" s="113" t="s">
        <v>383</v>
      </c>
      <c r="C1057" s="113">
        <v>42.1</v>
      </c>
      <c r="D1057" s="113">
        <v>43.5</v>
      </c>
      <c r="E1057" s="113">
        <v>41.2</v>
      </c>
      <c r="F1057" s="113">
        <v>42.7</v>
      </c>
      <c r="G1057" s="113">
        <v>42.5</v>
      </c>
      <c r="H1057" s="113">
        <v>41.85</v>
      </c>
      <c r="I1057" s="113">
        <v>485625</v>
      </c>
      <c r="J1057" s="113">
        <v>20593073.75</v>
      </c>
      <c r="K1057" s="115">
        <v>43551</v>
      </c>
      <c r="L1057" s="113">
        <v>2105</v>
      </c>
      <c r="M1057" s="113" t="s">
        <v>1286</v>
      </c>
      <c r="N1057" s="351"/>
    </row>
    <row r="1058" spans="1:14">
      <c r="A1058" s="113" t="s">
        <v>3042</v>
      </c>
      <c r="B1058" s="113" t="s">
        <v>383</v>
      </c>
      <c r="C1058" s="113">
        <v>58.35</v>
      </c>
      <c r="D1058" s="113">
        <v>58.85</v>
      </c>
      <c r="E1058" s="113">
        <v>58</v>
      </c>
      <c r="F1058" s="113">
        <v>58.3</v>
      </c>
      <c r="G1058" s="113">
        <v>58.6</v>
      </c>
      <c r="H1058" s="113">
        <v>58.85</v>
      </c>
      <c r="I1058" s="113">
        <v>3308</v>
      </c>
      <c r="J1058" s="113">
        <v>193427.65</v>
      </c>
      <c r="K1058" s="115">
        <v>43551</v>
      </c>
      <c r="L1058" s="113">
        <v>96</v>
      </c>
      <c r="M1058" s="113" t="s">
        <v>3043</v>
      </c>
      <c r="N1058" s="351"/>
    </row>
    <row r="1059" spans="1:14">
      <c r="A1059" s="113" t="s">
        <v>2592</v>
      </c>
      <c r="B1059" s="113" t="s">
        <v>383</v>
      </c>
      <c r="C1059" s="113">
        <v>98.15</v>
      </c>
      <c r="D1059" s="113">
        <v>98.45</v>
      </c>
      <c r="E1059" s="113">
        <v>92.05</v>
      </c>
      <c r="F1059" s="113">
        <v>94.3</v>
      </c>
      <c r="G1059" s="113">
        <v>94</v>
      </c>
      <c r="H1059" s="113">
        <v>96</v>
      </c>
      <c r="I1059" s="113">
        <v>39609</v>
      </c>
      <c r="J1059" s="113">
        <v>3768771.45</v>
      </c>
      <c r="K1059" s="115">
        <v>43551</v>
      </c>
      <c r="L1059" s="113">
        <v>534</v>
      </c>
      <c r="M1059" s="113" t="s">
        <v>2593</v>
      </c>
      <c r="N1059" s="351"/>
    </row>
    <row r="1060" spans="1:14">
      <c r="A1060" s="113" t="s">
        <v>2452</v>
      </c>
      <c r="B1060" s="113" t="s">
        <v>383</v>
      </c>
      <c r="C1060" s="113">
        <v>8.1999999999999993</v>
      </c>
      <c r="D1060" s="113">
        <v>8.3000000000000007</v>
      </c>
      <c r="E1060" s="113">
        <v>7.65</v>
      </c>
      <c r="F1060" s="113">
        <v>7.95</v>
      </c>
      <c r="G1060" s="113">
        <v>8</v>
      </c>
      <c r="H1060" s="113">
        <v>8</v>
      </c>
      <c r="I1060" s="113">
        <v>1155381</v>
      </c>
      <c r="J1060" s="113">
        <v>9155657.6500000004</v>
      </c>
      <c r="K1060" s="115">
        <v>43551</v>
      </c>
      <c r="L1060" s="113">
        <v>1415</v>
      </c>
      <c r="M1060" s="113" t="s">
        <v>2453</v>
      </c>
      <c r="N1060" s="351"/>
    </row>
    <row r="1061" spans="1:14">
      <c r="A1061" s="113" t="s">
        <v>1287</v>
      </c>
      <c r="B1061" s="113" t="s">
        <v>383</v>
      </c>
      <c r="C1061" s="113">
        <v>100.65</v>
      </c>
      <c r="D1061" s="113">
        <v>104.7</v>
      </c>
      <c r="E1061" s="113">
        <v>100.65</v>
      </c>
      <c r="F1061" s="113">
        <v>102.85</v>
      </c>
      <c r="G1061" s="113">
        <v>102.6</v>
      </c>
      <c r="H1061" s="113">
        <v>103.25</v>
      </c>
      <c r="I1061" s="113">
        <v>7038</v>
      </c>
      <c r="J1061" s="113">
        <v>730733.45</v>
      </c>
      <c r="K1061" s="115">
        <v>43551</v>
      </c>
      <c r="L1061" s="113">
        <v>122</v>
      </c>
      <c r="M1061" s="113" t="s">
        <v>1288</v>
      </c>
      <c r="N1061" s="351"/>
    </row>
    <row r="1062" spans="1:14">
      <c r="A1062" s="113" t="s">
        <v>1289</v>
      </c>
      <c r="B1062" s="113" t="s">
        <v>383</v>
      </c>
      <c r="C1062" s="113">
        <v>27.15</v>
      </c>
      <c r="D1062" s="113">
        <v>28.5</v>
      </c>
      <c r="E1062" s="113">
        <v>27.15</v>
      </c>
      <c r="F1062" s="113">
        <v>27.65</v>
      </c>
      <c r="G1062" s="113">
        <v>27.85</v>
      </c>
      <c r="H1062" s="113">
        <v>27.6</v>
      </c>
      <c r="I1062" s="113">
        <v>302206</v>
      </c>
      <c r="J1062" s="113">
        <v>8436289.9499999993</v>
      </c>
      <c r="K1062" s="115">
        <v>43551</v>
      </c>
      <c r="L1062" s="113">
        <v>607</v>
      </c>
      <c r="M1062" s="113" t="s">
        <v>1290</v>
      </c>
      <c r="N1062" s="351"/>
    </row>
    <row r="1063" spans="1:14">
      <c r="A1063" s="113" t="s">
        <v>3044</v>
      </c>
      <c r="B1063" s="113" t="s">
        <v>383</v>
      </c>
      <c r="C1063" s="113">
        <v>28</v>
      </c>
      <c r="D1063" s="113">
        <v>28.5</v>
      </c>
      <c r="E1063" s="113">
        <v>26.2</v>
      </c>
      <c r="F1063" s="113">
        <v>27.3</v>
      </c>
      <c r="G1063" s="113">
        <v>27.6</v>
      </c>
      <c r="H1063" s="113">
        <v>26.3</v>
      </c>
      <c r="I1063" s="113">
        <v>166890</v>
      </c>
      <c r="J1063" s="113">
        <v>4593345.55</v>
      </c>
      <c r="K1063" s="115">
        <v>43551</v>
      </c>
      <c r="L1063" s="113">
        <v>1174</v>
      </c>
      <c r="M1063" s="113" t="s">
        <v>3045</v>
      </c>
      <c r="N1063" s="351"/>
    </row>
    <row r="1064" spans="1:14">
      <c r="A1064" s="113" t="s">
        <v>2454</v>
      </c>
      <c r="B1064" s="113" t="s">
        <v>383</v>
      </c>
      <c r="C1064" s="113">
        <v>13</v>
      </c>
      <c r="D1064" s="113">
        <v>13.7</v>
      </c>
      <c r="E1064" s="113">
        <v>12</v>
      </c>
      <c r="F1064" s="113">
        <v>12.9</v>
      </c>
      <c r="G1064" s="113">
        <v>12.9</v>
      </c>
      <c r="H1064" s="113">
        <v>13.15</v>
      </c>
      <c r="I1064" s="113">
        <v>11778</v>
      </c>
      <c r="J1064" s="113">
        <v>154266.9</v>
      </c>
      <c r="K1064" s="115">
        <v>43551</v>
      </c>
      <c r="L1064" s="113">
        <v>88</v>
      </c>
      <c r="M1064" s="113" t="s">
        <v>2455</v>
      </c>
      <c r="N1064" s="351"/>
    </row>
    <row r="1065" spans="1:14">
      <c r="A1065" s="113" t="s">
        <v>125</v>
      </c>
      <c r="B1065" s="113" t="s">
        <v>383</v>
      </c>
      <c r="C1065" s="113">
        <v>108.95</v>
      </c>
      <c r="D1065" s="113">
        <v>115.6</v>
      </c>
      <c r="E1065" s="113">
        <v>107.6</v>
      </c>
      <c r="F1065" s="113">
        <v>114.55</v>
      </c>
      <c r="G1065" s="113">
        <v>113.2</v>
      </c>
      <c r="H1065" s="113">
        <v>108.05</v>
      </c>
      <c r="I1065" s="113">
        <v>8722990</v>
      </c>
      <c r="J1065" s="113">
        <v>972847775.85000002</v>
      </c>
      <c r="K1065" s="115">
        <v>43551</v>
      </c>
      <c r="L1065" s="113">
        <v>37933</v>
      </c>
      <c r="M1065" s="113" t="s">
        <v>1291</v>
      </c>
      <c r="N1065" s="351"/>
    </row>
    <row r="1066" spans="1:14">
      <c r="A1066" s="113" t="s">
        <v>3046</v>
      </c>
      <c r="B1066" s="113" t="s">
        <v>383</v>
      </c>
      <c r="C1066" s="113">
        <v>163.05000000000001</v>
      </c>
      <c r="D1066" s="113">
        <v>174</v>
      </c>
      <c r="E1066" s="113">
        <v>163</v>
      </c>
      <c r="F1066" s="113">
        <v>169.8</v>
      </c>
      <c r="G1066" s="113">
        <v>172</v>
      </c>
      <c r="H1066" s="113">
        <v>163</v>
      </c>
      <c r="I1066" s="113">
        <v>11261</v>
      </c>
      <c r="J1066" s="113">
        <v>1876763.05</v>
      </c>
      <c r="K1066" s="115">
        <v>43551</v>
      </c>
      <c r="L1066" s="113">
        <v>262</v>
      </c>
      <c r="M1066" s="113" t="s">
        <v>3047</v>
      </c>
      <c r="N1066" s="351"/>
    </row>
    <row r="1067" spans="1:14">
      <c r="A1067" s="113" t="s">
        <v>313</v>
      </c>
      <c r="B1067" s="113" t="s">
        <v>383</v>
      </c>
      <c r="C1067" s="113">
        <v>84.95</v>
      </c>
      <c r="D1067" s="113">
        <v>86</v>
      </c>
      <c r="E1067" s="113">
        <v>81.599999999999994</v>
      </c>
      <c r="F1067" s="113">
        <v>82.1</v>
      </c>
      <c r="G1067" s="113">
        <v>81.7</v>
      </c>
      <c r="H1067" s="113">
        <v>84.35</v>
      </c>
      <c r="I1067" s="113">
        <v>130698</v>
      </c>
      <c r="J1067" s="113">
        <v>11005095.65</v>
      </c>
      <c r="K1067" s="115">
        <v>43551</v>
      </c>
      <c r="L1067" s="113">
        <v>1564</v>
      </c>
      <c r="M1067" s="113" t="s">
        <v>1292</v>
      </c>
      <c r="N1067" s="351"/>
    </row>
    <row r="1068" spans="1:14">
      <c r="A1068" s="113" t="s">
        <v>2696</v>
      </c>
      <c r="B1068" s="113" t="s">
        <v>383</v>
      </c>
      <c r="C1068" s="113">
        <v>146</v>
      </c>
      <c r="D1068" s="113">
        <v>146</v>
      </c>
      <c r="E1068" s="113">
        <v>142.65</v>
      </c>
      <c r="F1068" s="113">
        <v>143.80000000000001</v>
      </c>
      <c r="G1068" s="113">
        <v>144</v>
      </c>
      <c r="H1068" s="113">
        <v>144.1</v>
      </c>
      <c r="I1068" s="113">
        <v>91116</v>
      </c>
      <c r="J1068" s="113">
        <v>13122918.15</v>
      </c>
      <c r="K1068" s="115">
        <v>43551</v>
      </c>
      <c r="L1068" s="113">
        <v>974</v>
      </c>
      <c r="M1068" s="113" t="s">
        <v>2697</v>
      </c>
      <c r="N1068" s="351"/>
    </row>
    <row r="1069" spans="1:14">
      <c r="A1069" s="113" t="s">
        <v>1293</v>
      </c>
      <c r="B1069" s="113" t="s">
        <v>383</v>
      </c>
      <c r="C1069" s="113">
        <v>43.9</v>
      </c>
      <c r="D1069" s="113">
        <v>44.35</v>
      </c>
      <c r="E1069" s="113">
        <v>43.9</v>
      </c>
      <c r="F1069" s="113">
        <v>44</v>
      </c>
      <c r="G1069" s="113">
        <v>44.15</v>
      </c>
      <c r="H1069" s="113">
        <v>44</v>
      </c>
      <c r="I1069" s="113">
        <v>8786</v>
      </c>
      <c r="J1069" s="113">
        <v>387424.3</v>
      </c>
      <c r="K1069" s="115">
        <v>43551</v>
      </c>
      <c r="L1069" s="113">
        <v>105</v>
      </c>
      <c r="M1069" s="113" t="s">
        <v>1294</v>
      </c>
      <c r="N1069" s="351"/>
    </row>
    <row r="1070" spans="1:14">
      <c r="A1070" s="113" t="s">
        <v>3408</v>
      </c>
      <c r="B1070" s="113" t="s">
        <v>383</v>
      </c>
      <c r="C1070" s="113">
        <v>130</v>
      </c>
      <c r="D1070" s="113">
        <v>153.69999999999999</v>
      </c>
      <c r="E1070" s="113">
        <v>130</v>
      </c>
      <c r="F1070" s="113">
        <v>143.35</v>
      </c>
      <c r="G1070" s="113">
        <v>143.35</v>
      </c>
      <c r="H1070" s="113">
        <v>139.85</v>
      </c>
      <c r="I1070" s="113">
        <v>2819</v>
      </c>
      <c r="J1070" s="113">
        <v>399770.5</v>
      </c>
      <c r="K1070" s="115">
        <v>43551</v>
      </c>
      <c r="L1070" s="113">
        <v>25</v>
      </c>
      <c r="M1070" s="113" t="s">
        <v>3409</v>
      </c>
      <c r="N1070" s="351"/>
    </row>
    <row r="1071" spans="1:14">
      <c r="A1071" s="113" t="s">
        <v>2341</v>
      </c>
      <c r="B1071" s="113" t="s">
        <v>383</v>
      </c>
      <c r="C1071" s="113">
        <v>34.299999999999997</v>
      </c>
      <c r="D1071" s="113">
        <v>35.700000000000003</v>
      </c>
      <c r="E1071" s="113">
        <v>34.1</v>
      </c>
      <c r="F1071" s="113">
        <v>35.200000000000003</v>
      </c>
      <c r="G1071" s="113">
        <v>35.549999999999997</v>
      </c>
      <c r="H1071" s="113">
        <v>34.049999999999997</v>
      </c>
      <c r="I1071" s="113">
        <v>1246082</v>
      </c>
      <c r="J1071" s="113">
        <v>43648909.149999999</v>
      </c>
      <c r="K1071" s="115">
        <v>43551</v>
      </c>
      <c r="L1071" s="113">
        <v>3188</v>
      </c>
      <c r="M1071" s="113" t="s">
        <v>2342</v>
      </c>
      <c r="N1071" s="351"/>
    </row>
    <row r="1072" spans="1:14">
      <c r="A1072" s="113" t="s">
        <v>1295</v>
      </c>
      <c r="B1072" s="113" t="s">
        <v>383</v>
      </c>
      <c r="C1072" s="113">
        <v>245.05</v>
      </c>
      <c r="D1072" s="113">
        <v>245.05</v>
      </c>
      <c r="E1072" s="113">
        <v>232.3</v>
      </c>
      <c r="F1072" s="113">
        <v>234.55</v>
      </c>
      <c r="G1072" s="113">
        <v>232.3</v>
      </c>
      <c r="H1072" s="113">
        <v>240.4</v>
      </c>
      <c r="I1072" s="113">
        <v>8967</v>
      </c>
      <c r="J1072" s="113">
        <v>2133967.4500000002</v>
      </c>
      <c r="K1072" s="115">
        <v>43551</v>
      </c>
      <c r="L1072" s="113">
        <v>330</v>
      </c>
      <c r="M1072" s="113" t="s">
        <v>1296</v>
      </c>
      <c r="N1072" s="351"/>
    </row>
    <row r="1073" spans="1:14">
      <c r="A1073" s="113" t="s">
        <v>1297</v>
      </c>
      <c r="B1073" s="113" t="s">
        <v>383</v>
      </c>
      <c r="C1073" s="113">
        <v>849.9</v>
      </c>
      <c r="D1073" s="113">
        <v>870</v>
      </c>
      <c r="E1073" s="113">
        <v>835</v>
      </c>
      <c r="F1073" s="113">
        <v>844.7</v>
      </c>
      <c r="G1073" s="113">
        <v>842</v>
      </c>
      <c r="H1073" s="113">
        <v>843.6</v>
      </c>
      <c r="I1073" s="113">
        <v>12662</v>
      </c>
      <c r="J1073" s="113">
        <v>10750762.300000001</v>
      </c>
      <c r="K1073" s="115">
        <v>43551</v>
      </c>
      <c r="L1073" s="113">
        <v>1331</v>
      </c>
      <c r="M1073" s="113" t="s">
        <v>1298</v>
      </c>
      <c r="N1073" s="351"/>
    </row>
    <row r="1074" spans="1:14">
      <c r="A1074" s="113" t="s">
        <v>1967</v>
      </c>
      <c r="B1074" s="113" t="s">
        <v>3169</v>
      </c>
      <c r="C1074" s="113">
        <v>3.65</v>
      </c>
      <c r="D1074" s="113">
        <v>3.95</v>
      </c>
      <c r="E1074" s="113">
        <v>3.65</v>
      </c>
      <c r="F1074" s="113">
        <v>3.95</v>
      </c>
      <c r="G1074" s="113">
        <v>3.95</v>
      </c>
      <c r="H1074" s="113">
        <v>3.8</v>
      </c>
      <c r="I1074" s="113">
        <v>5300</v>
      </c>
      <c r="J1074" s="113">
        <v>20320</v>
      </c>
      <c r="K1074" s="115">
        <v>43551</v>
      </c>
      <c r="L1074" s="113">
        <v>12</v>
      </c>
      <c r="M1074" s="113" t="s">
        <v>1968</v>
      </c>
      <c r="N1074" s="351"/>
    </row>
    <row r="1075" spans="1:14">
      <c r="A1075" s="113" t="s">
        <v>2456</v>
      </c>
      <c r="B1075" s="113" t="s">
        <v>383</v>
      </c>
      <c r="C1075" s="113">
        <v>14.3</v>
      </c>
      <c r="D1075" s="113">
        <v>14.5</v>
      </c>
      <c r="E1075" s="113">
        <v>13.6</v>
      </c>
      <c r="F1075" s="113">
        <v>14</v>
      </c>
      <c r="G1075" s="113">
        <v>14.2</v>
      </c>
      <c r="H1075" s="113">
        <v>14.1</v>
      </c>
      <c r="I1075" s="113">
        <v>2752</v>
      </c>
      <c r="J1075" s="113">
        <v>38841.449999999997</v>
      </c>
      <c r="K1075" s="115">
        <v>43551</v>
      </c>
      <c r="L1075" s="113">
        <v>77</v>
      </c>
      <c r="M1075" s="113" t="s">
        <v>2457</v>
      </c>
      <c r="N1075" s="351"/>
    </row>
    <row r="1076" spans="1:14">
      <c r="A1076" s="113" t="s">
        <v>2594</v>
      </c>
      <c r="B1076" s="113" t="s">
        <v>383</v>
      </c>
      <c r="C1076" s="113">
        <v>7.8</v>
      </c>
      <c r="D1076" s="113">
        <v>8.3000000000000007</v>
      </c>
      <c r="E1076" s="113">
        <v>7.7</v>
      </c>
      <c r="F1076" s="113">
        <v>8.15</v>
      </c>
      <c r="G1076" s="113">
        <v>7.85</v>
      </c>
      <c r="H1076" s="113">
        <v>7.9</v>
      </c>
      <c r="I1076" s="113">
        <v>17427</v>
      </c>
      <c r="J1076" s="113">
        <v>139272.9</v>
      </c>
      <c r="K1076" s="115">
        <v>43551</v>
      </c>
      <c r="L1076" s="113">
        <v>146</v>
      </c>
      <c r="M1076" s="113" t="s">
        <v>2595</v>
      </c>
      <c r="N1076" s="351"/>
    </row>
    <row r="1077" spans="1:14">
      <c r="A1077" s="113" t="s">
        <v>3704</v>
      </c>
      <c r="B1077" s="113" t="s">
        <v>383</v>
      </c>
      <c r="C1077" s="113">
        <v>2.4</v>
      </c>
      <c r="D1077" s="113">
        <v>2.4500000000000002</v>
      </c>
      <c r="E1077" s="113">
        <v>2.4</v>
      </c>
      <c r="F1077" s="113">
        <v>2.4500000000000002</v>
      </c>
      <c r="G1077" s="113">
        <v>2.4500000000000002</v>
      </c>
      <c r="H1077" s="113">
        <v>2.35</v>
      </c>
      <c r="I1077" s="113">
        <v>1944</v>
      </c>
      <c r="J1077" s="113">
        <v>4757.8</v>
      </c>
      <c r="K1077" s="115">
        <v>43551</v>
      </c>
      <c r="L1077" s="113">
        <v>7</v>
      </c>
      <c r="M1077" s="113" t="s">
        <v>3705</v>
      </c>
      <c r="N1077" s="351"/>
    </row>
    <row r="1078" spans="1:14">
      <c r="A1078" s="113" t="s">
        <v>228</v>
      </c>
      <c r="B1078" s="113" t="s">
        <v>383</v>
      </c>
      <c r="C1078" s="113">
        <v>24951.05</v>
      </c>
      <c r="D1078" s="113">
        <v>25482.5</v>
      </c>
      <c r="E1078" s="113">
        <v>24519.55</v>
      </c>
      <c r="F1078" s="113">
        <v>24587.1</v>
      </c>
      <c r="G1078" s="113">
        <v>24618</v>
      </c>
      <c r="H1078" s="113">
        <v>24847.35</v>
      </c>
      <c r="I1078" s="113">
        <v>47516</v>
      </c>
      <c r="J1078" s="113">
        <v>1184211036.7</v>
      </c>
      <c r="K1078" s="115">
        <v>43551</v>
      </c>
      <c r="L1078" s="113">
        <v>17403</v>
      </c>
      <c r="M1078" s="113" t="s">
        <v>1299</v>
      </c>
      <c r="N1078" s="351"/>
    </row>
    <row r="1079" spans="1:14">
      <c r="A1079" s="113" t="s">
        <v>2340</v>
      </c>
      <c r="B1079" s="113" t="s">
        <v>383</v>
      </c>
      <c r="C1079" s="113">
        <v>300</v>
      </c>
      <c r="D1079" s="113">
        <v>300</v>
      </c>
      <c r="E1079" s="113">
        <v>291</v>
      </c>
      <c r="F1079" s="113">
        <v>298.05</v>
      </c>
      <c r="G1079" s="113">
        <v>291</v>
      </c>
      <c r="H1079" s="113">
        <v>298.2</v>
      </c>
      <c r="I1079" s="113">
        <v>2608</v>
      </c>
      <c r="J1079" s="113">
        <v>780599.7</v>
      </c>
      <c r="K1079" s="115">
        <v>43551</v>
      </c>
      <c r="L1079" s="113">
        <v>25</v>
      </c>
      <c r="M1079" s="113" t="s">
        <v>1869</v>
      </c>
      <c r="N1079" s="351"/>
    </row>
    <row r="1080" spans="1:14">
      <c r="A1080" s="113" t="s">
        <v>3382</v>
      </c>
      <c r="B1080" s="113" t="s">
        <v>383</v>
      </c>
      <c r="C1080" s="113">
        <v>41.9</v>
      </c>
      <c r="D1080" s="113">
        <v>42.9</v>
      </c>
      <c r="E1080" s="113">
        <v>39.6</v>
      </c>
      <c r="F1080" s="113">
        <v>42.8</v>
      </c>
      <c r="G1080" s="113">
        <v>42.9</v>
      </c>
      <c r="H1080" s="113">
        <v>40.950000000000003</v>
      </c>
      <c r="I1080" s="113">
        <v>6173</v>
      </c>
      <c r="J1080" s="113">
        <v>261285.2</v>
      </c>
      <c r="K1080" s="115">
        <v>43551</v>
      </c>
      <c r="L1080" s="113">
        <v>23</v>
      </c>
      <c r="M1080" s="113" t="s">
        <v>3383</v>
      </c>
      <c r="N1080" s="351"/>
    </row>
    <row r="1081" spans="1:14">
      <c r="A1081" s="113" t="s">
        <v>2069</v>
      </c>
      <c r="B1081" s="113" t="s">
        <v>383</v>
      </c>
      <c r="C1081" s="113">
        <v>32.700000000000003</v>
      </c>
      <c r="D1081" s="113">
        <v>32.75</v>
      </c>
      <c r="E1081" s="113">
        <v>31.55</v>
      </c>
      <c r="F1081" s="113">
        <v>31.65</v>
      </c>
      <c r="G1081" s="113">
        <v>31.55</v>
      </c>
      <c r="H1081" s="113">
        <v>32.4</v>
      </c>
      <c r="I1081" s="113">
        <v>12801</v>
      </c>
      <c r="J1081" s="113">
        <v>409784.7</v>
      </c>
      <c r="K1081" s="115">
        <v>43551</v>
      </c>
      <c r="L1081" s="113">
        <v>138</v>
      </c>
      <c r="M1081" s="113" t="s">
        <v>2070</v>
      </c>
      <c r="N1081" s="351"/>
    </row>
    <row r="1082" spans="1:14">
      <c r="A1082" s="113" t="s">
        <v>1300</v>
      </c>
      <c r="B1082" s="113" t="s">
        <v>383</v>
      </c>
      <c r="C1082" s="113">
        <v>180.7</v>
      </c>
      <c r="D1082" s="113">
        <v>180.7</v>
      </c>
      <c r="E1082" s="113">
        <v>170.5</v>
      </c>
      <c r="F1082" s="113">
        <v>172.55</v>
      </c>
      <c r="G1082" s="113">
        <v>171.2</v>
      </c>
      <c r="H1082" s="113">
        <v>178.45</v>
      </c>
      <c r="I1082" s="113">
        <v>36732</v>
      </c>
      <c r="J1082" s="113">
        <v>6390824.5499999998</v>
      </c>
      <c r="K1082" s="115">
        <v>43551</v>
      </c>
      <c r="L1082" s="113">
        <v>900</v>
      </c>
      <c r="M1082" s="113" t="s">
        <v>1301</v>
      </c>
      <c r="N1082" s="351"/>
    </row>
    <row r="1083" spans="1:14">
      <c r="A1083" s="113" t="s">
        <v>1302</v>
      </c>
      <c r="B1083" s="113" t="s">
        <v>383</v>
      </c>
      <c r="C1083" s="113">
        <v>121.95</v>
      </c>
      <c r="D1083" s="113">
        <v>124.6</v>
      </c>
      <c r="E1083" s="113">
        <v>120.05</v>
      </c>
      <c r="F1083" s="113">
        <v>121.8</v>
      </c>
      <c r="G1083" s="113">
        <v>121.1</v>
      </c>
      <c r="H1083" s="113">
        <v>123.2</v>
      </c>
      <c r="I1083" s="113">
        <v>16485</v>
      </c>
      <c r="J1083" s="113">
        <v>2015528</v>
      </c>
      <c r="K1083" s="115">
        <v>43551</v>
      </c>
      <c r="L1083" s="113">
        <v>385</v>
      </c>
      <c r="M1083" s="113" t="s">
        <v>1303</v>
      </c>
      <c r="N1083" s="351"/>
    </row>
    <row r="1084" spans="1:14">
      <c r="A1084" s="113" t="s">
        <v>1304</v>
      </c>
      <c r="B1084" s="113" t="s">
        <v>383</v>
      </c>
      <c r="C1084" s="113">
        <v>198.5</v>
      </c>
      <c r="D1084" s="113">
        <v>198.5</v>
      </c>
      <c r="E1084" s="113">
        <v>191.8</v>
      </c>
      <c r="F1084" s="113">
        <v>194.7</v>
      </c>
      <c r="G1084" s="113">
        <v>195</v>
      </c>
      <c r="H1084" s="113">
        <v>195.6</v>
      </c>
      <c r="I1084" s="113">
        <v>27948</v>
      </c>
      <c r="J1084" s="113">
        <v>5418012.6500000004</v>
      </c>
      <c r="K1084" s="115">
        <v>43551</v>
      </c>
      <c r="L1084" s="113">
        <v>566</v>
      </c>
      <c r="M1084" s="113" t="s">
        <v>1305</v>
      </c>
      <c r="N1084" s="351"/>
    </row>
    <row r="1085" spans="1:14">
      <c r="A1085" s="113" t="s">
        <v>3395</v>
      </c>
      <c r="B1085" s="113" t="s">
        <v>3169</v>
      </c>
      <c r="C1085" s="113">
        <v>1.6</v>
      </c>
      <c r="D1085" s="113">
        <v>1.6</v>
      </c>
      <c r="E1085" s="113">
        <v>1.6</v>
      </c>
      <c r="F1085" s="113">
        <v>1.6</v>
      </c>
      <c r="G1085" s="113">
        <v>1.6</v>
      </c>
      <c r="H1085" s="113">
        <v>1.65</v>
      </c>
      <c r="I1085" s="113">
        <v>2195</v>
      </c>
      <c r="J1085" s="113">
        <v>3512</v>
      </c>
      <c r="K1085" s="115">
        <v>43551</v>
      </c>
      <c r="L1085" s="113">
        <v>8</v>
      </c>
      <c r="M1085" s="113" t="s">
        <v>3396</v>
      </c>
      <c r="N1085" s="351"/>
    </row>
    <row r="1086" spans="1:14">
      <c r="A1086" s="113" t="s">
        <v>2800</v>
      </c>
      <c r="B1086" s="113" t="s">
        <v>383</v>
      </c>
      <c r="C1086" s="113">
        <v>11.45</v>
      </c>
      <c r="D1086" s="113">
        <v>11.45</v>
      </c>
      <c r="E1086" s="113">
        <v>11.15</v>
      </c>
      <c r="F1086" s="113">
        <v>11.15</v>
      </c>
      <c r="G1086" s="113">
        <v>11.2</v>
      </c>
      <c r="H1086" s="113">
        <v>11.15</v>
      </c>
      <c r="I1086" s="113">
        <v>63383</v>
      </c>
      <c r="J1086" s="113">
        <v>708933.25</v>
      </c>
      <c r="K1086" s="115">
        <v>43551</v>
      </c>
      <c r="L1086" s="113">
        <v>157</v>
      </c>
      <c r="M1086" s="113" t="s">
        <v>2801</v>
      </c>
      <c r="N1086" s="351"/>
    </row>
    <row r="1087" spans="1:14">
      <c r="A1087" s="113" t="s">
        <v>1306</v>
      </c>
      <c r="B1087" s="113" t="s">
        <v>383</v>
      </c>
      <c r="C1087" s="113">
        <v>256</v>
      </c>
      <c r="D1087" s="113">
        <v>258.35000000000002</v>
      </c>
      <c r="E1087" s="113">
        <v>254.55</v>
      </c>
      <c r="F1087" s="113">
        <v>255.9</v>
      </c>
      <c r="G1087" s="113">
        <v>258</v>
      </c>
      <c r="H1087" s="113">
        <v>256.75</v>
      </c>
      <c r="I1087" s="113">
        <v>168942</v>
      </c>
      <c r="J1087" s="113">
        <v>43241705.299999997</v>
      </c>
      <c r="K1087" s="115">
        <v>43551</v>
      </c>
      <c r="L1087" s="113">
        <v>3104</v>
      </c>
      <c r="M1087" s="113" t="s">
        <v>3048</v>
      </c>
      <c r="N1087" s="351"/>
    </row>
    <row r="1088" spans="1:14">
      <c r="A1088" s="113" t="s">
        <v>3049</v>
      </c>
      <c r="B1088" s="113" t="s">
        <v>383</v>
      </c>
      <c r="C1088" s="113">
        <v>6.4</v>
      </c>
      <c r="D1088" s="113">
        <v>6.8</v>
      </c>
      <c r="E1088" s="113">
        <v>6.3</v>
      </c>
      <c r="F1088" s="113">
        <v>6.5</v>
      </c>
      <c r="G1088" s="113">
        <v>6.5</v>
      </c>
      <c r="H1088" s="113">
        <v>6.45</v>
      </c>
      <c r="I1088" s="113">
        <v>134923</v>
      </c>
      <c r="J1088" s="113">
        <v>879204.6</v>
      </c>
      <c r="K1088" s="115">
        <v>43551</v>
      </c>
      <c r="L1088" s="113">
        <v>281</v>
      </c>
      <c r="M1088" s="113" t="s">
        <v>3050</v>
      </c>
      <c r="N1088" s="351"/>
    </row>
    <row r="1089" spans="1:14">
      <c r="A1089" s="113" t="s">
        <v>2802</v>
      </c>
      <c r="B1089" s="113" t="s">
        <v>383</v>
      </c>
      <c r="C1089" s="113">
        <v>26</v>
      </c>
      <c r="D1089" s="113">
        <v>26.5</v>
      </c>
      <c r="E1089" s="113">
        <v>23.95</v>
      </c>
      <c r="F1089" s="113">
        <v>24.9</v>
      </c>
      <c r="G1089" s="113">
        <v>24.85</v>
      </c>
      <c r="H1089" s="113">
        <v>25.95</v>
      </c>
      <c r="I1089" s="113">
        <v>352862</v>
      </c>
      <c r="J1089" s="113">
        <v>8803436.75</v>
      </c>
      <c r="K1089" s="115">
        <v>43551</v>
      </c>
      <c r="L1089" s="113">
        <v>1765</v>
      </c>
      <c r="M1089" s="113" t="s">
        <v>2803</v>
      </c>
      <c r="N1089" s="351"/>
    </row>
    <row r="1090" spans="1:14">
      <c r="A1090" s="113" t="s">
        <v>3051</v>
      </c>
      <c r="B1090" s="113" t="s">
        <v>383</v>
      </c>
      <c r="C1090" s="113">
        <v>48.75</v>
      </c>
      <c r="D1090" s="113">
        <v>48.8</v>
      </c>
      <c r="E1090" s="113">
        <v>44.7</v>
      </c>
      <c r="F1090" s="113">
        <v>45.35</v>
      </c>
      <c r="G1090" s="113">
        <v>45.3</v>
      </c>
      <c r="H1090" s="113">
        <v>47.55</v>
      </c>
      <c r="I1090" s="113">
        <v>42834</v>
      </c>
      <c r="J1090" s="113">
        <v>1991870.1</v>
      </c>
      <c r="K1090" s="115">
        <v>43551</v>
      </c>
      <c r="L1090" s="113">
        <v>409</v>
      </c>
      <c r="M1090" s="113" t="s">
        <v>3052</v>
      </c>
      <c r="N1090" s="351"/>
    </row>
    <row r="1091" spans="1:14">
      <c r="A1091" s="113" t="s">
        <v>1965</v>
      </c>
      <c r="B1091" s="113" t="s">
        <v>383</v>
      </c>
      <c r="C1091" s="113">
        <v>10.55</v>
      </c>
      <c r="D1091" s="113">
        <v>10.9</v>
      </c>
      <c r="E1091" s="113">
        <v>10</v>
      </c>
      <c r="F1091" s="113">
        <v>10.199999999999999</v>
      </c>
      <c r="G1091" s="113">
        <v>10.199999999999999</v>
      </c>
      <c r="H1091" s="113">
        <v>10.55</v>
      </c>
      <c r="I1091" s="113">
        <v>7844</v>
      </c>
      <c r="J1091" s="113">
        <v>80046.100000000006</v>
      </c>
      <c r="K1091" s="115">
        <v>43551</v>
      </c>
      <c r="L1091" s="113">
        <v>53</v>
      </c>
      <c r="M1091" s="113" t="s">
        <v>1966</v>
      </c>
      <c r="N1091" s="351"/>
    </row>
    <row r="1092" spans="1:14">
      <c r="A1092" s="113" t="s">
        <v>348</v>
      </c>
      <c r="B1092" s="113" t="s">
        <v>383</v>
      </c>
      <c r="C1092" s="113">
        <v>80.099999999999994</v>
      </c>
      <c r="D1092" s="113">
        <v>81.75</v>
      </c>
      <c r="E1092" s="113">
        <v>79.650000000000006</v>
      </c>
      <c r="F1092" s="113">
        <v>80.45</v>
      </c>
      <c r="G1092" s="113">
        <v>80.2</v>
      </c>
      <c r="H1092" s="113">
        <v>80.150000000000006</v>
      </c>
      <c r="I1092" s="113">
        <v>6247348</v>
      </c>
      <c r="J1092" s="113">
        <v>503331149.60000002</v>
      </c>
      <c r="K1092" s="115">
        <v>43551</v>
      </c>
      <c r="L1092" s="113">
        <v>21449</v>
      </c>
      <c r="M1092" s="113" t="s">
        <v>1307</v>
      </c>
      <c r="N1092" s="351"/>
    </row>
    <row r="1093" spans="1:14">
      <c r="A1093" s="113" t="s">
        <v>1870</v>
      </c>
      <c r="B1093" s="113" t="s">
        <v>383</v>
      </c>
      <c r="C1093" s="113">
        <v>17.600000000000001</v>
      </c>
      <c r="D1093" s="113">
        <v>18.399999999999999</v>
      </c>
      <c r="E1093" s="113">
        <v>17.45</v>
      </c>
      <c r="F1093" s="113">
        <v>17.850000000000001</v>
      </c>
      <c r="G1093" s="113">
        <v>18.2</v>
      </c>
      <c r="H1093" s="113">
        <v>17.55</v>
      </c>
      <c r="I1093" s="113">
        <v>62057</v>
      </c>
      <c r="J1093" s="113">
        <v>1111502.55</v>
      </c>
      <c r="K1093" s="115">
        <v>43551</v>
      </c>
      <c r="L1093" s="113">
        <v>1219</v>
      </c>
      <c r="M1093" s="113" t="s">
        <v>1871</v>
      </c>
      <c r="N1093" s="351"/>
    </row>
    <row r="1094" spans="1:14">
      <c r="A1094" s="113" t="s">
        <v>2458</v>
      </c>
      <c r="B1094" s="113" t="s">
        <v>3169</v>
      </c>
      <c r="C1094" s="113">
        <v>8.1</v>
      </c>
      <c r="D1094" s="113">
        <v>8.1999999999999993</v>
      </c>
      <c r="E1094" s="113">
        <v>8.1</v>
      </c>
      <c r="F1094" s="113">
        <v>8.1999999999999993</v>
      </c>
      <c r="G1094" s="113">
        <v>8.1999999999999993</v>
      </c>
      <c r="H1094" s="113">
        <v>7.85</v>
      </c>
      <c r="I1094" s="113">
        <v>725</v>
      </c>
      <c r="J1094" s="113">
        <v>5900</v>
      </c>
      <c r="K1094" s="115">
        <v>43551</v>
      </c>
      <c r="L1094" s="113">
        <v>8</v>
      </c>
      <c r="M1094" s="113" t="s">
        <v>2459</v>
      </c>
      <c r="N1094" s="351"/>
    </row>
    <row r="1095" spans="1:14">
      <c r="A1095" s="113" t="s">
        <v>3161</v>
      </c>
      <c r="B1095" s="113" t="s">
        <v>383</v>
      </c>
      <c r="C1095" s="113">
        <v>262</v>
      </c>
      <c r="D1095" s="113">
        <v>264</v>
      </c>
      <c r="E1095" s="113">
        <v>260</v>
      </c>
      <c r="F1095" s="113">
        <v>260.05</v>
      </c>
      <c r="G1095" s="113">
        <v>260</v>
      </c>
      <c r="H1095" s="113">
        <v>259</v>
      </c>
      <c r="I1095" s="113">
        <v>4708</v>
      </c>
      <c r="J1095" s="113">
        <v>1232542.5</v>
      </c>
      <c r="K1095" s="115">
        <v>43551</v>
      </c>
      <c r="L1095" s="113">
        <v>50</v>
      </c>
      <c r="M1095" s="113" t="s">
        <v>3162</v>
      </c>
      <c r="N1095" s="351"/>
    </row>
    <row r="1096" spans="1:14">
      <c r="A1096" s="113" t="s">
        <v>2596</v>
      </c>
      <c r="B1096" s="113" t="s">
        <v>383</v>
      </c>
      <c r="C1096" s="113">
        <v>13.95</v>
      </c>
      <c r="D1096" s="113">
        <v>14.05</v>
      </c>
      <c r="E1096" s="113">
        <v>13</v>
      </c>
      <c r="F1096" s="113">
        <v>13.45</v>
      </c>
      <c r="G1096" s="113">
        <v>13.2</v>
      </c>
      <c r="H1096" s="113">
        <v>14.2</v>
      </c>
      <c r="I1096" s="113">
        <v>5564</v>
      </c>
      <c r="J1096" s="113">
        <v>74956.95</v>
      </c>
      <c r="K1096" s="115">
        <v>43551</v>
      </c>
      <c r="L1096" s="113">
        <v>56</v>
      </c>
      <c r="M1096" s="113" t="s">
        <v>2597</v>
      </c>
      <c r="N1096" s="351"/>
    </row>
    <row r="1097" spans="1:14">
      <c r="A1097" s="113" t="s">
        <v>206</v>
      </c>
      <c r="B1097" s="113" t="s">
        <v>383</v>
      </c>
      <c r="C1097" s="113">
        <v>2644</v>
      </c>
      <c r="D1097" s="113">
        <v>2675</v>
      </c>
      <c r="E1097" s="113">
        <v>2607.0500000000002</v>
      </c>
      <c r="F1097" s="113">
        <v>2631.3</v>
      </c>
      <c r="G1097" s="113">
        <v>2618</v>
      </c>
      <c r="H1097" s="113">
        <v>2628.05</v>
      </c>
      <c r="I1097" s="113">
        <v>383022</v>
      </c>
      <c r="J1097" s="113">
        <v>1012291342.3</v>
      </c>
      <c r="K1097" s="115">
        <v>43551</v>
      </c>
      <c r="L1097" s="113">
        <v>24990</v>
      </c>
      <c r="M1097" s="113" t="s">
        <v>1309</v>
      </c>
      <c r="N1097" s="351"/>
    </row>
    <row r="1098" spans="1:14">
      <c r="A1098" s="113" t="s">
        <v>1310</v>
      </c>
      <c r="B1098" s="113" t="s">
        <v>383</v>
      </c>
      <c r="C1098" s="113">
        <v>37</v>
      </c>
      <c r="D1098" s="113">
        <v>37.9</v>
      </c>
      <c r="E1098" s="113">
        <v>36.25</v>
      </c>
      <c r="F1098" s="113">
        <v>36.65</v>
      </c>
      <c r="G1098" s="113">
        <v>36.4</v>
      </c>
      <c r="H1098" s="113">
        <v>36.65</v>
      </c>
      <c r="I1098" s="113">
        <v>195175</v>
      </c>
      <c r="J1098" s="113">
        <v>7223390.4000000004</v>
      </c>
      <c r="K1098" s="115">
        <v>43551</v>
      </c>
      <c r="L1098" s="113">
        <v>801</v>
      </c>
      <c r="M1098" s="113" t="s">
        <v>1311</v>
      </c>
      <c r="N1098" s="351"/>
    </row>
    <row r="1099" spans="1:14">
      <c r="A1099" s="113" t="s">
        <v>1312</v>
      </c>
      <c r="B1099" s="113" t="s">
        <v>383</v>
      </c>
      <c r="C1099" s="113">
        <v>8.65</v>
      </c>
      <c r="D1099" s="113">
        <v>8.65</v>
      </c>
      <c r="E1099" s="113">
        <v>7.75</v>
      </c>
      <c r="F1099" s="113">
        <v>8.1</v>
      </c>
      <c r="G1099" s="113">
        <v>8.1</v>
      </c>
      <c r="H1099" s="113">
        <v>8.4499999999999993</v>
      </c>
      <c r="I1099" s="113">
        <v>572848</v>
      </c>
      <c r="J1099" s="113">
        <v>4675246.5999999996</v>
      </c>
      <c r="K1099" s="115">
        <v>43551</v>
      </c>
      <c r="L1099" s="113">
        <v>896</v>
      </c>
      <c r="M1099" s="113" t="s">
        <v>1313</v>
      </c>
      <c r="N1099" s="351"/>
    </row>
    <row r="1100" spans="1:14">
      <c r="A1100" s="113" t="s">
        <v>2804</v>
      </c>
      <c r="B1100" s="113" t="s">
        <v>383</v>
      </c>
      <c r="C1100" s="113">
        <v>53.9</v>
      </c>
      <c r="D1100" s="113">
        <v>56.05</v>
      </c>
      <c r="E1100" s="113">
        <v>53.85</v>
      </c>
      <c r="F1100" s="113">
        <v>55.5</v>
      </c>
      <c r="G1100" s="113">
        <v>55.5</v>
      </c>
      <c r="H1100" s="113">
        <v>54.75</v>
      </c>
      <c r="I1100" s="113">
        <v>18502</v>
      </c>
      <c r="J1100" s="113">
        <v>1027082.45</v>
      </c>
      <c r="K1100" s="115">
        <v>43551</v>
      </c>
      <c r="L1100" s="113">
        <v>182</v>
      </c>
      <c r="M1100" s="113" t="s">
        <v>2805</v>
      </c>
      <c r="N1100" s="351"/>
    </row>
    <row r="1101" spans="1:14">
      <c r="A1101" s="113" t="s">
        <v>1314</v>
      </c>
      <c r="B1101" s="113" t="s">
        <v>383</v>
      </c>
      <c r="C1101" s="113">
        <v>641.45000000000005</v>
      </c>
      <c r="D1101" s="113">
        <v>649</v>
      </c>
      <c r="E1101" s="113">
        <v>620</v>
      </c>
      <c r="F1101" s="113">
        <v>624</v>
      </c>
      <c r="G1101" s="113">
        <v>621.4</v>
      </c>
      <c r="H1101" s="113">
        <v>636.35</v>
      </c>
      <c r="I1101" s="113">
        <v>197279</v>
      </c>
      <c r="J1101" s="113">
        <v>124842408</v>
      </c>
      <c r="K1101" s="115">
        <v>43551</v>
      </c>
      <c r="L1101" s="113">
        <v>6275</v>
      </c>
      <c r="M1101" s="113" t="s">
        <v>3053</v>
      </c>
      <c r="N1101" s="351"/>
    </row>
    <row r="1102" spans="1:14">
      <c r="A1102" s="113" t="s">
        <v>3246</v>
      </c>
      <c r="B1102" s="113" t="s">
        <v>3169</v>
      </c>
      <c r="C1102" s="113">
        <v>18.45</v>
      </c>
      <c r="D1102" s="113">
        <v>18.5</v>
      </c>
      <c r="E1102" s="113">
        <v>18.45</v>
      </c>
      <c r="F1102" s="113">
        <v>18.45</v>
      </c>
      <c r="G1102" s="113">
        <v>18.45</v>
      </c>
      <c r="H1102" s="113">
        <v>19.399999999999999</v>
      </c>
      <c r="I1102" s="113">
        <v>4992</v>
      </c>
      <c r="J1102" s="113">
        <v>92140.4</v>
      </c>
      <c r="K1102" s="115">
        <v>43551</v>
      </c>
      <c r="L1102" s="113">
        <v>32</v>
      </c>
      <c r="M1102" s="113" t="s">
        <v>3247</v>
      </c>
      <c r="N1102" s="351"/>
    </row>
    <row r="1103" spans="1:14">
      <c r="A1103" s="113" t="s">
        <v>126</v>
      </c>
      <c r="B1103" s="113" t="s">
        <v>383</v>
      </c>
      <c r="C1103" s="113">
        <v>237.4</v>
      </c>
      <c r="D1103" s="113">
        <v>240.3</v>
      </c>
      <c r="E1103" s="113">
        <v>234</v>
      </c>
      <c r="F1103" s="113">
        <v>236.05</v>
      </c>
      <c r="G1103" s="113">
        <v>235.15</v>
      </c>
      <c r="H1103" s="113">
        <v>237.95</v>
      </c>
      <c r="I1103" s="113">
        <v>3596874</v>
      </c>
      <c r="J1103" s="113">
        <v>850631984</v>
      </c>
      <c r="K1103" s="115">
        <v>43551</v>
      </c>
      <c r="L1103" s="113">
        <v>39482</v>
      </c>
      <c r="M1103" s="113" t="s">
        <v>1315</v>
      </c>
      <c r="N1103" s="351"/>
    </row>
    <row r="1104" spans="1:14">
      <c r="A1104" s="113" t="s">
        <v>127</v>
      </c>
      <c r="B1104" s="113" t="s">
        <v>383</v>
      </c>
      <c r="C1104" s="113">
        <v>119.5</v>
      </c>
      <c r="D1104" s="113">
        <v>119.85</v>
      </c>
      <c r="E1104" s="113">
        <v>117</v>
      </c>
      <c r="F1104" s="113">
        <v>117.65</v>
      </c>
      <c r="G1104" s="113">
        <v>118.05</v>
      </c>
      <c r="H1104" s="113">
        <v>118.6</v>
      </c>
      <c r="I1104" s="113">
        <v>9817690</v>
      </c>
      <c r="J1104" s="113">
        <v>1158990761.0999999</v>
      </c>
      <c r="K1104" s="115">
        <v>43551</v>
      </c>
      <c r="L1104" s="113">
        <v>58799</v>
      </c>
      <c r="M1104" s="113" t="s">
        <v>1316</v>
      </c>
      <c r="N1104" s="351"/>
    </row>
    <row r="1105" spans="1:14">
      <c r="A1105" s="113" t="s">
        <v>1317</v>
      </c>
      <c r="B1105" s="113" t="s">
        <v>383</v>
      </c>
      <c r="C1105" s="113">
        <v>3220.6</v>
      </c>
      <c r="D1105" s="113">
        <v>3287.95</v>
      </c>
      <c r="E1105" s="113">
        <v>3191.05</v>
      </c>
      <c r="F1105" s="113">
        <v>3267.1</v>
      </c>
      <c r="G1105" s="113">
        <v>3228</v>
      </c>
      <c r="H1105" s="113">
        <v>3230</v>
      </c>
      <c r="I1105" s="113">
        <v>26351</v>
      </c>
      <c r="J1105" s="113">
        <v>85619432.450000003</v>
      </c>
      <c r="K1105" s="115">
        <v>43551</v>
      </c>
      <c r="L1105" s="113">
        <v>5860</v>
      </c>
      <c r="M1105" s="113" t="s">
        <v>1318</v>
      </c>
      <c r="N1105" s="351"/>
    </row>
    <row r="1106" spans="1:14">
      <c r="A1106" s="113" t="s">
        <v>2806</v>
      </c>
      <c r="B1106" s="113" t="s">
        <v>383</v>
      </c>
      <c r="C1106" s="113">
        <v>63.8</v>
      </c>
      <c r="D1106" s="113">
        <v>66.95</v>
      </c>
      <c r="E1106" s="113">
        <v>63.8</v>
      </c>
      <c r="F1106" s="113">
        <v>65.599999999999994</v>
      </c>
      <c r="G1106" s="113">
        <v>65.05</v>
      </c>
      <c r="H1106" s="113">
        <v>62.65</v>
      </c>
      <c r="I1106" s="113">
        <v>35948</v>
      </c>
      <c r="J1106" s="113">
        <v>2362338.25</v>
      </c>
      <c r="K1106" s="115">
        <v>43551</v>
      </c>
      <c r="L1106" s="113">
        <v>1052</v>
      </c>
      <c r="M1106" s="113" t="s">
        <v>2807</v>
      </c>
      <c r="N1106" s="351"/>
    </row>
    <row r="1107" spans="1:14">
      <c r="A1107" s="113" t="s">
        <v>315</v>
      </c>
      <c r="B1107" s="113" t="s">
        <v>383</v>
      </c>
      <c r="C1107" s="113">
        <v>15.9</v>
      </c>
      <c r="D1107" s="113">
        <v>15.95</v>
      </c>
      <c r="E1107" s="113">
        <v>15.7</v>
      </c>
      <c r="F1107" s="113">
        <v>15.8</v>
      </c>
      <c r="G1107" s="113">
        <v>15.7</v>
      </c>
      <c r="H1107" s="113">
        <v>15.8</v>
      </c>
      <c r="I1107" s="113">
        <v>458358</v>
      </c>
      <c r="J1107" s="113">
        <v>7250333.7000000002</v>
      </c>
      <c r="K1107" s="115">
        <v>43551</v>
      </c>
      <c r="L1107" s="113">
        <v>1810</v>
      </c>
      <c r="M1107" s="113" t="s">
        <v>3054</v>
      </c>
      <c r="N1107" s="351"/>
    </row>
    <row r="1108" spans="1:14">
      <c r="A1108" s="113" t="s">
        <v>1319</v>
      </c>
      <c r="B1108" s="113" t="s">
        <v>383</v>
      </c>
      <c r="C1108" s="113">
        <v>85.65</v>
      </c>
      <c r="D1108" s="113">
        <v>89</v>
      </c>
      <c r="E1108" s="113">
        <v>78.349999999999994</v>
      </c>
      <c r="F1108" s="113">
        <v>79</v>
      </c>
      <c r="G1108" s="113">
        <v>79</v>
      </c>
      <c r="H1108" s="113">
        <v>85.55</v>
      </c>
      <c r="I1108" s="113">
        <v>676899</v>
      </c>
      <c r="J1108" s="113">
        <v>55245089.200000003</v>
      </c>
      <c r="K1108" s="115">
        <v>43551</v>
      </c>
      <c r="L1108" s="113">
        <v>6141</v>
      </c>
      <c r="M1108" s="113" t="s">
        <v>1320</v>
      </c>
      <c r="N1108" s="351"/>
    </row>
    <row r="1109" spans="1:14">
      <c r="A1109" s="113" t="s">
        <v>207</v>
      </c>
      <c r="B1109" s="113" t="s">
        <v>383</v>
      </c>
      <c r="C1109" s="113">
        <v>10398.049999999999</v>
      </c>
      <c r="D1109" s="113">
        <v>10880</v>
      </c>
      <c r="E1109" s="113">
        <v>10398.049999999999</v>
      </c>
      <c r="F1109" s="113">
        <v>10701</v>
      </c>
      <c r="G1109" s="113">
        <v>10770.1</v>
      </c>
      <c r="H1109" s="113">
        <v>10398.049999999999</v>
      </c>
      <c r="I1109" s="113">
        <v>7291</v>
      </c>
      <c r="J1109" s="113">
        <v>77036013</v>
      </c>
      <c r="K1109" s="115">
        <v>43551</v>
      </c>
      <c r="L1109" s="113">
        <v>2233</v>
      </c>
      <c r="M1109" s="113" t="s">
        <v>1321</v>
      </c>
      <c r="N1109" s="351"/>
    </row>
    <row r="1110" spans="1:14">
      <c r="A1110" s="113" t="s">
        <v>1322</v>
      </c>
      <c r="B1110" s="113" t="s">
        <v>383</v>
      </c>
      <c r="C1110" s="113">
        <v>169</v>
      </c>
      <c r="D1110" s="113">
        <v>182</v>
      </c>
      <c r="E1110" s="113">
        <v>166</v>
      </c>
      <c r="F1110" s="113">
        <v>180.2</v>
      </c>
      <c r="G1110" s="113">
        <v>181</v>
      </c>
      <c r="H1110" s="113">
        <v>168.25</v>
      </c>
      <c r="I1110" s="113">
        <v>40386</v>
      </c>
      <c r="J1110" s="113">
        <v>7215365.8499999996</v>
      </c>
      <c r="K1110" s="115">
        <v>43551</v>
      </c>
      <c r="L1110" s="113">
        <v>727</v>
      </c>
      <c r="M1110" s="113" t="s">
        <v>1323</v>
      </c>
      <c r="N1110" s="351"/>
    </row>
    <row r="1111" spans="1:14">
      <c r="A1111" s="113" t="s">
        <v>1324</v>
      </c>
      <c r="B1111" s="113" t="s">
        <v>383</v>
      </c>
      <c r="C1111" s="113">
        <v>169.05</v>
      </c>
      <c r="D1111" s="113">
        <v>175.95</v>
      </c>
      <c r="E1111" s="113">
        <v>168.25</v>
      </c>
      <c r="F1111" s="113">
        <v>173.2</v>
      </c>
      <c r="G1111" s="113">
        <v>173.8</v>
      </c>
      <c r="H1111" s="113">
        <v>169.7</v>
      </c>
      <c r="I1111" s="113">
        <v>813995</v>
      </c>
      <c r="J1111" s="113">
        <v>140032685.15000001</v>
      </c>
      <c r="K1111" s="115">
        <v>43551</v>
      </c>
      <c r="L1111" s="113">
        <v>12433</v>
      </c>
      <c r="M1111" s="113" t="s">
        <v>2558</v>
      </c>
      <c r="N1111" s="351"/>
    </row>
    <row r="1112" spans="1:14">
      <c r="A1112" s="113" t="s">
        <v>1325</v>
      </c>
      <c r="B1112" s="113" t="s">
        <v>383</v>
      </c>
      <c r="C1112" s="113">
        <v>654.65</v>
      </c>
      <c r="D1112" s="113">
        <v>658.05</v>
      </c>
      <c r="E1112" s="113">
        <v>627.5</v>
      </c>
      <c r="F1112" s="113">
        <v>631.1</v>
      </c>
      <c r="G1112" s="113">
        <v>630.1</v>
      </c>
      <c r="H1112" s="113">
        <v>649</v>
      </c>
      <c r="I1112" s="113">
        <v>162122</v>
      </c>
      <c r="J1112" s="113">
        <v>104387407.45</v>
      </c>
      <c r="K1112" s="115">
        <v>43551</v>
      </c>
      <c r="L1112" s="113">
        <v>4823</v>
      </c>
      <c r="M1112" s="113" t="s">
        <v>1326</v>
      </c>
      <c r="N1112" s="351"/>
    </row>
    <row r="1113" spans="1:14">
      <c r="A1113" s="113" t="s">
        <v>205</v>
      </c>
      <c r="B1113" s="113" t="s">
        <v>383</v>
      </c>
      <c r="C1113" s="113">
        <v>1230</v>
      </c>
      <c r="D1113" s="113">
        <v>1237.05</v>
      </c>
      <c r="E1113" s="113">
        <v>1213.55</v>
      </c>
      <c r="F1113" s="113">
        <v>1224</v>
      </c>
      <c r="G1113" s="113">
        <v>1222.5</v>
      </c>
      <c r="H1113" s="113">
        <v>1226.55</v>
      </c>
      <c r="I1113" s="113">
        <v>900753</v>
      </c>
      <c r="J1113" s="113">
        <v>1104044712.55</v>
      </c>
      <c r="K1113" s="115">
        <v>43551</v>
      </c>
      <c r="L1113" s="113">
        <v>31862</v>
      </c>
      <c r="M1113" s="113" t="s">
        <v>1327</v>
      </c>
      <c r="N1113" s="351"/>
    </row>
    <row r="1114" spans="1:14">
      <c r="A1114" s="113" t="s">
        <v>1328</v>
      </c>
      <c r="B1114" s="113" t="s">
        <v>383</v>
      </c>
      <c r="C1114" s="113">
        <v>1033</v>
      </c>
      <c r="D1114" s="113">
        <v>1034.5999999999999</v>
      </c>
      <c r="E1114" s="113">
        <v>1012</v>
      </c>
      <c r="F1114" s="113">
        <v>1029.45</v>
      </c>
      <c r="G1114" s="113">
        <v>1030</v>
      </c>
      <c r="H1114" s="113">
        <v>1020.9</v>
      </c>
      <c r="I1114" s="113">
        <v>262687</v>
      </c>
      <c r="J1114" s="113">
        <v>267895802.30000001</v>
      </c>
      <c r="K1114" s="115">
        <v>43551</v>
      </c>
      <c r="L1114" s="113">
        <v>7766</v>
      </c>
      <c r="M1114" s="113" t="s">
        <v>1329</v>
      </c>
      <c r="N1114" s="351"/>
    </row>
    <row r="1115" spans="1:14">
      <c r="A1115" s="113" t="s">
        <v>3248</v>
      </c>
      <c r="B1115" s="113" t="s">
        <v>383</v>
      </c>
      <c r="C1115" s="113">
        <v>2150</v>
      </c>
      <c r="D1115" s="113">
        <v>2150.4499999999998</v>
      </c>
      <c r="E1115" s="113">
        <v>2098.5500000000002</v>
      </c>
      <c r="F1115" s="113">
        <v>2125.3000000000002</v>
      </c>
      <c r="G1115" s="113">
        <v>2150</v>
      </c>
      <c r="H1115" s="113">
        <v>2100.3000000000002</v>
      </c>
      <c r="I1115" s="113">
        <v>3402</v>
      </c>
      <c r="J1115" s="113">
        <v>7248822.6500000004</v>
      </c>
      <c r="K1115" s="115">
        <v>43551</v>
      </c>
      <c r="L1115" s="113">
        <v>189</v>
      </c>
      <c r="M1115" s="113" t="s">
        <v>3249</v>
      </c>
      <c r="N1115" s="351"/>
    </row>
    <row r="1116" spans="1:14">
      <c r="A1116" s="113" t="s">
        <v>3055</v>
      </c>
      <c r="B1116" s="113" t="s">
        <v>3169</v>
      </c>
      <c r="C1116" s="113">
        <v>6</v>
      </c>
      <c r="D1116" s="113">
        <v>6</v>
      </c>
      <c r="E1116" s="113">
        <v>5.75</v>
      </c>
      <c r="F1116" s="113">
        <v>5.8</v>
      </c>
      <c r="G1116" s="113">
        <v>5.75</v>
      </c>
      <c r="H1116" s="113">
        <v>6.05</v>
      </c>
      <c r="I1116" s="113">
        <v>76843</v>
      </c>
      <c r="J1116" s="113">
        <v>449507.6</v>
      </c>
      <c r="K1116" s="115">
        <v>43551</v>
      </c>
      <c r="L1116" s="113">
        <v>43</v>
      </c>
      <c r="M1116" s="113" t="s">
        <v>3056</v>
      </c>
      <c r="N1116" s="351"/>
    </row>
    <row r="1117" spans="1:14">
      <c r="A1117" s="113" t="s">
        <v>2160</v>
      </c>
      <c r="B1117" s="113" t="s">
        <v>383</v>
      </c>
      <c r="C1117" s="113">
        <v>147.65</v>
      </c>
      <c r="D1117" s="113">
        <v>147.65</v>
      </c>
      <c r="E1117" s="113">
        <v>143.1</v>
      </c>
      <c r="F1117" s="113">
        <v>144.15</v>
      </c>
      <c r="G1117" s="113">
        <v>144</v>
      </c>
      <c r="H1117" s="113">
        <v>143.94999999999999</v>
      </c>
      <c r="I1117" s="113">
        <v>6720</v>
      </c>
      <c r="J1117" s="113">
        <v>970176.85</v>
      </c>
      <c r="K1117" s="115">
        <v>43551</v>
      </c>
      <c r="L1117" s="113">
        <v>170</v>
      </c>
      <c r="M1117" s="113" t="s">
        <v>2161</v>
      </c>
      <c r="N1117" s="351"/>
    </row>
    <row r="1118" spans="1:14">
      <c r="A1118" s="113" t="s">
        <v>1330</v>
      </c>
      <c r="B1118" s="113" t="s">
        <v>3169</v>
      </c>
      <c r="C1118" s="113">
        <v>22.85</v>
      </c>
      <c r="D1118" s="113">
        <v>24.05</v>
      </c>
      <c r="E1118" s="113">
        <v>22.85</v>
      </c>
      <c r="F1118" s="113">
        <v>23.55</v>
      </c>
      <c r="G1118" s="113">
        <v>23.55</v>
      </c>
      <c r="H1118" s="113">
        <v>24.05</v>
      </c>
      <c r="I1118" s="113">
        <v>16731</v>
      </c>
      <c r="J1118" s="113">
        <v>388835.35</v>
      </c>
      <c r="K1118" s="115">
        <v>43551</v>
      </c>
      <c r="L1118" s="113">
        <v>45</v>
      </c>
      <c r="M1118" s="113" t="s">
        <v>1331</v>
      </c>
      <c r="N1118" s="351"/>
    </row>
    <row r="1119" spans="1:14">
      <c r="A1119" s="113" t="s">
        <v>3250</v>
      </c>
      <c r="B1119" s="113" t="s">
        <v>3169</v>
      </c>
      <c r="C1119" s="113">
        <v>35</v>
      </c>
      <c r="D1119" s="113">
        <v>35.299999999999997</v>
      </c>
      <c r="E1119" s="113">
        <v>33.5</v>
      </c>
      <c r="F1119" s="113">
        <v>34</v>
      </c>
      <c r="G1119" s="113">
        <v>34</v>
      </c>
      <c r="H1119" s="113">
        <v>34.950000000000003</v>
      </c>
      <c r="I1119" s="113">
        <v>12442</v>
      </c>
      <c r="J1119" s="113">
        <v>434282.05</v>
      </c>
      <c r="K1119" s="115">
        <v>43551</v>
      </c>
      <c r="L1119" s="113">
        <v>26</v>
      </c>
      <c r="M1119" s="113" t="s">
        <v>3251</v>
      </c>
      <c r="N1119" s="351"/>
    </row>
    <row r="1120" spans="1:14">
      <c r="A1120" s="113" t="s">
        <v>2707</v>
      </c>
      <c r="B1120" s="113" t="s">
        <v>383</v>
      </c>
      <c r="C1120" s="113">
        <v>52.35</v>
      </c>
      <c r="D1120" s="113">
        <v>52.75</v>
      </c>
      <c r="E1120" s="113">
        <v>50</v>
      </c>
      <c r="F1120" s="113">
        <v>51.55</v>
      </c>
      <c r="G1120" s="113">
        <v>51.05</v>
      </c>
      <c r="H1120" s="113">
        <v>51.75</v>
      </c>
      <c r="I1120" s="113">
        <v>43338</v>
      </c>
      <c r="J1120" s="113">
        <v>2237865.75</v>
      </c>
      <c r="K1120" s="115">
        <v>43551</v>
      </c>
      <c r="L1120" s="113">
        <v>593</v>
      </c>
      <c r="M1120" s="113" t="s">
        <v>1332</v>
      </c>
      <c r="N1120" s="351"/>
    </row>
    <row r="1121" spans="1:14">
      <c r="A1121" s="113" t="s">
        <v>3389</v>
      </c>
      <c r="B1121" s="113" t="s">
        <v>3169</v>
      </c>
      <c r="C1121" s="113">
        <v>172.65</v>
      </c>
      <c r="D1121" s="113">
        <v>181</v>
      </c>
      <c r="E1121" s="113">
        <v>172.6</v>
      </c>
      <c r="F1121" s="113">
        <v>177.05</v>
      </c>
      <c r="G1121" s="113">
        <v>177</v>
      </c>
      <c r="H1121" s="113">
        <v>179.05</v>
      </c>
      <c r="I1121" s="113">
        <v>565</v>
      </c>
      <c r="J1121" s="113">
        <v>98216.1</v>
      </c>
      <c r="K1121" s="115">
        <v>43551</v>
      </c>
      <c r="L1121" s="113">
        <v>19</v>
      </c>
      <c r="M1121" s="113" t="s">
        <v>3390</v>
      </c>
      <c r="N1121" s="351"/>
    </row>
    <row r="1122" spans="1:14">
      <c r="A1122" s="113" t="s">
        <v>2841</v>
      </c>
      <c r="B1122" s="113" t="s">
        <v>383</v>
      </c>
      <c r="C1122" s="113">
        <v>195.05</v>
      </c>
      <c r="D1122" s="113">
        <v>197</v>
      </c>
      <c r="E1122" s="113">
        <v>195</v>
      </c>
      <c r="F1122" s="113">
        <v>195.5</v>
      </c>
      <c r="G1122" s="113">
        <v>195</v>
      </c>
      <c r="H1122" s="113">
        <v>192.1</v>
      </c>
      <c r="I1122" s="113">
        <v>1715</v>
      </c>
      <c r="J1122" s="113">
        <v>334622.75</v>
      </c>
      <c r="K1122" s="115">
        <v>43551</v>
      </c>
      <c r="L1122" s="113">
        <v>36</v>
      </c>
      <c r="M1122" s="113" t="s">
        <v>2842</v>
      </c>
      <c r="N1122" s="351"/>
    </row>
    <row r="1123" spans="1:14">
      <c r="A1123" s="113" t="s">
        <v>128</v>
      </c>
      <c r="B1123" s="113" t="s">
        <v>383</v>
      </c>
      <c r="C1123" s="113">
        <v>93.5</v>
      </c>
      <c r="D1123" s="113">
        <v>95.05</v>
      </c>
      <c r="E1123" s="113">
        <v>92.8</v>
      </c>
      <c r="F1123" s="113">
        <v>93.4</v>
      </c>
      <c r="G1123" s="113">
        <v>93.1</v>
      </c>
      <c r="H1123" s="113">
        <v>92.5</v>
      </c>
      <c r="I1123" s="113">
        <v>44404743</v>
      </c>
      <c r="J1123" s="113">
        <v>4167333183.4000001</v>
      </c>
      <c r="K1123" s="115">
        <v>43551</v>
      </c>
      <c r="L1123" s="113">
        <v>98145</v>
      </c>
      <c r="M1123" s="113" t="s">
        <v>3057</v>
      </c>
      <c r="N1123" s="351"/>
    </row>
    <row r="1124" spans="1:14">
      <c r="A1124" s="113" t="s">
        <v>1333</v>
      </c>
      <c r="B1124" s="113" t="s">
        <v>383</v>
      </c>
      <c r="C1124" s="113">
        <v>32</v>
      </c>
      <c r="D1124" s="113">
        <v>32.4</v>
      </c>
      <c r="E1124" s="113">
        <v>31.25</v>
      </c>
      <c r="F1124" s="113">
        <v>31.6</v>
      </c>
      <c r="G1124" s="113">
        <v>31.6</v>
      </c>
      <c r="H1124" s="113">
        <v>31.75</v>
      </c>
      <c r="I1124" s="113">
        <v>119374</v>
      </c>
      <c r="J1124" s="113">
        <v>3797269.85</v>
      </c>
      <c r="K1124" s="115">
        <v>43551</v>
      </c>
      <c r="L1124" s="113">
        <v>671</v>
      </c>
      <c r="M1124" s="113" t="s">
        <v>1334</v>
      </c>
      <c r="N1124" s="351"/>
    </row>
    <row r="1125" spans="1:14">
      <c r="A1125" s="113" t="s">
        <v>1916</v>
      </c>
      <c r="B1125" s="113" t="s">
        <v>383</v>
      </c>
      <c r="C1125" s="113">
        <v>818</v>
      </c>
      <c r="D1125" s="113">
        <v>840.5</v>
      </c>
      <c r="E1125" s="113">
        <v>817.05</v>
      </c>
      <c r="F1125" s="113">
        <v>819.6</v>
      </c>
      <c r="G1125" s="113">
        <v>819.5</v>
      </c>
      <c r="H1125" s="113">
        <v>819.35</v>
      </c>
      <c r="I1125" s="113">
        <v>367160</v>
      </c>
      <c r="J1125" s="113">
        <v>303502057.55000001</v>
      </c>
      <c r="K1125" s="115">
        <v>43551</v>
      </c>
      <c r="L1125" s="113">
        <v>17834</v>
      </c>
      <c r="M1125" s="113" t="s">
        <v>1917</v>
      </c>
      <c r="N1125" s="351"/>
    </row>
    <row r="1126" spans="1:14">
      <c r="A1126" s="113" t="s">
        <v>3128</v>
      </c>
      <c r="B1126" s="113" t="s">
        <v>383</v>
      </c>
      <c r="C1126" s="113">
        <v>17.899999999999999</v>
      </c>
      <c r="D1126" s="113">
        <v>19</v>
      </c>
      <c r="E1126" s="113">
        <v>17.3</v>
      </c>
      <c r="F1126" s="113">
        <v>18.399999999999999</v>
      </c>
      <c r="G1126" s="113">
        <v>18.95</v>
      </c>
      <c r="H1126" s="113">
        <v>17.350000000000001</v>
      </c>
      <c r="I1126" s="113">
        <v>4055</v>
      </c>
      <c r="J1126" s="113">
        <v>73009.3</v>
      </c>
      <c r="K1126" s="115">
        <v>43551</v>
      </c>
      <c r="L1126" s="113">
        <v>55</v>
      </c>
      <c r="M1126" s="113" t="s">
        <v>3129</v>
      </c>
      <c r="N1126" s="351"/>
    </row>
    <row r="1127" spans="1:14">
      <c r="A1127" s="113" t="s">
        <v>1335</v>
      </c>
      <c r="B1127" s="113" t="s">
        <v>383</v>
      </c>
      <c r="C1127" s="113">
        <v>153.4</v>
      </c>
      <c r="D1127" s="113">
        <v>155</v>
      </c>
      <c r="E1127" s="113">
        <v>146.65</v>
      </c>
      <c r="F1127" s="113">
        <v>147.55000000000001</v>
      </c>
      <c r="G1127" s="113">
        <v>147.05000000000001</v>
      </c>
      <c r="H1127" s="113">
        <v>153.4</v>
      </c>
      <c r="I1127" s="113">
        <v>229167</v>
      </c>
      <c r="J1127" s="113">
        <v>34253253.350000001</v>
      </c>
      <c r="K1127" s="115">
        <v>43551</v>
      </c>
      <c r="L1127" s="113">
        <v>1698</v>
      </c>
      <c r="M1127" s="113" t="s">
        <v>1865</v>
      </c>
      <c r="N1127" s="351"/>
    </row>
    <row r="1128" spans="1:14">
      <c r="A1128" s="113" t="s">
        <v>3151</v>
      </c>
      <c r="B1128" s="113" t="s">
        <v>383</v>
      </c>
      <c r="C1128" s="113">
        <v>489.9</v>
      </c>
      <c r="D1128" s="113">
        <v>489.9</v>
      </c>
      <c r="E1128" s="113">
        <v>475.2</v>
      </c>
      <c r="F1128" s="113">
        <v>480</v>
      </c>
      <c r="G1128" s="113">
        <v>480</v>
      </c>
      <c r="H1128" s="113">
        <v>471</v>
      </c>
      <c r="I1128" s="113">
        <v>62</v>
      </c>
      <c r="J1128" s="113">
        <v>29717.7</v>
      </c>
      <c r="K1128" s="115">
        <v>43551</v>
      </c>
      <c r="L1128" s="113">
        <v>14</v>
      </c>
      <c r="M1128" s="113" t="s">
        <v>3152</v>
      </c>
      <c r="N1128" s="351"/>
    </row>
    <row r="1129" spans="1:14">
      <c r="A1129" s="113" t="s">
        <v>1925</v>
      </c>
      <c r="B1129" s="113" t="s">
        <v>383</v>
      </c>
      <c r="C1129" s="113">
        <v>176.35</v>
      </c>
      <c r="D1129" s="113">
        <v>180</v>
      </c>
      <c r="E1129" s="113">
        <v>172.5</v>
      </c>
      <c r="F1129" s="113">
        <v>177.45</v>
      </c>
      <c r="G1129" s="113">
        <v>179.65</v>
      </c>
      <c r="H1129" s="113">
        <v>174.05</v>
      </c>
      <c r="I1129" s="113">
        <v>2568</v>
      </c>
      <c r="J1129" s="113">
        <v>455052.4</v>
      </c>
      <c r="K1129" s="115">
        <v>43551</v>
      </c>
      <c r="L1129" s="113">
        <v>131</v>
      </c>
      <c r="M1129" s="113" t="s">
        <v>1926</v>
      </c>
      <c r="N1129" s="351"/>
    </row>
    <row r="1130" spans="1:14">
      <c r="A1130" s="113" t="s">
        <v>1843</v>
      </c>
      <c r="B1130" s="113" t="s">
        <v>383</v>
      </c>
      <c r="C1130" s="113">
        <v>172</v>
      </c>
      <c r="D1130" s="113">
        <v>173.55</v>
      </c>
      <c r="E1130" s="113">
        <v>167.5</v>
      </c>
      <c r="F1130" s="113">
        <v>171.45</v>
      </c>
      <c r="G1130" s="113">
        <v>172.85</v>
      </c>
      <c r="H1130" s="113">
        <v>170.6</v>
      </c>
      <c r="I1130" s="113">
        <v>21706</v>
      </c>
      <c r="J1130" s="113">
        <v>3710674.5</v>
      </c>
      <c r="K1130" s="115">
        <v>43551</v>
      </c>
      <c r="L1130" s="113">
        <v>289</v>
      </c>
      <c r="M1130" s="113" t="s">
        <v>2237</v>
      </c>
      <c r="N1130" s="351"/>
    </row>
    <row r="1131" spans="1:14">
      <c r="A1131" s="113" t="s">
        <v>1336</v>
      </c>
      <c r="B1131" s="113" t="s">
        <v>383</v>
      </c>
      <c r="C1131" s="113">
        <v>219.9</v>
      </c>
      <c r="D1131" s="113">
        <v>219.9</v>
      </c>
      <c r="E1131" s="113">
        <v>215</v>
      </c>
      <c r="F1131" s="113">
        <v>215.2</v>
      </c>
      <c r="G1131" s="113">
        <v>215.15</v>
      </c>
      <c r="H1131" s="113">
        <v>215</v>
      </c>
      <c r="I1131" s="113">
        <v>2508</v>
      </c>
      <c r="J1131" s="113">
        <v>540367.4</v>
      </c>
      <c r="K1131" s="115">
        <v>43551</v>
      </c>
      <c r="L1131" s="113">
        <v>172</v>
      </c>
      <c r="M1131" s="113" t="s">
        <v>1337</v>
      </c>
      <c r="N1131" s="351"/>
    </row>
    <row r="1132" spans="1:14">
      <c r="A1132" s="113" t="s">
        <v>1338</v>
      </c>
      <c r="B1132" s="113" t="s">
        <v>383</v>
      </c>
      <c r="C1132" s="113">
        <v>502.15</v>
      </c>
      <c r="D1132" s="113">
        <v>513.5</v>
      </c>
      <c r="E1132" s="113">
        <v>500</v>
      </c>
      <c r="F1132" s="113">
        <v>502.15</v>
      </c>
      <c r="G1132" s="113">
        <v>502</v>
      </c>
      <c r="H1132" s="113">
        <v>504.05</v>
      </c>
      <c r="I1132" s="113">
        <v>17285</v>
      </c>
      <c r="J1132" s="113">
        <v>8759779.1999999993</v>
      </c>
      <c r="K1132" s="115">
        <v>43551</v>
      </c>
      <c r="L1132" s="113">
        <v>562</v>
      </c>
      <c r="M1132" s="113" t="s">
        <v>1339</v>
      </c>
      <c r="N1132" s="351"/>
    </row>
    <row r="1133" spans="1:14">
      <c r="A1133" s="113" t="s">
        <v>2808</v>
      </c>
      <c r="B1133" s="113" t="s">
        <v>383</v>
      </c>
      <c r="C1133" s="113">
        <v>133.25</v>
      </c>
      <c r="D1133" s="113">
        <v>136</v>
      </c>
      <c r="E1133" s="113">
        <v>133.1</v>
      </c>
      <c r="F1133" s="113">
        <v>134.9</v>
      </c>
      <c r="G1133" s="113">
        <v>136</v>
      </c>
      <c r="H1133" s="113">
        <v>134.05000000000001</v>
      </c>
      <c r="I1133" s="113">
        <v>1570</v>
      </c>
      <c r="J1133" s="113">
        <v>212649.55</v>
      </c>
      <c r="K1133" s="115">
        <v>43551</v>
      </c>
      <c r="L1133" s="113">
        <v>58</v>
      </c>
      <c r="M1133" s="113" t="s">
        <v>2809</v>
      </c>
      <c r="N1133" s="351"/>
    </row>
    <row r="1134" spans="1:14">
      <c r="A1134" s="113" t="s">
        <v>129</v>
      </c>
      <c r="B1134" s="113" t="s">
        <v>383</v>
      </c>
      <c r="C1134" s="113">
        <v>203</v>
      </c>
      <c r="D1134" s="113">
        <v>204.7</v>
      </c>
      <c r="E1134" s="113">
        <v>198.5</v>
      </c>
      <c r="F1134" s="113">
        <v>200.2</v>
      </c>
      <c r="G1134" s="113">
        <v>199.6</v>
      </c>
      <c r="H1134" s="113">
        <v>202.85</v>
      </c>
      <c r="I1134" s="113">
        <v>6513687</v>
      </c>
      <c r="J1134" s="113">
        <v>1315316088.5</v>
      </c>
      <c r="K1134" s="115">
        <v>43551</v>
      </c>
      <c r="L1134" s="113">
        <v>60837</v>
      </c>
      <c r="M1134" s="113" t="s">
        <v>3058</v>
      </c>
      <c r="N1134" s="351"/>
    </row>
    <row r="1135" spans="1:14">
      <c r="A1135" s="113" t="s">
        <v>1340</v>
      </c>
      <c r="B1135" s="113" t="s">
        <v>383</v>
      </c>
      <c r="C1135" s="113">
        <v>952.9</v>
      </c>
      <c r="D1135" s="113">
        <v>955</v>
      </c>
      <c r="E1135" s="113">
        <v>922.15</v>
      </c>
      <c r="F1135" s="113">
        <v>930.35</v>
      </c>
      <c r="G1135" s="113">
        <v>925</v>
      </c>
      <c r="H1135" s="113">
        <v>944.75</v>
      </c>
      <c r="I1135" s="113">
        <v>1898</v>
      </c>
      <c r="J1135" s="113">
        <v>1792779.35</v>
      </c>
      <c r="K1135" s="115">
        <v>43551</v>
      </c>
      <c r="L1135" s="113">
        <v>405</v>
      </c>
      <c r="M1135" s="113" t="s">
        <v>1341</v>
      </c>
      <c r="N1135" s="351"/>
    </row>
    <row r="1136" spans="1:14">
      <c r="A1136" s="113" t="s">
        <v>1342</v>
      </c>
      <c r="B1136" s="113" t="s">
        <v>383</v>
      </c>
      <c r="C1136" s="113">
        <v>268.05</v>
      </c>
      <c r="D1136" s="113">
        <v>278.8</v>
      </c>
      <c r="E1136" s="113">
        <v>268.05</v>
      </c>
      <c r="F1136" s="113">
        <v>273.39999999999998</v>
      </c>
      <c r="G1136" s="113">
        <v>275</v>
      </c>
      <c r="H1136" s="113">
        <v>272.95</v>
      </c>
      <c r="I1136" s="113">
        <v>21077</v>
      </c>
      <c r="J1136" s="113">
        <v>5798189.0499999998</v>
      </c>
      <c r="K1136" s="115">
        <v>43551</v>
      </c>
      <c r="L1136" s="113">
        <v>531</v>
      </c>
      <c r="M1136" s="113" t="s">
        <v>1343</v>
      </c>
      <c r="N1136" s="351"/>
    </row>
    <row r="1137" spans="1:14">
      <c r="A1137" s="113" t="s">
        <v>1344</v>
      </c>
      <c r="B1137" s="113" t="s">
        <v>383</v>
      </c>
      <c r="C1137" s="113">
        <v>78</v>
      </c>
      <c r="D1137" s="113">
        <v>81</v>
      </c>
      <c r="E1137" s="113">
        <v>74.099999999999994</v>
      </c>
      <c r="F1137" s="113">
        <v>79.05</v>
      </c>
      <c r="G1137" s="113">
        <v>78.849999999999994</v>
      </c>
      <c r="H1137" s="113">
        <v>78</v>
      </c>
      <c r="I1137" s="113">
        <v>491504</v>
      </c>
      <c r="J1137" s="113">
        <v>38387337.299999997</v>
      </c>
      <c r="K1137" s="115">
        <v>43551</v>
      </c>
      <c r="L1137" s="113">
        <v>3174</v>
      </c>
      <c r="M1137" s="113" t="s">
        <v>1345</v>
      </c>
      <c r="N1137" s="351"/>
    </row>
    <row r="1138" spans="1:14">
      <c r="A1138" s="113" t="s">
        <v>3587</v>
      </c>
      <c r="B1138" s="113" t="s">
        <v>3169</v>
      </c>
      <c r="C1138" s="113">
        <v>1.1499999999999999</v>
      </c>
      <c r="D1138" s="113">
        <v>1.1499999999999999</v>
      </c>
      <c r="E1138" s="113">
        <v>1.1499999999999999</v>
      </c>
      <c r="F1138" s="113">
        <v>1.1499999999999999</v>
      </c>
      <c r="G1138" s="113">
        <v>1.1499999999999999</v>
      </c>
      <c r="H1138" s="113">
        <v>1.1499999999999999</v>
      </c>
      <c r="I1138" s="113">
        <v>965</v>
      </c>
      <c r="J1138" s="113">
        <v>1109.75</v>
      </c>
      <c r="K1138" s="115">
        <v>43551</v>
      </c>
      <c r="L1138" s="113">
        <v>1</v>
      </c>
      <c r="M1138" s="113" t="s">
        <v>3588</v>
      </c>
      <c r="N1138" s="351"/>
    </row>
    <row r="1139" spans="1:14">
      <c r="A1139" s="113" t="s">
        <v>2007</v>
      </c>
      <c r="B1139" s="113" t="s">
        <v>383</v>
      </c>
      <c r="C1139" s="113">
        <v>8.75</v>
      </c>
      <c r="D1139" s="113">
        <v>9</v>
      </c>
      <c r="E1139" s="113">
        <v>8.25</v>
      </c>
      <c r="F1139" s="113">
        <v>8.75</v>
      </c>
      <c r="G1139" s="113">
        <v>8.6999999999999993</v>
      </c>
      <c r="H1139" s="113">
        <v>8.4499999999999993</v>
      </c>
      <c r="I1139" s="113">
        <v>18255</v>
      </c>
      <c r="J1139" s="113">
        <v>161040.45000000001</v>
      </c>
      <c r="K1139" s="115">
        <v>43551</v>
      </c>
      <c r="L1139" s="113">
        <v>59</v>
      </c>
      <c r="M1139" s="113" t="s">
        <v>2008</v>
      </c>
      <c r="N1139" s="351"/>
    </row>
    <row r="1140" spans="1:14">
      <c r="A1140" s="113" t="s">
        <v>1346</v>
      </c>
      <c r="B1140" s="113" t="s">
        <v>383</v>
      </c>
      <c r="C1140" s="113">
        <v>152.44999999999999</v>
      </c>
      <c r="D1140" s="113">
        <v>157.94999999999999</v>
      </c>
      <c r="E1140" s="113">
        <v>149.6</v>
      </c>
      <c r="F1140" s="113">
        <v>156.75</v>
      </c>
      <c r="G1140" s="113">
        <v>156.85</v>
      </c>
      <c r="H1140" s="113">
        <v>151.1</v>
      </c>
      <c r="I1140" s="113">
        <v>3626358</v>
      </c>
      <c r="J1140" s="113">
        <v>560298041.04999995</v>
      </c>
      <c r="K1140" s="115">
        <v>43551</v>
      </c>
      <c r="L1140" s="113">
        <v>27594</v>
      </c>
      <c r="M1140" s="113" t="s">
        <v>1347</v>
      </c>
      <c r="N1140" s="351"/>
    </row>
    <row r="1141" spans="1:14">
      <c r="A1141" s="113" t="s">
        <v>2125</v>
      </c>
      <c r="B1141" s="113" t="s">
        <v>383</v>
      </c>
      <c r="C1141" s="113">
        <v>89.4</v>
      </c>
      <c r="D1141" s="113">
        <v>91.15</v>
      </c>
      <c r="E1141" s="113">
        <v>87.8</v>
      </c>
      <c r="F1141" s="113">
        <v>89.55</v>
      </c>
      <c r="G1141" s="113">
        <v>90.1</v>
      </c>
      <c r="H1141" s="113">
        <v>89.15</v>
      </c>
      <c r="I1141" s="113">
        <v>813660</v>
      </c>
      <c r="J1141" s="113">
        <v>72585012.599999994</v>
      </c>
      <c r="K1141" s="115">
        <v>43551</v>
      </c>
      <c r="L1141" s="113">
        <v>4819</v>
      </c>
      <c r="M1141" s="113" t="s">
        <v>2126</v>
      </c>
      <c r="N1141" s="351"/>
    </row>
    <row r="1142" spans="1:14">
      <c r="A1142" s="113" t="s">
        <v>1348</v>
      </c>
      <c r="B1142" s="113" t="s">
        <v>383</v>
      </c>
      <c r="C1142" s="113">
        <v>3.85</v>
      </c>
      <c r="D1142" s="113">
        <v>3.95</v>
      </c>
      <c r="E1142" s="113">
        <v>3.65</v>
      </c>
      <c r="F1142" s="113">
        <v>3.7</v>
      </c>
      <c r="G1142" s="113">
        <v>3.75</v>
      </c>
      <c r="H1142" s="113">
        <v>3.85</v>
      </c>
      <c r="I1142" s="113">
        <v>277005</v>
      </c>
      <c r="J1142" s="113">
        <v>1039023.3</v>
      </c>
      <c r="K1142" s="115">
        <v>43551</v>
      </c>
      <c r="L1142" s="113">
        <v>225</v>
      </c>
      <c r="M1142" s="113" t="s">
        <v>1349</v>
      </c>
      <c r="N1142" s="351"/>
    </row>
    <row r="1143" spans="1:14">
      <c r="A1143" s="113" t="s">
        <v>3252</v>
      </c>
      <c r="B1143" s="113" t="s">
        <v>383</v>
      </c>
      <c r="C1143" s="113">
        <v>0.3</v>
      </c>
      <c r="D1143" s="113">
        <v>0.3</v>
      </c>
      <c r="E1143" s="113">
        <v>0.3</v>
      </c>
      <c r="F1143" s="113">
        <v>0.3</v>
      </c>
      <c r="G1143" s="113">
        <v>0.3</v>
      </c>
      <c r="H1143" s="113">
        <v>0.3</v>
      </c>
      <c r="I1143" s="113">
        <v>23077</v>
      </c>
      <c r="J1143" s="113">
        <v>6923.1</v>
      </c>
      <c r="K1143" s="115">
        <v>43551</v>
      </c>
      <c r="L1143" s="113">
        <v>21</v>
      </c>
      <c r="M1143" s="113" t="s">
        <v>3253</v>
      </c>
      <c r="N1143" s="351"/>
    </row>
    <row r="1144" spans="1:14">
      <c r="A1144" s="113" t="s">
        <v>2676</v>
      </c>
      <c r="B1144" s="113" t="s">
        <v>383</v>
      </c>
      <c r="C1144" s="113">
        <v>175.35</v>
      </c>
      <c r="D1144" s="113">
        <v>178</v>
      </c>
      <c r="E1144" s="113">
        <v>174.95</v>
      </c>
      <c r="F1144" s="113">
        <v>175.2</v>
      </c>
      <c r="G1144" s="113">
        <v>175.05</v>
      </c>
      <c r="H1144" s="113">
        <v>176</v>
      </c>
      <c r="I1144" s="113">
        <v>13307</v>
      </c>
      <c r="J1144" s="113">
        <v>2330505.7999999998</v>
      </c>
      <c r="K1144" s="115">
        <v>43551</v>
      </c>
      <c r="L1144" s="113">
        <v>161</v>
      </c>
      <c r="M1144" s="113" t="s">
        <v>2677</v>
      </c>
      <c r="N1144" s="351"/>
    </row>
    <row r="1145" spans="1:14">
      <c r="A1145" s="113" t="s">
        <v>1350</v>
      </c>
      <c r="B1145" s="113" t="s">
        <v>383</v>
      </c>
      <c r="C1145" s="113">
        <v>60.1</v>
      </c>
      <c r="D1145" s="113">
        <v>60.15</v>
      </c>
      <c r="E1145" s="113">
        <v>58.5</v>
      </c>
      <c r="F1145" s="113">
        <v>58.8</v>
      </c>
      <c r="G1145" s="113">
        <v>59.2</v>
      </c>
      <c r="H1145" s="113">
        <v>60</v>
      </c>
      <c r="I1145" s="113">
        <v>190305</v>
      </c>
      <c r="J1145" s="113">
        <v>11411245.75</v>
      </c>
      <c r="K1145" s="115">
        <v>43551</v>
      </c>
      <c r="L1145" s="113">
        <v>236</v>
      </c>
      <c r="M1145" s="113" t="s">
        <v>1351</v>
      </c>
      <c r="N1145" s="351"/>
    </row>
    <row r="1146" spans="1:14">
      <c r="A1146" s="113" t="s">
        <v>3254</v>
      </c>
      <c r="B1146" s="113" t="s">
        <v>383</v>
      </c>
      <c r="C1146" s="113">
        <v>44.45</v>
      </c>
      <c r="D1146" s="113">
        <v>44.65</v>
      </c>
      <c r="E1146" s="113">
        <v>43</v>
      </c>
      <c r="F1146" s="113">
        <v>43.05</v>
      </c>
      <c r="G1146" s="113">
        <v>43.05</v>
      </c>
      <c r="H1146" s="113">
        <v>44.9</v>
      </c>
      <c r="I1146" s="113">
        <v>3993</v>
      </c>
      <c r="J1146" s="113">
        <v>177368.7</v>
      </c>
      <c r="K1146" s="115">
        <v>43551</v>
      </c>
      <c r="L1146" s="113">
        <v>14</v>
      </c>
      <c r="M1146" s="113" t="s">
        <v>3255</v>
      </c>
      <c r="N1146" s="351"/>
    </row>
    <row r="1147" spans="1:14">
      <c r="A1147" s="113" t="s">
        <v>1352</v>
      </c>
      <c r="B1147" s="113" t="s">
        <v>383</v>
      </c>
      <c r="C1147" s="113">
        <v>193</v>
      </c>
      <c r="D1147" s="113">
        <v>195.25</v>
      </c>
      <c r="E1147" s="113">
        <v>193</v>
      </c>
      <c r="F1147" s="113">
        <v>193.55</v>
      </c>
      <c r="G1147" s="113">
        <v>193.35</v>
      </c>
      <c r="H1147" s="113">
        <v>193</v>
      </c>
      <c r="I1147" s="113">
        <v>10892</v>
      </c>
      <c r="J1147" s="113">
        <v>2115336.5</v>
      </c>
      <c r="K1147" s="115">
        <v>43551</v>
      </c>
      <c r="L1147" s="113">
        <v>228</v>
      </c>
      <c r="M1147" s="113" t="s">
        <v>1353</v>
      </c>
      <c r="N1147" s="351"/>
    </row>
    <row r="1148" spans="1:14">
      <c r="A1148" s="113" t="s">
        <v>1823</v>
      </c>
      <c r="B1148" s="113" t="s">
        <v>383</v>
      </c>
      <c r="C1148" s="113">
        <v>238.05</v>
      </c>
      <c r="D1148" s="113">
        <v>238.05</v>
      </c>
      <c r="E1148" s="113">
        <v>228</v>
      </c>
      <c r="F1148" s="113">
        <v>231.1</v>
      </c>
      <c r="G1148" s="113">
        <v>230.25</v>
      </c>
      <c r="H1148" s="113">
        <v>237.25</v>
      </c>
      <c r="I1148" s="113">
        <v>13099</v>
      </c>
      <c r="J1148" s="113">
        <v>3071665.95</v>
      </c>
      <c r="K1148" s="115">
        <v>43551</v>
      </c>
      <c r="L1148" s="113">
        <v>395</v>
      </c>
      <c r="M1148" s="113" t="s">
        <v>1824</v>
      </c>
      <c r="N1148" s="351"/>
    </row>
    <row r="1149" spans="1:14">
      <c r="A1149" s="113" t="s">
        <v>1354</v>
      </c>
      <c r="B1149" s="113" t="s">
        <v>3169</v>
      </c>
      <c r="C1149" s="113">
        <v>6.5</v>
      </c>
      <c r="D1149" s="113">
        <v>7</v>
      </c>
      <c r="E1149" s="113">
        <v>6.5</v>
      </c>
      <c r="F1149" s="113">
        <v>6.7</v>
      </c>
      <c r="G1149" s="113">
        <v>7</v>
      </c>
      <c r="H1149" s="113">
        <v>6.8</v>
      </c>
      <c r="I1149" s="113">
        <v>12648</v>
      </c>
      <c r="J1149" s="113">
        <v>82371.7</v>
      </c>
      <c r="K1149" s="115">
        <v>43551</v>
      </c>
      <c r="L1149" s="113">
        <v>68</v>
      </c>
      <c r="M1149" s="113" t="s">
        <v>1355</v>
      </c>
      <c r="N1149" s="351"/>
    </row>
    <row r="1150" spans="1:14">
      <c r="A1150" s="113" t="s">
        <v>2700</v>
      </c>
      <c r="B1150" s="113" t="s">
        <v>383</v>
      </c>
      <c r="C1150" s="113">
        <v>23.7</v>
      </c>
      <c r="D1150" s="113">
        <v>23.7</v>
      </c>
      <c r="E1150" s="113">
        <v>23.55</v>
      </c>
      <c r="F1150" s="113">
        <v>23.6</v>
      </c>
      <c r="G1150" s="113">
        <v>23.55</v>
      </c>
      <c r="H1150" s="113">
        <v>24.05</v>
      </c>
      <c r="I1150" s="113">
        <v>402</v>
      </c>
      <c r="J1150" s="113">
        <v>9497.6</v>
      </c>
      <c r="K1150" s="115">
        <v>43551</v>
      </c>
      <c r="L1150" s="113">
        <v>5</v>
      </c>
      <c r="M1150" s="113" t="s">
        <v>2701</v>
      </c>
      <c r="N1150" s="351"/>
    </row>
    <row r="1151" spans="1:14">
      <c r="A1151" s="113" t="s">
        <v>1356</v>
      </c>
      <c r="B1151" s="113" t="s">
        <v>383</v>
      </c>
      <c r="C1151" s="113">
        <v>30.7</v>
      </c>
      <c r="D1151" s="113">
        <v>30.9</v>
      </c>
      <c r="E1151" s="113">
        <v>27.6</v>
      </c>
      <c r="F1151" s="113">
        <v>28.05</v>
      </c>
      <c r="G1151" s="113">
        <v>28</v>
      </c>
      <c r="H1151" s="113">
        <v>29.25</v>
      </c>
      <c r="I1151" s="113">
        <v>55287</v>
      </c>
      <c r="J1151" s="113">
        <v>1594360.3</v>
      </c>
      <c r="K1151" s="115">
        <v>43551</v>
      </c>
      <c r="L1151" s="113">
        <v>233</v>
      </c>
      <c r="M1151" s="113" t="s">
        <v>1357</v>
      </c>
      <c r="N1151" s="351"/>
    </row>
    <row r="1152" spans="1:14">
      <c r="A1152" s="113" t="s">
        <v>1358</v>
      </c>
      <c r="B1152" s="113" t="s">
        <v>383</v>
      </c>
      <c r="C1152" s="113">
        <v>258</v>
      </c>
      <c r="D1152" s="113">
        <v>260.95</v>
      </c>
      <c r="E1152" s="113">
        <v>246.55</v>
      </c>
      <c r="F1152" s="113">
        <v>249.25</v>
      </c>
      <c r="G1152" s="113">
        <v>249.25</v>
      </c>
      <c r="H1152" s="113">
        <v>258.45</v>
      </c>
      <c r="I1152" s="113">
        <v>485106</v>
      </c>
      <c r="J1152" s="113">
        <v>121476679.40000001</v>
      </c>
      <c r="K1152" s="115">
        <v>43551</v>
      </c>
      <c r="L1152" s="113">
        <v>13609</v>
      </c>
      <c r="M1152" s="113" t="s">
        <v>1359</v>
      </c>
      <c r="N1152" s="351"/>
    </row>
    <row r="1153" spans="1:14">
      <c r="A1153" s="113" t="s">
        <v>1995</v>
      </c>
      <c r="B1153" s="113" t="s">
        <v>383</v>
      </c>
      <c r="C1153" s="113">
        <v>36.049999999999997</v>
      </c>
      <c r="D1153" s="113">
        <v>36.5</v>
      </c>
      <c r="E1153" s="113">
        <v>34.85</v>
      </c>
      <c r="F1153" s="113">
        <v>35.049999999999997</v>
      </c>
      <c r="G1153" s="113">
        <v>35.15</v>
      </c>
      <c r="H1153" s="113">
        <v>35.950000000000003</v>
      </c>
      <c r="I1153" s="113">
        <v>159593</v>
      </c>
      <c r="J1153" s="113">
        <v>5663979.4500000002</v>
      </c>
      <c r="K1153" s="115">
        <v>43551</v>
      </c>
      <c r="L1153" s="113">
        <v>988</v>
      </c>
      <c r="M1153" s="113" t="s">
        <v>1996</v>
      </c>
      <c r="N1153" s="351"/>
    </row>
    <row r="1154" spans="1:14">
      <c r="A1154" s="113" t="s">
        <v>1959</v>
      </c>
      <c r="B1154" s="113" t="s">
        <v>383</v>
      </c>
      <c r="C1154" s="113">
        <v>40.25</v>
      </c>
      <c r="D1154" s="113">
        <v>44</v>
      </c>
      <c r="E1154" s="113">
        <v>39.85</v>
      </c>
      <c r="F1154" s="113">
        <v>42.85</v>
      </c>
      <c r="G1154" s="113">
        <v>42.7</v>
      </c>
      <c r="H1154" s="113">
        <v>40</v>
      </c>
      <c r="I1154" s="113">
        <v>55599</v>
      </c>
      <c r="J1154" s="113">
        <v>2367364.75</v>
      </c>
      <c r="K1154" s="115">
        <v>43551</v>
      </c>
      <c r="L1154" s="113">
        <v>239</v>
      </c>
      <c r="M1154" s="113" t="s">
        <v>1960</v>
      </c>
      <c r="N1154" s="351"/>
    </row>
    <row r="1155" spans="1:14">
      <c r="A1155" s="113" t="s">
        <v>2770</v>
      </c>
      <c r="B1155" s="113" t="s">
        <v>3169</v>
      </c>
      <c r="C1155" s="113">
        <v>0.45</v>
      </c>
      <c r="D1155" s="113">
        <v>0.45</v>
      </c>
      <c r="E1155" s="113">
        <v>0.4</v>
      </c>
      <c r="F1155" s="113">
        <v>0.4</v>
      </c>
      <c r="G1155" s="113">
        <v>0.45</v>
      </c>
      <c r="H1155" s="113">
        <v>0.4</v>
      </c>
      <c r="I1155" s="113">
        <v>153169</v>
      </c>
      <c r="J1155" s="113">
        <v>62846.6</v>
      </c>
      <c r="K1155" s="115">
        <v>43551</v>
      </c>
      <c r="L1155" s="113">
        <v>71</v>
      </c>
      <c r="M1155" s="113" t="s">
        <v>2771</v>
      </c>
      <c r="N1155" s="351"/>
    </row>
    <row r="1156" spans="1:14">
      <c r="A1156" s="113" t="s">
        <v>2460</v>
      </c>
      <c r="B1156" s="113" t="s">
        <v>3169</v>
      </c>
      <c r="C1156" s="113">
        <v>1.1499999999999999</v>
      </c>
      <c r="D1156" s="113">
        <v>1.2</v>
      </c>
      <c r="E1156" s="113">
        <v>1.1000000000000001</v>
      </c>
      <c r="F1156" s="113">
        <v>1.1000000000000001</v>
      </c>
      <c r="G1156" s="113">
        <v>1.1000000000000001</v>
      </c>
      <c r="H1156" s="113">
        <v>1.1499999999999999</v>
      </c>
      <c r="I1156" s="113">
        <v>47934</v>
      </c>
      <c r="J1156" s="113">
        <v>53896.05</v>
      </c>
      <c r="K1156" s="115">
        <v>43551</v>
      </c>
      <c r="L1156" s="113">
        <v>60</v>
      </c>
      <c r="M1156" s="113" t="s">
        <v>2461</v>
      </c>
      <c r="N1156" s="351"/>
    </row>
    <row r="1157" spans="1:14">
      <c r="A1157" s="113" t="s">
        <v>1361</v>
      </c>
      <c r="B1157" s="113" t="s">
        <v>383</v>
      </c>
      <c r="C1157" s="113">
        <v>29.95</v>
      </c>
      <c r="D1157" s="113">
        <v>30.15</v>
      </c>
      <c r="E1157" s="113">
        <v>29.1</v>
      </c>
      <c r="F1157" s="113">
        <v>29.45</v>
      </c>
      <c r="G1157" s="113">
        <v>29.65</v>
      </c>
      <c r="H1157" s="113">
        <v>29.8</v>
      </c>
      <c r="I1157" s="113">
        <v>82610</v>
      </c>
      <c r="J1157" s="113">
        <v>2443064.0499999998</v>
      </c>
      <c r="K1157" s="115">
        <v>43551</v>
      </c>
      <c r="L1157" s="113">
        <v>392</v>
      </c>
      <c r="M1157" s="113" t="s">
        <v>1362</v>
      </c>
      <c r="N1157" s="351"/>
    </row>
    <row r="1158" spans="1:14">
      <c r="A1158" s="113" t="s">
        <v>2608</v>
      </c>
      <c r="B1158" s="113" t="s">
        <v>383</v>
      </c>
      <c r="C1158" s="113">
        <v>88.9</v>
      </c>
      <c r="D1158" s="113">
        <v>93.8</v>
      </c>
      <c r="E1158" s="113">
        <v>88.25</v>
      </c>
      <c r="F1158" s="113">
        <v>92.35</v>
      </c>
      <c r="G1158" s="113">
        <v>93.75</v>
      </c>
      <c r="H1158" s="113">
        <v>88.25</v>
      </c>
      <c r="I1158" s="113">
        <v>464113</v>
      </c>
      <c r="J1158" s="113">
        <v>42330558.649999999</v>
      </c>
      <c r="K1158" s="115">
        <v>43551</v>
      </c>
      <c r="L1158" s="113">
        <v>3972</v>
      </c>
      <c r="M1158" s="113" t="s">
        <v>1360</v>
      </c>
      <c r="N1158" s="351"/>
    </row>
    <row r="1159" spans="1:14">
      <c r="A1159" s="113" t="s">
        <v>1363</v>
      </c>
      <c r="B1159" s="113" t="s">
        <v>383</v>
      </c>
      <c r="C1159" s="113">
        <v>29.3</v>
      </c>
      <c r="D1159" s="113">
        <v>30.9</v>
      </c>
      <c r="E1159" s="113">
        <v>29.1</v>
      </c>
      <c r="F1159" s="113">
        <v>30.6</v>
      </c>
      <c r="G1159" s="113">
        <v>30.75</v>
      </c>
      <c r="H1159" s="113">
        <v>29.1</v>
      </c>
      <c r="I1159" s="113">
        <v>239437</v>
      </c>
      <c r="J1159" s="113">
        <v>7178475</v>
      </c>
      <c r="K1159" s="115">
        <v>43551</v>
      </c>
      <c r="L1159" s="113">
        <v>1078</v>
      </c>
      <c r="M1159" s="113" t="s">
        <v>1364</v>
      </c>
      <c r="N1159" s="351"/>
    </row>
    <row r="1160" spans="1:14">
      <c r="A1160" s="113" t="s">
        <v>2598</v>
      </c>
      <c r="B1160" s="113" t="s">
        <v>3169</v>
      </c>
      <c r="C1160" s="113">
        <v>1</v>
      </c>
      <c r="D1160" s="113">
        <v>1.05</v>
      </c>
      <c r="E1160" s="113">
        <v>0.95</v>
      </c>
      <c r="F1160" s="113">
        <v>0.95</v>
      </c>
      <c r="G1160" s="113">
        <v>0.95</v>
      </c>
      <c r="H1160" s="113">
        <v>1</v>
      </c>
      <c r="I1160" s="113">
        <v>19001</v>
      </c>
      <c r="J1160" s="113">
        <v>18385.599999999999</v>
      </c>
      <c r="K1160" s="115">
        <v>43551</v>
      </c>
      <c r="L1160" s="113">
        <v>30</v>
      </c>
      <c r="M1160" s="113" t="s">
        <v>2599</v>
      </c>
      <c r="N1160" s="351"/>
    </row>
    <row r="1161" spans="1:14">
      <c r="A1161" s="113" t="s">
        <v>2810</v>
      </c>
      <c r="B1161" s="113" t="s">
        <v>383</v>
      </c>
      <c r="C1161" s="113">
        <v>457.95</v>
      </c>
      <c r="D1161" s="113">
        <v>462</v>
      </c>
      <c r="E1161" s="113">
        <v>452.1</v>
      </c>
      <c r="F1161" s="113">
        <v>455.3</v>
      </c>
      <c r="G1161" s="113">
        <v>460</v>
      </c>
      <c r="H1161" s="113">
        <v>455.45</v>
      </c>
      <c r="I1161" s="113">
        <v>57980</v>
      </c>
      <c r="J1161" s="113">
        <v>26445027.75</v>
      </c>
      <c r="K1161" s="115">
        <v>43551</v>
      </c>
      <c r="L1161" s="113">
        <v>1735</v>
      </c>
      <c r="M1161" s="113" t="s">
        <v>2811</v>
      </c>
      <c r="N1161" s="351"/>
    </row>
    <row r="1162" spans="1:14">
      <c r="A1162" s="113" t="s">
        <v>3059</v>
      </c>
      <c r="B1162" s="113" t="s">
        <v>383</v>
      </c>
      <c r="C1162" s="113">
        <v>351</v>
      </c>
      <c r="D1162" s="113">
        <v>359.8</v>
      </c>
      <c r="E1162" s="113">
        <v>351</v>
      </c>
      <c r="F1162" s="113">
        <v>358.18</v>
      </c>
      <c r="G1162" s="113">
        <v>356</v>
      </c>
      <c r="H1162" s="113">
        <v>351.09</v>
      </c>
      <c r="I1162" s="113">
        <v>24437</v>
      </c>
      <c r="J1162" s="113">
        <v>8658503.3499999996</v>
      </c>
      <c r="K1162" s="115">
        <v>43551</v>
      </c>
      <c r="L1162" s="113">
        <v>89</v>
      </c>
      <c r="M1162" s="113" t="s">
        <v>3060</v>
      </c>
      <c r="N1162" s="351"/>
    </row>
    <row r="1163" spans="1:14">
      <c r="A1163" s="113" t="s">
        <v>130</v>
      </c>
      <c r="B1163" s="113" t="s">
        <v>383</v>
      </c>
      <c r="C1163" s="113">
        <v>75.150000000000006</v>
      </c>
      <c r="D1163" s="113">
        <v>75.349999999999994</v>
      </c>
      <c r="E1163" s="113">
        <v>73.2</v>
      </c>
      <c r="F1163" s="113">
        <v>73.7</v>
      </c>
      <c r="G1163" s="113">
        <v>73.55</v>
      </c>
      <c r="H1163" s="113">
        <v>74.400000000000006</v>
      </c>
      <c r="I1163" s="113">
        <v>782835</v>
      </c>
      <c r="J1163" s="113">
        <v>57963645.399999999</v>
      </c>
      <c r="K1163" s="115">
        <v>43551</v>
      </c>
      <c r="L1163" s="113">
        <v>4742</v>
      </c>
      <c r="M1163" s="113" t="s">
        <v>3061</v>
      </c>
      <c r="N1163" s="351"/>
    </row>
    <row r="1164" spans="1:14">
      <c r="A1164" s="113" t="s">
        <v>3062</v>
      </c>
      <c r="B1164" s="113" t="s">
        <v>383</v>
      </c>
      <c r="C1164" s="113">
        <v>39.75</v>
      </c>
      <c r="D1164" s="113">
        <v>39.85</v>
      </c>
      <c r="E1164" s="113">
        <v>38.6</v>
      </c>
      <c r="F1164" s="113">
        <v>38.75</v>
      </c>
      <c r="G1164" s="113">
        <v>39.049999999999997</v>
      </c>
      <c r="H1164" s="113">
        <v>39.35</v>
      </c>
      <c r="I1164" s="113">
        <v>10626</v>
      </c>
      <c r="J1164" s="113">
        <v>415961.4</v>
      </c>
      <c r="K1164" s="115">
        <v>43551</v>
      </c>
      <c r="L1164" s="113">
        <v>91</v>
      </c>
      <c r="M1164" s="113" t="s">
        <v>3063</v>
      </c>
      <c r="N1164" s="351"/>
    </row>
    <row r="1165" spans="1:14">
      <c r="A1165" s="113" t="s">
        <v>3064</v>
      </c>
      <c r="B1165" s="113" t="s">
        <v>383</v>
      </c>
      <c r="C1165" s="113">
        <v>673.9</v>
      </c>
      <c r="D1165" s="113">
        <v>676.5</v>
      </c>
      <c r="E1165" s="113">
        <v>659</v>
      </c>
      <c r="F1165" s="113">
        <v>668.75</v>
      </c>
      <c r="G1165" s="113">
        <v>668</v>
      </c>
      <c r="H1165" s="113">
        <v>674.45</v>
      </c>
      <c r="I1165" s="113">
        <v>5936</v>
      </c>
      <c r="J1165" s="113">
        <v>3981131</v>
      </c>
      <c r="K1165" s="115">
        <v>43551</v>
      </c>
      <c r="L1165" s="113">
        <v>334</v>
      </c>
      <c r="M1165" s="113" t="s">
        <v>3065</v>
      </c>
      <c r="N1165" s="351"/>
    </row>
    <row r="1166" spans="1:14">
      <c r="A1166" s="113" t="s">
        <v>3066</v>
      </c>
      <c r="B1166" s="113" t="s">
        <v>3169</v>
      </c>
      <c r="C1166" s="113">
        <v>2.2999999999999998</v>
      </c>
      <c r="D1166" s="113">
        <v>2.2999999999999998</v>
      </c>
      <c r="E1166" s="113">
        <v>2.15</v>
      </c>
      <c r="F1166" s="113">
        <v>2.2000000000000002</v>
      </c>
      <c r="G1166" s="113">
        <v>2.2000000000000002</v>
      </c>
      <c r="H1166" s="113">
        <v>2.2000000000000002</v>
      </c>
      <c r="I1166" s="113">
        <v>643630</v>
      </c>
      <c r="J1166" s="113">
        <v>1418761.65</v>
      </c>
      <c r="K1166" s="115">
        <v>43551</v>
      </c>
      <c r="L1166" s="113">
        <v>564</v>
      </c>
      <c r="M1166" s="113" t="s">
        <v>3067</v>
      </c>
      <c r="N1166" s="351"/>
    </row>
    <row r="1167" spans="1:14">
      <c r="A1167" s="113" t="s">
        <v>3068</v>
      </c>
      <c r="B1167" s="113" t="s">
        <v>383</v>
      </c>
      <c r="C1167" s="113">
        <v>77.150000000000006</v>
      </c>
      <c r="D1167" s="113">
        <v>78.3</v>
      </c>
      <c r="E1167" s="113">
        <v>74.3</v>
      </c>
      <c r="F1167" s="113">
        <v>74.75</v>
      </c>
      <c r="G1167" s="113">
        <v>74.45</v>
      </c>
      <c r="H1167" s="113">
        <v>76.75</v>
      </c>
      <c r="I1167" s="113">
        <v>276159</v>
      </c>
      <c r="J1167" s="113">
        <v>20837156.350000001</v>
      </c>
      <c r="K1167" s="115">
        <v>43551</v>
      </c>
      <c r="L1167" s="113">
        <v>2421</v>
      </c>
      <c r="M1167" s="113" t="s">
        <v>3069</v>
      </c>
      <c r="N1167" s="351"/>
    </row>
    <row r="1168" spans="1:14">
      <c r="A1168" s="113" t="s">
        <v>1365</v>
      </c>
      <c r="B1168" s="113" t="s">
        <v>383</v>
      </c>
      <c r="C1168" s="113">
        <v>1582</v>
      </c>
      <c r="D1168" s="113">
        <v>1624</v>
      </c>
      <c r="E1168" s="113">
        <v>1565</v>
      </c>
      <c r="F1168" s="113">
        <v>1606</v>
      </c>
      <c r="G1168" s="113">
        <v>1606</v>
      </c>
      <c r="H1168" s="113">
        <v>1564.05</v>
      </c>
      <c r="I1168" s="113">
        <v>738814</v>
      </c>
      <c r="J1168" s="113">
        <v>1186893185</v>
      </c>
      <c r="K1168" s="115">
        <v>43551</v>
      </c>
      <c r="L1168" s="113">
        <v>27087</v>
      </c>
      <c r="M1168" s="113" t="s">
        <v>3070</v>
      </c>
      <c r="N1168" s="351"/>
    </row>
    <row r="1169" spans="1:14">
      <c r="A1169" s="113" t="s">
        <v>2843</v>
      </c>
      <c r="B1169" s="113" t="s">
        <v>383</v>
      </c>
      <c r="C1169" s="113">
        <v>1412</v>
      </c>
      <c r="D1169" s="113">
        <v>1416.95</v>
      </c>
      <c r="E1169" s="113">
        <v>1407</v>
      </c>
      <c r="F1169" s="113">
        <v>1411</v>
      </c>
      <c r="G1169" s="113">
        <v>1410.25</v>
      </c>
      <c r="H1169" s="113">
        <v>1412.05</v>
      </c>
      <c r="I1169" s="113">
        <v>370</v>
      </c>
      <c r="J1169" s="113">
        <v>522097.95</v>
      </c>
      <c r="K1169" s="115">
        <v>43551</v>
      </c>
      <c r="L1169" s="113">
        <v>34</v>
      </c>
      <c r="M1169" s="113" t="s">
        <v>2844</v>
      </c>
      <c r="N1169" s="351"/>
    </row>
    <row r="1170" spans="1:14">
      <c r="A1170" s="113" t="s">
        <v>1846</v>
      </c>
      <c r="B1170" s="113" t="s">
        <v>383</v>
      </c>
      <c r="C1170" s="113">
        <v>824.8</v>
      </c>
      <c r="D1170" s="113">
        <v>824.8</v>
      </c>
      <c r="E1170" s="113">
        <v>745</v>
      </c>
      <c r="F1170" s="113">
        <v>756.15</v>
      </c>
      <c r="G1170" s="113">
        <v>750.15</v>
      </c>
      <c r="H1170" s="113">
        <v>785.05</v>
      </c>
      <c r="I1170" s="113">
        <v>106407</v>
      </c>
      <c r="J1170" s="113">
        <v>82797636.299999997</v>
      </c>
      <c r="K1170" s="115">
        <v>43551</v>
      </c>
      <c r="L1170" s="113">
        <v>5445</v>
      </c>
      <c r="M1170" s="113" t="s">
        <v>3071</v>
      </c>
      <c r="N1170" s="351"/>
    </row>
    <row r="1171" spans="1:14">
      <c r="A1171" s="113" t="s">
        <v>3072</v>
      </c>
      <c r="B1171" s="113" t="s">
        <v>383</v>
      </c>
      <c r="C1171" s="113">
        <v>222.95</v>
      </c>
      <c r="D1171" s="113">
        <v>235</v>
      </c>
      <c r="E1171" s="113">
        <v>221.1</v>
      </c>
      <c r="F1171" s="113">
        <v>228.65</v>
      </c>
      <c r="G1171" s="113">
        <v>229.5</v>
      </c>
      <c r="H1171" s="113">
        <v>222.2</v>
      </c>
      <c r="I1171" s="113">
        <v>102598</v>
      </c>
      <c r="J1171" s="113">
        <v>23078861.600000001</v>
      </c>
      <c r="K1171" s="115">
        <v>43551</v>
      </c>
      <c r="L1171" s="113">
        <v>2367</v>
      </c>
      <c r="M1171" s="113" t="s">
        <v>3073</v>
      </c>
      <c r="N1171" s="351"/>
    </row>
    <row r="1172" spans="1:14">
      <c r="A1172" s="113" t="s">
        <v>3391</v>
      </c>
      <c r="B1172" s="113" t="s">
        <v>3169</v>
      </c>
      <c r="C1172" s="113">
        <v>2.75</v>
      </c>
      <c r="D1172" s="113">
        <v>2.9</v>
      </c>
      <c r="E1172" s="113">
        <v>2.75</v>
      </c>
      <c r="F1172" s="113">
        <v>2.9</v>
      </c>
      <c r="G1172" s="113">
        <v>2.9</v>
      </c>
      <c r="H1172" s="113">
        <v>2.8</v>
      </c>
      <c r="I1172" s="113">
        <v>2980</v>
      </c>
      <c r="J1172" s="113">
        <v>8448.9500000000007</v>
      </c>
      <c r="K1172" s="115">
        <v>43551</v>
      </c>
      <c r="L1172" s="113">
        <v>12</v>
      </c>
      <c r="M1172" s="113" t="s">
        <v>3392</v>
      </c>
      <c r="N1172" s="351"/>
    </row>
    <row r="1173" spans="1:14">
      <c r="A1173" s="113" t="s">
        <v>1366</v>
      </c>
      <c r="B1173" s="113" t="s">
        <v>383</v>
      </c>
      <c r="C1173" s="113">
        <v>395.25</v>
      </c>
      <c r="D1173" s="113">
        <v>397.1</v>
      </c>
      <c r="E1173" s="113">
        <v>389.5</v>
      </c>
      <c r="F1173" s="113">
        <v>393.2</v>
      </c>
      <c r="G1173" s="113">
        <v>393.65</v>
      </c>
      <c r="H1173" s="113">
        <v>395</v>
      </c>
      <c r="I1173" s="113">
        <v>391413</v>
      </c>
      <c r="J1173" s="113">
        <v>153593322.19999999</v>
      </c>
      <c r="K1173" s="115">
        <v>43551</v>
      </c>
      <c r="L1173" s="113">
        <v>19956</v>
      </c>
      <c r="M1173" s="113" t="s">
        <v>1367</v>
      </c>
      <c r="N1173" s="351"/>
    </row>
    <row r="1174" spans="1:14">
      <c r="A1174" s="113" t="s">
        <v>2011</v>
      </c>
      <c r="B1174" s="113" t="s">
        <v>383</v>
      </c>
      <c r="C1174" s="113">
        <v>58.5</v>
      </c>
      <c r="D1174" s="113">
        <v>58.8</v>
      </c>
      <c r="E1174" s="113">
        <v>57</v>
      </c>
      <c r="F1174" s="113">
        <v>57.5</v>
      </c>
      <c r="G1174" s="113">
        <v>57.3</v>
      </c>
      <c r="H1174" s="113">
        <v>58.75</v>
      </c>
      <c r="I1174" s="113">
        <v>50588</v>
      </c>
      <c r="J1174" s="113">
        <v>2913788.55</v>
      </c>
      <c r="K1174" s="115">
        <v>43551</v>
      </c>
      <c r="L1174" s="113">
        <v>497</v>
      </c>
      <c r="M1174" s="113" t="s">
        <v>3425</v>
      </c>
      <c r="N1174" s="351"/>
    </row>
    <row r="1175" spans="1:14">
      <c r="A1175" s="113" t="s">
        <v>1368</v>
      </c>
      <c r="B1175" s="113" t="s">
        <v>383</v>
      </c>
      <c r="C1175" s="113">
        <v>96.5</v>
      </c>
      <c r="D1175" s="113">
        <v>98.45</v>
      </c>
      <c r="E1175" s="113">
        <v>96.1</v>
      </c>
      <c r="F1175" s="113">
        <v>96.95</v>
      </c>
      <c r="G1175" s="113">
        <v>97</v>
      </c>
      <c r="H1175" s="113">
        <v>96.25</v>
      </c>
      <c r="I1175" s="113">
        <v>923511</v>
      </c>
      <c r="J1175" s="113">
        <v>89567817.25</v>
      </c>
      <c r="K1175" s="115">
        <v>43551</v>
      </c>
      <c r="L1175" s="113">
        <v>5732</v>
      </c>
      <c r="M1175" s="113" t="s">
        <v>1369</v>
      </c>
      <c r="N1175" s="351"/>
    </row>
    <row r="1176" spans="1:14">
      <c r="A1176" s="113" t="s">
        <v>3256</v>
      </c>
      <c r="B1176" s="113" t="s">
        <v>3169</v>
      </c>
      <c r="C1176" s="113">
        <v>1.35</v>
      </c>
      <c r="D1176" s="113">
        <v>1.35</v>
      </c>
      <c r="E1176" s="113">
        <v>1.35</v>
      </c>
      <c r="F1176" s="113">
        <v>1.35</v>
      </c>
      <c r="G1176" s="113">
        <v>1.35</v>
      </c>
      <c r="H1176" s="113">
        <v>1.3</v>
      </c>
      <c r="I1176" s="113">
        <v>16713</v>
      </c>
      <c r="J1176" s="113">
        <v>22562.55</v>
      </c>
      <c r="K1176" s="115">
        <v>43551</v>
      </c>
      <c r="L1176" s="113">
        <v>13</v>
      </c>
      <c r="M1176" s="113" t="s">
        <v>3257</v>
      </c>
      <c r="N1176" s="351"/>
    </row>
    <row r="1177" spans="1:14">
      <c r="A1177" s="113" t="s">
        <v>1370</v>
      </c>
      <c r="B1177" s="113" t="s">
        <v>383</v>
      </c>
      <c r="C1177" s="113">
        <v>659.15</v>
      </c>
      <c r="D1177" s="113">
        <v>674.6</v>
      </c>
      <c r="E1177" s="113">
        <v>656</v>
      </c>
      <c r="F1177" s="113">
        <v>667.3</v>
      </c>
      <c r="G1177" s="113">
        <v>663.9</v>
      </c>
      <c r="H1177" s="113">
        <v>655.1</v>
      </c>
      <c r="I1177" s="113">
        <v>340754</v>
      </c>
      <c r="J1177" s="113">
        <v>226205590.34999999</v>
      </c>
      <c r="K1177" s="115">
        <v>43551</v>
      </c>
      <c r="L1177" s="113">
        <v>9759</v>
      </c>
      <c r="M1177" s="113" t="s">
        <v>1371</v>
      </c>
      <c r="N1177" s="351"/>
    </row>
    <row r="1178" spans="1:14">
      <c r="A1178" s="113" t="s">
        <v>3258</v>
      </c>
      <c r="B1178" s="113" t="s">
        <v>383</v>
      </c>
      <c r="C1178" s="113">
        <v>20.7</v>
      </c>
      <c r="D1178" s="113">
        <v>21.35</v>
      </c>
      <c r="E1178" s="113">
        <v>20.55</v>
      </c>
      <c r="F1178" s="113">
        <v>20.85</v>
      </c>
      <c r="G1178" s="113">
        <v>20.7</v>
      </c>
      <c r="H1178" s="113">
        <v>20.7</v>
      </c>
      <c r="I1178" s="113">
        <v>8711</v>
      </c>
      <c r="J1178" s="113">
        <v>181833.85</v>
      </c>
      <c r="K1178" s="115">
        <v>43551</v>
      </c>
      <c r="L1178" s="113">
        <v>63</v>
      </c>
      <c r="M1178" s="113" t="s">
        <v>3259</v>
      </c>
      <c r="N1178" s="351"/>
    </row>
    <row r="1179" spans="1:14">
      <c r="A1179" s="113" t="s">
        <v>1372</v>
      </c>
      <c r="B1179" s="113" t="s">
        <v>383</v>
      </c>
      <c r="C1179" s="113">
        <v>161.85</v>
      </c>
      <c r="D1179" s="113">
        <v>162.6</v>
      </c>
      <c r="E1179" s="113">
        <v>161.25</v>
      </c>
      <c r="F1179" s="113">
        <v>162</v>
      </c>
      <c r="G1179" s="113">
        <v>162.1</v>
      </c>
      <c r="H1179" s="113">
        <v>161.05000000000001</v>
      </c>
      <c r="I1179" s="113">
        <v>220155</v>
      </c>
      <c r="J1179" s="113">
        <v>35666507.549999997</v>
      </c>
      <c r="K1179" s="115">
        <v>43551</v>
      </c>
      <c r="L1179" s="113">
        <v>1223</v>
      </c>
      <c r="M1179" s="113" t="s">
        <v>1373</v>
      </c>
      <c r="N1179" s="351"/>
    </row>
    <row r="1180" spans="1:14">
      <c r="A1180" s="113" t="s">
        <v>3260</v>
      </c>
      <c r="B1180" s="113" t="s">
        <v>383</v>
      </c>
      <c r="C1180" s="113">
        <v>21.95</v>
      </c>
      <c r="D1180" s="113">
        <v>22.4</v>
      </c>
      <c r="E1180" s="113">
        <v>21.55</v>
      </c>
      <c r="F1180" s="113">
        <v>21.75</v>
      </c>
      <c r="G1180" s="113">
        <v>21.7</v>
      </c>
      <c r="H1180" s="113">
        <v>21.85</v>
      </c>
      <c r="I1180" s="113">
        <v>66944</v>
      </c>
      <c r="J1180" s="113">
        <v>1480549.15</v>
      </c>
      <c r="K1180" s="115">
        <v>43551</v>
      </c>
      <c r="L1180" s="113">
        <v>92</v>
      </c>
      <c r="M1180" s="113" t="s">
        <v>3261</v>
      </c>
      <c r="N1180" s="351"/>
    </row>
    <row r="1181" spans="1:14">
      <c r="A1181" s="113" t="s">
        <v>3074</v>
      </c>
      <c r="B1181" s="113" t="s">
        <v>383</v>
      </c>
      <c r="C1181" s="113">
        <v>104.5</v>
      </c>
      <c r="D1181" s="113">
        <v>108.95</v>
      </c>
      <c r="E1181" s="113">
        <v>104.45</v>
      </c>
      <c r="F1181" s="113">
        <v>107</v>
      </c>
      <c r="G1181" s="113">
        <v>106.85</v>
      </c>
      <c r="H1181" s="113">
        <v>104.25</v>
      </c>
      <c r="I1181" s="113">
        <v>485829</v>
      </c>
      <c r="J1181" s="113">
        <v>51918537.200000003</v>
      </c>
      <c r="K1181" s="115">
        <v>43551</v>
      </c>
      <c r="L1181" s="113">
        <v>2272</v>
      </c>
      <c r="M1181" s="113" t="s">
        <v>3075</v>
      </c>
      <c r="N1181" s="351"/>
    </row>
    <row r="1182" spans="1:14">
      <c r="A1182" s="113" t="s">
        <v>211</v>
      </c>
      <c r="B1182" s="113" t="s">
        <v>383</v>
      </c>
      <c r="C1182" s="113">
        <v>708</v>
      </c>
      <c r="D1182" s="113">
        <v>722.35</v>
      </c>
      <c r="E1182" s="113">
        <v>705</v>
      </c>
      <c r="F1182" s="113">
        <v>711.15</v>
      </c>
      <c r="G1182" s="113">
        <v>708.85</v>
      </c>
      <c r="H1182" s="113">
        <v>710.6</v>
      </c>
      <c r="I1182" s="113">
        <v>731431</v>
      </c>
      <c r="J1182" s="113">
        <v>522571482.94999999</v>
      </c>
      <c r="K1182" s="115">
        <v>43551</v>
      </c>
      <c r="L1182" s="113">
        <v>19084</v>
      </c>
      <c r="M1182" s="113" t="s">
        <v>1374</v>
      </c>
      <c r="N1182" s="351"/>
    </row>
    <row r="1183" spans="1:14">
      <c r="A1183" s="113" t="s">
        <v>1375</v>
      </c>
      <c r="B1183" s="113" t="s">
        <v>383</v>
      </c>
      <c r="C1183" s="113">
        <v>203.85</v>
      </c>
      <c r="D1183" s="113">
        <v>207.5</v>
      </c>
      <c r="E1183" s="113">
        <v>203.5</v>
      </c>
      <c r="F1183" s="113">
        <v>205.1</v>
      </c>
      <c r="G1183" s="113">
        <v>206</v>
      </c>
      <c r="H1183" s="113">
        <v>202.85</v>
      </c>
      <c r="I1183" s="113">
        <v>62218</v>
      </c>
      <c r="J1183" s="113">
        <v>12801948.699999999</v>
      </c>
      <c r="K1183" s="115">
        <v>43551</v>
      </c>
      <c r="L1183" s="113">
        <v>1066</v>
      </c>
      <c r="M1183" s="113" t="s">
        <v>1376</v>
      </c>
      <c r="N1183" s="351"/>
    </row>
    <row r="1184" spans="1:14">
      <c r="A1184" s="113" t="s">
        <v>1377</v>
      </c>
      <c r="B1184" s="113" t="s">
        <v>383</v>
      </c>
      <c r="C1184" s="113">
        <v>234.25</v>
      </c>
      <c r="D1184" s="113">
        <v>236.8</v>
      </c>
      <c r="E1184" s="113">
        <v>230.2</v>
      </c>
      <c r="F1184" s="113">
        <v>232.3</v>
      </c>
      <c r="G1184" s="113">
        <v>232</v>
      </c>
      <c r="H1184" s="113">
        <v>234</v>
      </c>
      <c r="I1184" s="113">
        <v>7770</v>
      </c>
      <c r="J1184" s="113">
        <v>1816796.85</v>
      </c>
      <c r="K1184" s="115">
        <v>43551</v>
      </c>
      <c r="L1184" s="113">
        <v>602</v>
      </c>
      <c r="M1184" s="113" t="s">
        <v>1378</v>
      </c>
      <c r="N1184" s="351"/>
    </row>
    <row r="1185" spans="1:14">
      <c r="A1185" s="113" t="s">
        <v>3978</v>
      </c>
      <c r="B1185" s="113" t="s">
        <v>3169</v>
      </c>
      <c r="C1185" s="113">
        <v>3.15</v>
      </c>
      <c r="D1185" s="113">
        <v>3.15</v>
      </c>
      <c r="E1185" s="113">
        <v>2.85</v>
      </c>
      <c r="F1185" s="113">
        <v>3.15</v>
      </c>
      <c r="G1185" s="113">
        <v>3.15</v>
      </c>
      <c r="H1185" s="113">
        <v>3</v>
      </c>
      <c r="I1185" s="113">
        <v>1940</v>
      </c>
      <c r="J1185" s="113">
        <v>5961</v>
      </c>
      <c r="K1185" s="115">
        <v>43551</v>
      </c>
      <c r="L1185" s="113">
        <v>8</v>
      </c>
      <c r="M1185" s="113" t="s">
        <v>3979</v>
      </c>
      <c r="N1185" s="351"/>
    </row>
    <row r="1186" spans="1:14">
      <c r="A1186" s="113" t="s">
        <v>1379</v>
      </c>
      <c r="B1186" s="113" t="s">
        <v>383</v>
      </c>
      <c r="C1186" s="113">
        <v>105.45</v>
      </c>
      <c r="D1186" s="113">
        <v>106.65</v>
      </c>
      <c r="E1186" s="113">
        <v>100</v>
      </c>
      <c r="F1186" s="113">
        <v>101.15</v>
      </c>
      <c r="G1186" s="113">
        <v>102</v>
      </c>
      <c r="H1186" s="113">
        <v>105.45</v>
      </c>
      <c r="I1186" s="113">
        <v>318278</v>
      </c>
      <c r="J1186" s="113">
        <v>32887794.800000001</v>
      </c>
      <c r="K1186" s="115">
        <v>43551</v>
      </c>
      <c r="L1186" s="113">
        <v>1548</v>
      </c>
      <c r="M1186" s="113" t="s">
        <v>1380</v>
      </c>
      <c r="N1186" s="351"/>
    </row>
    <row r="1187" spans="1:14">
      <c r="A1187" s="113" t="s">
        <v>3262</v>
      </c>
      <c r="B1187" s="113" t="s">
        <v>383</v>
      </c>
      <c r="C1187" s="113">
        <v>3.35</v>
      </c>
      <c r="D1187" s="113">
        <v>3.4</v>
      </c>
      <c r="E1187" s="113">
        <v>3.3</v>
      </c>
      <c r="F1187" s="113">
        <v>3.35</v>
      </c>
      <c r="G1187" s="113">
        <v>3.3</v>
      </c>
      <c r="H1187" s="113">
        <v>3.35</v>
      </c>
      <c r="I1187" s="113">
        <v>128792</v>
      </c>
      <c r="J1187" s="113">
        <v>430388.9</v>
      </c>
      <c r="K1187" s="115">
        <v>43551</v>
      </c>
      <c r="L1187" s="113">
        <v>135</v>
      </c>
      <c r="M1187" s="113" t="s">
        <v>3263</v>
      </c>
      <c r="N1187" s="351"/>
    </row>
    <row r="1188" spans="1:14">
      <c r="A1188" s="113" t="s">
        <v>1381</v>
      </c>
      <c r="B1188" s="113" t="s">
        <v>383</v>
      </c>
      <c r="C1188" s="113">
        <v>458.6</v>
      </c>
      <c r="D1188" s="113">
        <v>458.6</v>
      </c>
      <c r="E1188" s="113">
        <v>450</v>
      </c>
      <c r="F1188" s="113">
        <v>450.7</v>
      </c>
      <c r="G1188" s="113">
        <v>456</v>
      </c>
      <c r="H1188" s="113">
        <v>456</v>
      </c>
      <c r="I1188" s="113">
        <v>1069</v>
      </c>
      <c r="J1188" s="113">
        <v>482864.25</v>
      </c>
      <c r="K1188" s="115">
        <v>43551</v>
      </c>
      <c r="L1188" s="113">
        <v>109</v>
      </c>
      <c r="M1188" s="113" t="s">
        <v>1382</v>
      </c>
      <c r="N1188" s="351"/>
    </row>
    <row r="1189" spans="1:14">
      <c r="A1189" s="113" t="s">
        <v>1383</v>
      </c>
      <c r="B1189" s="113" t="s">
        <v>383</v>
      </c>
      <c r="C1189" s="113">
        <v>1171.0999999999999</v>
      </c>
      <c r="D1189" s="113">
        <v>1209</v>
      </c>
      <c r="E1189" s="113">
        <v>1169.95</v>
      </c>
      <c r="F1189" s="113">
        <v>1191.3499999999999</v>
      </c>
      <c r="G1189" s="113">
        <v>1180.5</v>
      </c>
      <c r="H1189" s="113">
        <v>1164.5</v>
      </c>
      <c r="I1189" s="113">
        <v>4031</v>
      </c>
      <c r="J1189" s="113">
        <v>4769038.8</v>
      </c>
      <c r="K1189" s="115">
        <v>43551</v>
      </c>
      <c r="L1189" s="113">
        <v>422</v>
      </c>
      <c r="M1189" s="113" t="s">
        <v>1384</v>
      </c>
      <c r="N1189" s="351"/>
    </row>
    <row r="1190" spans="1:14">
      <c r="A1190" s="113" t="s">
        <v>1385</v>
      </c>
      <c r="B1190" s="113" t="s">
        <v>383</v>
      </c>
      <c r="C1190" s="113">
        <v>887.65</v>
      </c>
      <c r="D1190" s="113">
        <v>900.25</v>
      </c>
      <c r="E1190" s="113">
        <v>883</v>
      </c>
      <c r="F1190" s="113">
        <v>888.4</v>
      </c>
      <c r="G1190" s="113">
        <v>883</v>
      </c>
      <c r="H1190" s="113">
        <v>887.6</v>
      </c>
      <c r="I1190" s="113">
        <v>3048</v>
      </c>
      <c r="J1190" s="113">
        <v>2720048.35</v>
      </c>
      <c r="K1190" s="115">
        <v>43551</v>
      </c>
      <c r="L1190" s="113">
        <v>286</v>
      </c>
      <c r="M1190" s="113" t="s">
        <v>1386</v>
      </c>
      <c r="N1190" s="351"/>
    </row>
    <row r="1191" spans="1:14">
      <c r="A1191" s="113" t="s">
        <v>1387</v>
      </c>
      <c r="B1191" s="113" t="s">
        <v>383</v>
      </c>
      <c r="C1191" s="113">
        <v>806</v>
      </c>
      <c r="D1191" s="113">
        <v>814</v>
      </c>
      <c r="E1191" s="113">
        <v>795</v>
      </c>
      <c r="F1191" s="113">
        <v>798.95</v>
      </c>
      <c r="G1191" s="113">
        <v>798</v>
      </c>
      <c r="H1191" s="113">
        <v>802.35</v>
      </c>
      <c r="I1191" s="113">
        <v>850794</v>
      </c>
      <c r="J1191" s="113">
        <v>685607315.35000002</v>
      </c>
      <c r="K1191" s="115">
        <v>43551</v>
      </c>
      <c r="L1191" s="113">
        <v>29749</v>
      </c>
      <c r="M1191" s="113" t="s">
        <v>1388</v>
      </c>
      <c r="N1191" s="351"/>
    </row>
    <row r="1192" spans="1:14">
      <c r="A1192" s="113" t="s">
        <v>1389</v>
      </c>
      <c r="B1192" s="113" t="s">
        <v>383</v>
      </c>
      <c r="C1192" s="113">
        <v>620.75</v>
      </c>
      <c r="D1192" s="113">
        <v>620.75</v>
      </c>
      <c r="E1192" s="113">
        <v>600</v>
      </c>
      <c r="F1192" s="113">
        <v>602.4</v>
      </c>
      <c r="G1192" s="113">
        <v>604.79999999999995</v>
      </c>
      <c r="H1192" s="113">
        <v>607.95000000000005</v>
      </c>
      <c r="I1192" s="113">
        <v>13806</v>
      </c>
      <c r="J1192" s="113">
        <v>8434277.25</v>
      </c>
      <c r="K1192" s="115">
        <v>43551</v>
      </c>
      <c r="L1192" s="113">
        <v>1155</v>
      </c>
      <c r="M1192" s="113" t="s">
        <v>1390</v>
      </c>
      <c r="N1192" s="351"/>
    </row>
    <row r="1193" spans="1:14">
      <c r="A1193" s="113" t="s">
        <v>1877</v>
      </c>
      <c r="B1193" s="113" t="s">
        <v>383</v>
      </c>
      <c r="C1193" s="113">
        <v>660.95</v>
      </c>
      <c r="D1193" s="113">
        <v>678.6</v>
      </c>
      <c r="E1193" s="113">
        <v>656</v>
      </c>
      <c r="F1193" s="113">
        <v>668.5</v>
      </c>
      <c r="G1193" s="113">
        <v>667</v>
      </c>
      <c r="H1193" s="113">
        <v>654.20000000000005</v>
      </c>
      <c r="I1193" s="113">
        <v>4903592</v>
      </c>
      <c r="J1193" s="113">
        <v>3287970632.6500001</v>
      </c>
      <c r="K1193" s="115">
        <v>43551</v>
      </c>
      <c r="L1193" s="113">
        <v>70799</v>
      </c>
      <c r="M1193" s="113" t="s">
        <v>2812</v>
      </c>
      <c r="N1193" s="351"/>
    </row>
    <row r="1194" spans="1:14">
      <c r="A1194" s="113" t="s">
        <v>1391</v>
      </c>
      <c r="B1194" s="113" t="s">
        <v>383</v>
      </c>
      <c r="C1194" s="113">
        <v>58.4</v>
      </c>
      <c r="D1194" s="113">
        <v>58.65</v>
      </c>
      <c r="E1194" s="113">
        <v>57.1</v>
      </c>
      <c r="F1194" s="113">
        <v>57.8</v>
      </c>
      <c r="G1194" s="113">
        <v>57.8</v>
      </c>
      <c r="H1194" s="113">
        <v>58.15</v>
      </c>
      <c r="I1194" s="113">
        <v>947709</v>
      </c>
      <c r="J1194" s="113">
        <v>54840071.200000003</v>
      </c>
      <c r="K1194" s="115">
        <v>43551</v>
      </c>
      <c r="L1194" s="113">
        <v>4414</v>
      </c>
      <c r="M1194" s="113" t="s">
        <v>3076</v>
      </c>
      <c r="N1194" s="351"/>
    </row>
    <row r="1195" spans="1:14">
      <c r="A1195" s="113" t="s">
        <v>131</v>
      </c>
      <c r="B1195" s="113" t="s">
        <v>383</v>
      </c>
      <c r="C1195" s="113">
        <v>4.55</v>
      </c>
      <c r="D1195" s="113">
        <v>4.55</v>
      </c>
      <c r="E1195" s="113">
        <v>4.55</v>
      </c>
      <c r="F1195" s="113">
        <v>4.55</v>
      </c>
      <c r="G1195" s="113">
        <v>4.55</v>
      </c>
      <c r="H1195" s="113">
        <v>4.75</v>
      </c>
      <c r="I1195" s="113">
        <v>4895814</v>
      </c>
      <c r="J1195" s="113">
        <v>22275953.699999999</v>
      </c>
      <c r="K1195" s="115">
        <v>43551</v>
      </c>
      <c r="L1195" s="113">
        <v>5163</v>
      </c>
      <c r="M1195" s="113" t="s">
        <v>3077</v>
      </c>
      <c r="N1195" s="351"/>
    </row>
    <row r="1196" spans="1:14">
      <c r="A1196" s="113" t="s">
        <v>132</v>
      </c>
      <c r="B1196" s="113" t="s">
        <v>383</v>
      </c>
      <c r="C1196" s="113">
        <v>151.44999999999999</v>
      </c>
      <c r="D1196" s="113">
        <v>152.25</v>
      </c>
      <c r="E1196" s="113">
        <v>148.6</v>
      </c>
      <c r="F1196" s="113">
        <v>149.19999999999999</v>
      </c>
      <c r="G1196" s="113">
        <v>149.75</v>
      </c>
      <c r="H1196" s="113">
        <v>152.69999999999999</v>
      </c>
      <c r="I1196" s="113">
        <v>13682670</v>
      </c>
      <c r="J1196" s="113">
        <v>2057180949.5</v>
      </c>
      <c r="K1196" s="115">
        <v>43551</v>
      </c>
      <c r="L1196" s="113">
        <v>58600</v>
      </c>
      <c r="M1196" s="113" t="s">
        <v>3078</v>
      </c>
      <c r="N1196" s="351"/>
    </row>
    <row r="1197" spans="1:14">
      <c r="A1197" s="113" t="s">
        <v>1393</v>
      </c>
      <c r="B1197" s="113" t="s">
        <v>383</v>
      </c>
      <c r="C1197" s="113">
        <v>98</v>
      </c>
      <c r="D1197" s="113">
        <v>98.1</v>
      </c>
      <c r="E1197" s="113">
        <v>95.5</v>
      </c>
      <c r="F1197" s="113">
        <v>97.15</v>
      </c>
      <c r="G1197" s="113">
        <v>96.45</v>
      </c>
      <c r="H1197" s="113">
        <v>96.75</v>
      </c>
      <c r="I1197" s="113">
        <v>133783</v>
      </c>
      <c r="J1197" s="113">
        <v>13000069.25</v>
      </c>
      <c r="K1197" s="115">
        <v>43551</v>
      </c>
      <c r="L1197" s="113">
        <v>3079</v>
      </c>
      <c r="M1197" s="113" t="s">
        <v>1394</v>
      </c>
      <c r="N1197" s="351"/>
    </row>
    <row r="1198" spans="1:14">
      <c r="A1198" s="113" t="s">
        <v>3264</v>
      </c>
      <c r="B1198" s="113" t="s">
        <v>383</v>
      </c>
      <c r="C1198" s="113">
        <v>44.1</v>
      </c>
      <c r="D1198" s="113">
        <v>44.15</v>
      </c>
      <c r="E1198" s="113">
        <v>41.8</v>
      </c>
      <c r="F1198" s="113">
        <v>41.8</v>
      </c>
      <c r="G1198" s="113">
        <v>41.8</v>
      </c>
      <c r="H1198" s="113">
        <v>44</v>
      </c>
      <c r="I1198" s="113">
        <v>158638</v>
      </c>
      <c r="J1198" s="113">
        <v>6701566.4500000002</v>
      </c>
      <c r="K1198" s="115">
        <v>43551</v>
      </c>
      <c r="L1198" s="113">
        <v>831</v>
      </c>
      <c r="M1198" s="113" t="s">
        <v>3265</v>
      </c>
      <c r="N1198" s="351"/>
    </row>
    <row r="1199" spans="1:14">
      <c r="A1199" s="113" t="s">
        <v>3706</v>
      </c>
      <c r="B1199" s="113" t="s">
        <v>3169</v>
      </c>
      <c r="C1199" s="113">
        <v>2.8</v>
      </c>
      <c r="D1199" s="113">
        <v>2.8</v>
      </c>
      <c r="E1199" s="113">
        <v>2.8</v>
      </c>
      <c r="F1199" s="113">
        <v>2.8</v>
      </c>
      <c r="G1199" s="113">
        <v>2.8</v>
      </c>
      <c r="H1199" s="113">
        <v>2.85</v>
      </c>
      <c r="I1199" s="113">
        <v>2500</v>
      </c>
      <c r="J1199" s="113">
        <v>7000</v>
      </c>
      <c r="K1199" s="115">
        <v>43551</v>
      </c>
      <c r="L1199" s="113">
        <v>3</v>
      </c>
      <c r="M1199" s="113" t="s">
        <v>3707</v>
      </c>
      <c r="N1199" s="351"/>
    </row>
    <row r="1200" spans="1:14">
      <c r="A1200" s="113" t="s">
        <v>1395</v>
      </c>
      <c r="B1200" s="113" t="s">
        <v>383</v>
      </c>
      <c r="C1200" s="113">
        <v>762.05</v>
      </c>
      <c r="D1200" s="113">
        <v>763.15</v>
      </c>
      <c r="E1200" s="113">
        <v>754.45</v>
      </c>
      <c r="F1200" s="113">
        <v>760.25</v>
      </c>
      <c r="G1200" s="113">
        <v>760</v>
      </c>
      <c r="H1200" s="113">
        <v>760.3</v>
      </c>
      <c r="I1200" s="113">
        <v>39346</v>
      </c>
      <c r="J1200" s="113">
        <v>29923867.149999999</v>
      </c>
      <c r="K1200" s="115">
        <v>43551</v>
      </c>
      <c r="L1200" s="113">
        <v>1284</v>
      </c>
      <c r="M1200" s="113" t="s">
        <v>1396</v>
      </c>
      <c r="N1200" s="351"/>
    </row>
    <row r="1201" spans="1:14">
      <c r="A1201" s="113" t="s">
        <v>133</v>
      </c>
      <c r="B1201" s="113" t="s">
        <v>383</v>
      </c>
      <c r="C1201" s="113">
        <v>202</v>
      </c>
      <c r="D1201" s="113">
        <v>212.7</v>
      </c>
      <c r="E1201" s="113">
        <v>196.1</v>
      </c>
      <c r="F1201" s="113">
        <v>200.8</v>
      </c>
      <c r="G1201" s="113">
        <v>201</v>
      </c>
      <c r="H1201" s="113">
        <v>200</v>
      </c>
      <c r="I1201" s="113">
        <v>24125528</v>
      </c>
      <c r="J1201" s="113">
        <v>4921725752.75</v>
      </c>
      <c r="K1201" s="115">
        <v>43551</v>
      </c>
      <c r="L1201" s="113">
        <v>156212</v>
      </c>
      <c r="M1201" s="113" t="s">
        <v>1397</v>
      </c>
      <c r="N1201" s="351"/>
    </row>
    <row r="1202" spans="1:14">
      <c r="A1202" s="113" t="s">
        <v>2702</v>
      </c>
      <c r="B1202" s="113" t="s">
        <v>383</v>
      </c>
      <c r="C1202" s="113">
        <v>119.93</v>
      </c>
      <c r="D1202" s="113">
        <v>119.93</v>
      </c>
      <c r="E1202" s="113">
        <v>118.81</v>
      </c>
      <c r="F1202" s="113">
        <v>118.81</v>
      </c>
      <c r="G1202" s="113">
        <v>118.81</v>
      </c>
      <c r="H1202" s="113">
        <v>118.81</v>
      </c>
      <c r="I1202" s="113">
        <v>38</v>
      </c>
      <c r="J1202" s="113">
        <v>4537.1000000000004</v>
      </c>
      <c r="K1202" s="115">
        <v>43551</v>
      </c>
      <c r="L1202" s="113">
        <v>4</v>
      </c>
      <c r="M1202" s="113" t="s">
        <v>2703</v>
      </c>
      <c r="N1202" s="351"/>
    </row>
    <row r="1203" spans="1:14">
      <c r="A1203" s="113" t="s">
        <v>2198</v>
      </c>
      <c r="B1203" s="113" t="s">
        <v>383</v>
      </c>
      <c r="C1203" s="113">
        <v>52</v>
      </c>
      <c r="D1203" s="113">
        <v>53.96</v>
      </c>
      <c r="E1203" s="113">
        <v>50.74</v>
      </c>
      <c r="F1203" s="113">
        <v>52.5</v>
      </c>
      <c r="G1203" s="113">
        <v>52.54</v>
      </c>
      <c r="H1203" s="113">
        <v>50.84</v>
      </c>
      <c r="I1203" s="113">
        <v>274</v>
      </c>
      <c r="J1203" s="113">
        <v>14057.34</v>
      </c>
      <c r="K1203" s="115">
        <v>43551</v>
      </c>
      <c r="L1203" s="113">
        <v>18</v>
      </c>
      <c r="M1203" s="113" t="s">
        <v>2199</v>
      </c>
      <c r="N1203" s="351"/>
    </row>
    <row r="1204" spans="1:14">
      <c r="A1204" s="113" t="s">
        <v>2741</v>
      </c>
      <c r="B1204" s="113" t="s">
        <v>383</v>
      </c>
      <c r="C1204" s="113">
        <v>30.45</v>
      </c>
      <c r="D1204" s="113">
        <v>30.45</v>
      </c>
      <c r="E1204" s="113">
        <v>30.15</v>
      </c>
      <c r="F1204" s="113">
        <v>30.15</v>
      </c>
      <c r="G1204" s="113">
        <v>30.15</v>
      </c>
      <c r="H1204" s="113">
        <v>30.2</v>
      </c>
      <c r="I1204" s="113">
        <v>350</v>
      </c>
      <c r="J1204" s="113">
        <v>10611.5</v>
      </c>
      <c r="K1204" s="115">
        <v>43551</v>
      </c>
      <c r="L1204" s="113">
        <v>3</v>
      </c>
      <c r="M1204" s="113" t="s">
        <v>2742</v>
      </c>
      <c r="N1204" s="351"/>
    </row>
    <row r="1205" spans="1:14">
      <c r="A1205" s="113" t="s">
        <v>134</v>
      </c>
      <c r="B1205" s="113" t="s">
        <v>383</v>
      </c>
      <c r="C1205" s="113">
        <v>1377.95</v>
      </c>
      <c r="D1205" s="113">
        <v>1377.95</v>
      </c>
      <c r="E1205" s="113">
        <v>1344.25</v>
      </c>
      <c r="F1205" s="113">
        <v>1349.25</v>
      </c>
      <c r="G1205" s="113">
        <v>1347</v>
      </c>
      <c r="H1205" s="113">
        <v>1367.25</v>
      </c>
      <c r="I1205" s="113">
        <v>10094174</v>
      </c>
      <c r="J1205" s="113">
        <v>13735399190.799999</v>
      </c>
      <c r="K1205" s="115">
        <v>43551</v>
      </c>
      <c r="L1205" s="113">
        <v>171701</v>
      </c>
      <c r="M1205" s="113" t="s">
        <v>1398</v>
      </c>
      <c r="N1205" s="351"/>
    </row>
    <row r="1206" spans="1:14">
      <c r="A1206" s="113" t="s">
        <v>1399</v>
      </c>
      <c r="B1206" s="113" t="s">
        <v>383</v>
      </c>
      <c r="C1206" s="113">
        <v>28.7</v>
      </c>
      <c r="D1206" s="113">
        <v>29.3</v>
      </c>
      <c r="E1206" s="113">
        <v>28.25</v>
      </c>
      <c r="F1206" s="113">
        <v>29</v>
      </c>
      <c r="G1206" s="113">
        <v>29.15</v>
      </c>
      <c r="H1206" s="113">
        <v>28.55</v>
      </c>
      <c r="I1206" s="113">
        <v>136643</v>
      </c>
      <c r="J1206" s="113">
        <v>3958260.2</v>
      </c>
      <c r="K1206" s="115">
        <v>43551</v>
      </c>
      <c r="L1206" s="113">
        <v>358</v>
      </c>
      <c r="M1206" s="113" t="s">
        <v>1400</v>
      </c>
      <c r="N1206" s="351"/>
    </row>
    <row r="1207" spans="1:14">
      <c r="A1207" s="113" t="s">
        <v>135</v>
      </c>
      <c r="B1207" s="113" t="s">
        <v>383</v>
      </c>
      <c r="C1207" s="113">
        <v>134.35</v>
      </c>
      <c r="D1207" s="113">
        <v>137.25</v>
      </c>
      <c r="E1207" s="113">
        <v>130</v>
      </c>
      <c r="F1207" s="113">
        <v>130.94999999999999</v>
      </c>
      <c r="G1207" s="113">
        <v>130.69999999999999</v>
      </c>
      <c r="H1207" s="113">
        <v>133.15</v>
      </c>
      <c r="I1207" s="113">
        <v>9668897</v>
      </c>
      <c r="J1207" s="113">
        <v>1297399429.9000001</v>
      </c>
      <c r="K1207" s="115">
        <v>43551</v>
      </c>
      <c r="L1207" s="113">
        <v>60540</v>
      </c>
      <c r="M1207" s="113" t="s">
        <v>1401</v>
      </c>
      <c r="N1207" s="351"/>
    </row>
    <row r="1208" spans="1:14">
      <c r="A1208" s="113" t="s">
        <v>2735</v>
      </c>
      <c r="B1208" s="113" t="s">
        <v>383</v>
      </c>
      <c r="C1208" s="113">
        <v>599.54999999999995</v>
      </c>
      <c r="D1208" s="113">
        <v>602</v>
      </c>
      <c r="E1208" s="113">
        <v>576.62</v>
      </c>
      <c r="F1208" s="113">
        <v>600</v>
      </c>
      <c r="G1208" s="113">
        <v>600</v>
      </c>
      <c r="H1208" s="113">
        <v>599.54</v>
      </c>
      <c r="I1208" s="113">
        <v>1445</v>
      </c>
      <c r="J1208" s="113">
        <v>849722.34</v>
      </c>
      <c r="K1208" s="115">
        <v>43551</v>
      </c>
      <c r="L1208" s="113">
        <v>55</v>
      </c>
      <c r="M1208" s="113" t="s">
        <v>2736</v>
      </c>
      <c r="N1208" s="351"/>
    </row>
    <row r="1209" spans="1:14">
      <c r="A1209" s="113" t="s">
        <v>3332</v>
      </c>
      <c r="B1209" s="113" t="s">
        <v>383</v>
      </c>
      <c r="C1209" s="113">
        <v>83.4</v>
      </c>
      <c r="D1209" s="113">
        <v>83.4</v>
      </c>
      <c r="E1209" s="113">
        <v>80</v>
      </c>
      <c r="F1209" s="113">
        <v>81.75</v>
      </c>
      <c r="G1209" s="113">
        <v>81.05</v>
      </c>
      <c r="H1209" s="113">
        <v>83.2</v>
      </c>
      <c r="I1209" s="113">
        <v>559</v>
      </c>
      <c r="J1209" s="113">
        <v>45634.9</v>
      </c>
      <c r="K1209" s="115">
        <v>43551</v>
      </c>
      <c r="L1209" s="113">
        <v>36</v>
      </c>
      <c r="M1209" s="113" t="s">
        <v>3333</v>
      </c>
      <c r="N1209" s="351"/>
    </row>
    <row r="1210" spans="1:14">
      <c r="A1210" s="113" t="s">
        <v>1402</v>
      </c>
      <c r="B1210" s="113" t="s">
        <v>383</v>
      </c>
      <c r="C1210" s="113">
        <v>10.45</v>
      </c>
      <c r="D1210" s="113">
        <v>10.6</v>
      </c>
      <c r="E1210" s="113">
        <v>10.15</v>
      </c>
      <c r="F1210" s="113">
        <v>10.25</v>
      </c>
      <c r="G1210" s="113">
        <v>10.25</v>
      </c>
      <c r="H1210" s="113">
        <v>10.45</v>
      </c>
      <c r="I1210" s="113">
        <v>732046</v>
      </c>
      <c r="J1210" s="113">
        <v>7591336.1500000004</v>
      </c>
      <c r="K1210" s="115">
        <v>43551</v>
      </c>
      <c r="L1210" s="113">
        <v>1118</v>
      </c>
      <c r="M1210" s="113" t="s">
        <v>1403</v>
      </c>
      <c r="N1210" s="351"/>
    </row>
    <row r="1211" spans="1:14">
      <c r="A1211" s="113" t="s">
        <v>1404</v>
      </c>
      <c r="B1211" s="113" t="s">
        <v>383</v>
      </c>
      <c r="C1211" s="113">
        <v>464.4</v>
      </c>
      <c r="D1211" s="113">
        <v>478.85</v>
      </c>
      <c r="E1211" s="113">
        <v>460.05</v>
      </c>
      <c r="F1211" s="113">
        <v>472.25</v>
      </c>
      <c r="G1211" s="113">
        <v>469.55</v>
      </c>
      <c r="H1211" s="113">
        <v>459.2</v>
      </c>
      <c r="I1211" s="113">
        <v>1275970</v>
      </c>
      <c r="J1211" s="113">
        <v>603671668.29999995</v>
      </c>
      <c r="K1211" s="115">
        <v>43551</v>
      </c>
      <c r="L1211" s="113">
        <v>21083</v>
      </c>
      <c r="M1211" s="113" t="s">
        <v>2813</v>
      </c>
      <c r="N1211" s="351"/>
    </row>
    <row r="1212" spans="1:14">
      <c r="A1212" s="113" t="s">
        <v>3079</v>
      </c>
      <c r="B1212" s="113" t="s">
        <v>383</v>
      </c>
      <c r="C1212" s="113">
        <v>566.45000000000005</v>
      </c>
      <c r="D1212" s="113">
        <v>573.04999999999995</v>
      </c>
      <c r="E1212" s="113">
        <v>557</v>
      </c>
      <c r="F1212" s="113">
        <v>561.29999999999995</v>
      </c>
      <c r="G1212" s="113">
        <v>560</v>
      </c>
      <c r="H1212" s="113">
        <v>563.04999999999995</v>
      </c>
      <c r="I1212" s="113">
        <v>4334</v>
      </c>
      <c r="J1212" s="113">
        <v>2439716.2000000002</v>
      </c>
      <c r="K1212" s="115">
        <v>43551</v>
      </c>
      <c r="L1212" s="113">
        <v>331</v>
      </c>
      <c r="M1212" s="113" t="s">
        <v>3080</v>
      </c>
      <c r="N1212" s="351"/>
    </row>
    <row r="1213" spans="1:14">
      <c r="A1213" s="113" t="s">
        <v>1859</v>
      </c>
      <c r="B1213" s="113" t="s">
        <v>383</v>
      </c>
      <c r="C1213" s="113">
        <v>90</v>
      </c>
      <c r="D1213" s="113">
        <v>94</v>
      </c>
      <c r="E1213" s="113">
        <v>89.05</v>
      </c>
      <c r="F1213" s="113">
        <v>90.45</v>
      </c>
      <c r="G1213" s="113">
        <v>91</v>
      </c>
      <c r="H1213" s="113">
        <v>89.55</v>
      </c>
      <c r="I1213" s="113">
        <v>99387</v>
      </c>
      <c r="J1213" s="113">
        <v>8958255.8499999996</v>
      </c>
      <c r="K1213" s="115">
        <v>43551</v>
      </c>
      <c r="L1213" s="113">
        <v>1908</v>
      </c>
      <c r="M1213" s="113" t="s">
        <v>1860</v>
      </c>
      <c r="N1213" s="351"/>
    </row>
    <row r="1214" spans="1:14">
      <c r="A1214" s="113" t="s">
        <v>3426</v>
      </c>
      <c r="B1214" s="113" t="s">
        <v>383</v>
      </c>
      <c r="C1214" s="113">
        <v>61.25</v>
      </c>
      <c r="D1214" s="113">
        <v>64</v>
      </c>
      <c r="E1214" s="113">
        <v>61.25</v>
      </c>
      <c r="F1214" s="113">
        <v>63.91</v>
      </c>
      <c r="G1214" s="113">
        <v>63.91</v>
      </c>
      <c r="H1214" s="113">
        <v>63.27</v>
      </c>
      <c r="I1214" s="113">
        <v>1115504</v>
      </c>
      <c r="J1214" s="113">
        <v>71178413.5</v>
      </c>
      <c r="K1214" s="115">
        <v>43551</v>
      </c>
      <c r="L1214" s="113">
        <v>52</v>
      </c>
      <c r="M1214" s="113" t="s">
        <v>3427</v>
      </c>
      <c r="N1214" s="351"/>
    </row>
    <row r="1215" spans="1:14">
      <c r="A1215" s="113" t="s">
        <v>1914</v>
      </c>
      <c r="B1215" s="113" t="s">
        <v>383</v>
      </c>
      <c r="C1215" s="113">
        <v>419.7</v>
      </c>
      <c r="D1215" s="113">
        <v>419.7</v>
      </c>
      <c r="E1215" s="113">
        <v>405</v>
      </c>
      <c r="F1215" s="113">
        <v>405.9</v>
      </c>
      <c r="G1215" s="113">
        <v>405</v>
      </c>
      <c r="H1215" s="113">
        <v>413.9</v>
      </c>
      <c r="I1215" s="113">
        <v>1241</v>
      </c>
      <c r="J1215" s="113">
        <v>514565.3</v>
      </c>
      <c r="K1215" s="115">
        <v>43551</v>
      </c>
      <c r="L1215" s="113">
        <v>19</v>
      </c>
      <c r="M1215" s="113" t="s">
        <v>1915</v>
      </c>
      <c r="N1215" s="351"/>
    </row>
    <row r="1216" spans="1:14">
      <c r="A1216" s="113" t="s">
        <v>2206</v>
      </c>
      <c r="B1216" s="113" t="s">
        <v>383</v>
      </c>
      <c r="C1216" s="113">
        <v>28</v>
      </c>
      <c r="D1216" s="113">
        <v>28.6</v>
      </c>
      <c r="E1216" s="113">
        <v>27.45</v>
      </c>
      <c r="F1216" s="113">
        <v>27.85</v>
      </c>
      <c r="G1216" s="113">
        <v>27.65</v>
      </c>
      <c r="H1216" s="113">
        <v>27.95</v>
      </c>
      <c r="I1216" s="113">
        <v>416088</v>
      </c>
      <c r="J1216" s="113">
        <v>11588580.25</v>
      </c>
      <c r="K1216" s="115">
        <v>43551</v>
      </c>
      <c r="L1216" s="113">
        <v>1568</v>
      </c>
      <c r="M1216" s="113" t="s">
        <v>2207</v>
      </c>
      <c r="N1216" s="351"/>
    </row>
    <row r="1217" spans="1:14">
      <c r="A1217" s="113" t="s">
        <v>1405</v>
      </c>
      <c r="B1217" s="113" t="s">
        <v>383</v>
      </c>
      <c r="C1217" s="113">
        <v>61.75</v>
      </c>
      <c r="D1217" s="113">
        <v>63.3</v>
      </c>
      <c r="E1217" s="113">
        <v>61</v>
      </c>
      <c r="F1217" s="113">
        <v>61.45</v>
      </c>
      <c r="G1217" s="113">
        <v>61.45</v>
      </c>
      <c r="H1217" s="113">
        <v>61.2</v>
      </c>
      <c r="I1217" s="113">
        <v>249711</v>
      </c>
      <c r="J1217" s="113">
        <v>15443337.15</v>
      </c>
      <c r="K1217" s="115">
        <v>43551</v>
      </c>
      <c r="L1217" s="113">
        <v>2007</v>
      </c>
      <c r="M1217" s="113" t="s">
        <v>1406</v>
      </c>
      <c r="N1217" s="351"/>
    </row>
    <row r="1218" spans="1:14">
      <c r="A1218" s="113" t="s">
        <v>1407</v>
      </c>
      <c r="B1218" s="113" t="s">
        <v>383</v>
      </c>
      <c r="C1218" s="113">
        <v>324.8</v>
      </c>
      <c r="D1218" s="113">
        <v>327.39999999999998</v>
      </c>
      <c r="E1218" s="113">
        <v>317.3</v>
      </c>
      <c r="F1218" s="113">
        <v>321.3</v>
      </c>
      <c r="G1218" s="113">
        <v>321</v>
      </c>
      <c r="H1218" s="113">
        <v>322.45</v>
      </c>
      <c r="I1218" s="113">
        <v>297427</v>
      </c>
      <c r="J1218" s="113">
        <v>96202707.200000003</v>
      </c>
      <c r="K1218" s="115">
        <v>43551</v>
      </c>
      <c r="L1218" s="113">
        <v>6511</v>
      </c>
      <c r="M1218" s="113" t="s">
        <v>1408</v>
      </c>
      <c r="N1218" s="351"/>
    </row>
    <row r="1219" spans="1:14">
      <c r="A1219" s="113" t="s">
        <v>2814</v>
      </c>
      <c r="B1219" s="113" t="s">
        <v>383</v>
      </c>
      <c r="C1219" s="113">
        <v>252</v>
      </c>
      <c r="D1219" s="113">
        <v>257.95</v>
      </c>
      <c r="E1219" s="113">
        <v>251.4</v>
      </c>
      <c r="F1219" s="113">
        <v>256.64999999999998</v>
      </c>
      <c r="G1219" s="113">
        <v>256.60000000000002</v>
      </c>
      <c r="H1219" s="113">
        <v>251.4</v>
      </c>
      <c r="I1219" s="113">
        <v>262431</v>
      </c>
      <c r="J1219" s="113">
        <v>66924940.25</v>
      </c>
      <c r="K1219" s="115">
        <v>43551</v>
      </c>
      <c r="L1219" s="113">
        <v>4994</v>
      </c>
      <c r="M1219" s="113" t="s">
        <v>2815</v>
      </c>
      <c r="N1219" s="351"/>
    </row>
    <row r="1220" spans="1:14">
      <c r="A1220" s="113" t="s">
        <v>3081</v>
      </c>
      <c r="B1220" s="113" t="s">
        <v>383</v>
      </c>
      <c r="C1220" s="113">
        <v>324</v>
      </c>
      <c r="D1220" s="113">
        <v>324</v>
      </c>
      <c r="E1220" s="113">
        <v>305.10000000000002</v>
      </c>
      <c r="F1220" s="113">
        <v>307.75</v>
      </c>
      <c r="G1220" s="113">
        <v>305.10000000000002</v>
      </c>
      <c r="H1220" s="113">
        <v>318.05</v>
      </c>
      <c r="I1220" s="113">
        <v>2978</v>
      </c>
      <c r="J1220" s="113">
        <v>929343.7</v>
      </c>
      <c r="K1220" s="115">
        <v>43551</v>
      </c>
      <c r="L1220" s="113">
        <v>84</v>
      </c>
      <c r="M1220" s="113" t="s">
        <v>3082</v>
      </c>
      <c r="N1220" s="351"/>
    </row>
    <row r="1221" spans="1:14">
      <c r="A1221" s="113" t="s">
        <v>2462</v>
      </c>
      <c r="B1221" s="113" t="s">
        <v>3169</v>
      </c>
      <c r="C1221" s="113">
        <v>8.3000000000000007</v>
      </c>
      <c r="D1221" s="113">
        <v>8.6999999999999993</v>
      </c>
      <c r="E1221" s="113">
        <v>8.3000000000000007</v>
      </c>
      <c r="F1221" s="113">
        <v>8.5</v>
      </c>
      <c r="G1221" s="113">
        <v>8.5</v>
      </c>
      <c r="H1221" s="113">
        <v>8.6</v>
      </c>
      <c r="I1221" s="113">
        <v>1468</v>
      </c>
      <c r="J1221" s="113">
        <v>12463</v>
      </c>
      <c r="K1221" s="115">
        <v>43551</v>
      </c>
      <c r="L1221" s="113">
        <v>10</v>
      </c>
      <c r="M1221" s="113" t="s">
        <v>2463</v>
      </c>
      <c r="N1221" s="351"/>
    </row>
    <row r="1222" spans="1:14">
      <c r="A1222" s="113" t="s">
        <v>1409</v>
      </c>
      <c r="B1222" s="113" t="s">
        <v>383</v>
      </c>
      <c r="C1222" s="113">
        <v>520.54999999999995</v>
      </c>
      <c r="D1222" s="113">
        <v>539.9</v>
      </c>
      <c r="E1222" s="113">
        <v>517.85</v>
      </c>
      <c r="F1222" s="113">
        <v>534.75</v>
      </c>
      <c r="G1222" s="113">
        <v>532</v>
      </c>
      <c r="H1222" s="113">
        <v>518.45000000000005</v>
      </c>
      <c r="I1222" s="113">
        <v>21385</v>
      </c>
      <c r="J1222" s="113">
        <v>11330273.949999999</v>
      </c>
      <c r="K1222" s="115">
        <v>43551</v>
      </c>
      <c r="L1222" s="113">
        <v>637</v>
      </c>
      <c r="M1222" s="113" t="s">
        <v>1410</v>
      </c>
      <c r="N1222" s="351"/>
    </row>
    <row r="1223" spans="1:14">
      <c r="A1223" s="113" t="s">
        <v>2296</v>
      </c>
      <c r="B1223" s="113" t="s">
        <v>383</v>
      </c>
      <c r="C1223" s="113">
        <v>17.3</v>
      </c>
      <c r="D1223" s="113">
        <v>17.75</v>
      </c>
      <c r="E1223" s="113">
        <v>16.7</v>
      </c>
      <c r="F1223" s="113">
        <v>16.75</v>
      </c>
      <c r="G1223" s="113">
        <v>16.8</v>
      </c>
      <c r="H1223" s="113">
        <v>17.55</v>
      </c>
      <c r="I1223" s="113">
        <v>560660</v>
      </c>
      <c r="J1223" s="113">
        <v>9537416.5999999996</v>
      </c>
      <c r="K1223" s="115">
        <v>43551</v>
      </c>
      <c r="L1223" s="113">
        <v>1376</v>
      </c>
      <c r="M1223" s="113" t="s">
        <v>2297</v>
      </c>
      <c r="N1223" s="351"/>
    </row>
    <row r="1224" spans="1:14">
      <c r="A1224" s="113" t="s">
        <v>1411</v>
      </c>
      <c r="B1224" s="113" t="s">
        <v>383</v>
      </c>
      <c r="C1224" s="113">
        <v>364.55</v>
      </c>
      <c r="D1224" s="113">
        <v>373.5</v>
      </c>
      <c r="E1224" s="113">
        <v>353.8</v>
      </c>
      <c r="F1224" s="113">
        <v>362.2</v>
      </c>
      <c r="G1224" s="113">
        <v>353.8</v>
      </c>
      <c r="H1224" s="113">
        <v>364.5</v>
      </c>
      <c r="I1224" s="113">
        <v>18428</v>
      </c>
      <c r="J1224" s="113">
        <v>6702740.8499999996</v>
      </c>
      <c r="K1224" s="115">
        <v>43551</v>
      </c>
      <c r="L1224" s="113">
        <v>901</v>
      </c>
      <c r="M1224" s="113" t="s">
        <v>1412</v>
      </c>
      <c r="N1224" s="351"/>
    </row>
    <row r="1225" spans="1:14">
      <c r="A1225" s="113" t="s">
        <v>2257</v>
      </c>
      <c r="B1225" s="113" t="s">
        <v>383</v>
      </c>
      <c r="C1225" s="113">
        <v>192.3</v>
      </c>
      <c r="D1225" s="113">
        <v>207.25</v>
      </c>
      <c r="E1225" s="113">
        <v>191</v>
      </c>
      <c r="F1225" s="113">
        <v>197.7</v>
      </c>
      <c r="G1225" s="113">
        <v>197</v>
      </c>
      <c r="H1225" s="113">
        <v>188.75</v>
      </c>
      <c r="I1225" s="113">
        <v>1643231</v>
      </c>
      <c r="J1225" s="113">
        <v>327218353.44999999</v>
      </c>
      <c r="K1225" s="115">
        <v>43551</v>
      </c>
      <c r="L1225" s="113">
        <v>19303</v>
      </c>
      <c r="M1225" s="113" t="s">
        <v>2258</v>
      </c>
      <c r="N1225" s="351"/>
    </row>
    <row r="1226" spans="1:14">
      <c r="A1226" s="113" t="s">
        <v>2180</v>
      </c>
      <c r="B1226" s="113" t="s">
        <v>383</v>
      </c>
      <c r="C1226" s="113">
        <v>10.4</v>
      </c>
      <c r="D1226" s="113">
        <v>10.75</v>
      </c>
      <c r="E1226" s="113">
        <v>10.15</v>
      </c>
      <c r="F1226" s="113">
        <v>10.199999999999999</v>
      </c>
      <c r="G1226" s="113">
        <v>10.199999999999999</v>
      </c>
      <c r="H1226" s="113">
        <v>10.65</v>
      </c>
      <c r="I1226" s="113">
        <v>680759</v>
      </c>
      <c r="J1226" s="113">
        <v>7059168.9500000002</v>
      </c>
      <c r="K1226" s="115">
        <v>43551</v>
      </c>
      <c r="L1226" s="113">
        <v>1518</v>
      </c>
      <c r="M1226" s="113" t="s">
        <v>1392</v>
      </c>
      <c r="N1226" s="351"/>
    </row>
    <row r="1227" spans="1:14">
      <c r="A1227" s="113" t="s">
        <v>3406</v>
      </c>
      <c r="B1227" s="113" t="s">
        <v>3169</v>
      </c>
      <c r="C1227" s="113">
        <v>1.05</v>
      </c>
      <c r="D1227" s="113">
        <v>1.1499999999999999</v>
      </c>
      <c r="E1227" s="113">
        <v>1.05</v>
      </c>
      <c r="F1227" s="113">
        <v>1.05</v>
      </c>
      <c r="G1227" s="113">
        <v>1.05</v>
      </c>
      <c r="H1227" s="113">
        <v>1.1000000000000001</v>
      </c>
      <c r="I1227" s="113">
        <v>10560</v>
      </c>
      <c r="J1227" s="113">
        <v>11598</v>
      </c>
      <c r="K1227" s="115">
        <v>43551</v>
      </c>
      <c r="L1227" s="113">
        <v>14</v>
      </c>
      <c r="M1227" s="113" t="s">
        <v>3407</v>
      </c>
      <c r="N1227" s="351"/>
    </row>
    <row r="1228" spans="1:14">
      <c r="A1228" s="113" t="s">
        <v>1413</v>
      </c>
      <c r="B1228" s="113" t="s">
        <v>383</v>
      </c>
      <c r="C1228" s="113">
        <v>117.3</v>
      </c>
      <c r="D1228" s="113">
        <v>121.95</v>
      </c>
      <c r="E1228" s="113">
        <v>117.3</v>
      </c>
      <c r="F1228" s="113">
        <v>118.85</v>
      </c>
      <c r="G1228" s="113">
        <v>118</v>
      </c>
      <c r="H1228" s="113">
        <v>118.6</v>
      </c>
      <c r="I1228" s="113">
        <v>46386</v>
      </c>
      <c r="J1228" s="113">
        <v>5531693.2000000002</v>
      </c>
      <c r="K1228" s="115">
        <v>43551</v>
      </c>
      <c r="L1228" s="113">
        <v>695</v>
      </c>
      <c r="M1228" s="113" t="s">
        <v>1414</v>
      </c>
      <c r="N1228" s="351"/>
    </row>
    <row r="1229" spans="1:14">
      <c r="A1229" s="113" t="s">
        <v>2464</v>
      </c>
      <c r="B1229" s="113" t="s">
        <v>3169</v>
      </c>
      <c r="C1229" s="113">
        <v>2.4500000000000002</v>
      </c>
      <c r="D1229" s="113">
        <v>2.4500000000000002</v>
      </c>
      <c r="E1229" s="113">
        <v>2.25</v>
      </c>
      <c r="F1229" s="113">
        <v>2.25</v>
      </c>
      <c r="G1229" s="113">
        <v>2.2999999999999998</v>
      </c>
      <c r="H1229" s="113">
        <v>2.35</v>
      </c>
      <c r="I1229" s="113">
        <v>8005</v>
      </c>
      <c r="J1229" s="113">
        <v>18088.099999999999</v>
      </c>
      <c r="K1229" s="115">
        <v>43551</v>
      </c>
      <c r="L1229" s="113">
        <v>21</v>
      </c>
      <c r="M1229" s="113" t="s">
        <v>2465</v>
      </c>
      <c r="N1229" s="351"/>
    </row>
    <row r="1230" spans="1:14">
      <c r="A1230" s="113" t="s">
        <v>1415</v>
      </c>
      <c r="B1230" s="113" t="s">
        <v>3169</v>
      </c>
      <c r="C1230" s="113">
        <v>6.9</v>
      </c>
      <c r="D1230" s="113">
        <v>7.45</v>
      </c>
      <c r="E1230" s="113">
        <v>6.9</v>
      </c>
      <c r="F1230" s="113">
        <v>7.1</v>
      </c>
      <c r="G1230" s="113">
        <v>7.25</v>
      </c>
      <c r="H1230" s="113">
        <v>7.25</v>
      </c>
      <c r="I1230" s="113">
        <v>850812</v>
      </c>
      <c r="J1230" s="113">
        <v>6126489.75</v>
      </c>
      <c r="K1230" s="115">
        <v>43551</v>
      </c>
      <c r="L1230" s="113">
        <v>1293</v>
      </c>
      <c r="M1230" s="113" t="s">
        <v>1416</v>
      </c>
      <c r="N1230" s="351"/>
    </row>
    <row r="1231" spans="1:14">
      <c r="A1231" s="113" t="s">
        <v>2009</v>
      </c>
      <c r="B1231" s="113" t="s">
        <v>383</v>
      </c>
      <c r="C1231" s="113">
        <v>70.3</v>
      </c>
      <c r="D1231" s="113">
        <v>70.3</v>
      </c>
      <c r="E1231" s="113">
        <v>66.3</v>
      </c>
      <c r="F1231" s="113">
        <v>66.75</v>
      </c>
      <c r="G1231" s="113">
        <v>67.5</v>
      </c>
      <c r="H1231" s="113">
        <v>66.95</v>
      </c>
      <c r="I1231" s="113">
        <v>1908</v>
      </c>
      <c r="J1231" s="113">
        <v>127843.15</v>
      </c>
      <c r="K1231" s="115">
        <v>43551</v>
      </c>
      <c r="L1231" s="113">
        <v>58</v>
      </c>
      <c r="M1231" s="113" t="s">
        <v>2010</v>
      </c>
      <c r="N1231" s="351"/>
    </row>
    <row r="1232" spans="1:14">
      <c r="A1232" s="113" t="s">
        <v>1417</v>
      </c>
      <c r="B1232" s="113" t="s">
        <v>383</v>
      </c>
      <c r="C1232" s="113">
        <v>257</v>
      </c>
      <c r="D1232" s="113">
        <v>257</v>
      </c>
      <c r="E1232" s="113">
        <v>247</v>
      </c>
      <c r="F1232" s="113">
        <v>248.2</v>
      </c>
      <c r="G1232" s="113">
        <v>248</v>
      </c>
      <c r="H1232" s="113">
        <v>249.95</v>
      </c>
      <c r="I1232" s="113">
        <v>9808</v>
      </c>
      <c r="J1232" s="113">
        <v>2469563.7000000002</v>
      </c>
      <c r="K1232" s="115">
        <v>43551</v>
      </c>
      <c r="L1232" s="113">
        <v>287</v>
      </c>
      <c r="M1232" s="113" t="s">
        <v>1418</v>
      </c>
      <c r="N1232" s="351"/>
    </row>
    <row r="1233" spans="1:14">
      <c r="A1233" s="113" t="s">
        <v>136</v>
      </c>
      <c r="B1233" s="113" t="s">
        <v>383</v>
      </c>
      <c r="C1233" s="113">
        <v>10.75</v>
      </c>
      <c r="D1233" s="113">
        <v>10.85</v>
      </c>
      <c r="E1233" s="113">
        <v>10.25</v>
      </c>
      <c r="F1233" s="113">
        <v>10.4</v>
      </c>
      <c r="G1233" s="113">
        <v>10.35</v>
      </c>
      <c r="H1233" s="113">
        <v>10.7</v>
      </c>
      <c r="I1233" s="113">
        <v>40547925</v>
      </c>
      <c r="J1233" s="113">
        <v>428901296.60000002</v>
      </c>
      <c r="K1233" s="115">
        <v>43551</v>
      </c>
      <c r="L1233" s="113">
        <v>18970</v>
      </c>
      <c r="M1233" s="113" t="s">
        <v>1419</v>
      </c>
      <c r="N1233" s="351"/>
    </row>
    <row r="1234" spans="1:14">
      <c r="A1234" s="113" t="s">
        <v>1420</v>
      </c>
      <c r="B1234" s="113" t="s">
        <v>383</v>
      </c>
      <c r="C1234" s="113">
        <v>104.5</v>
      </c>
      <c r="D1234" s="113">
        <v>105.85</v>
      </c>
      <c r="E1234" s="113">
        <v>100.5</v>
      </c>
      <c r="F1234" s="113">
        <v>101.1</v>
      </c>
      <c r="G1234" s="113">
        <v>100.75</v>
      </c>
      <c r="H1234" s="113">
        <v>102.8</v>
      </c>
      <c r="I1234" s="113">
        <v>19134</v>
      </c>
      <c r="J1234" s="113">
        <v>1965075.15</v>
      </c>
      <c r="K1234" s="115">
        <v>43551</v>
      </c>
      <c r="L1234" s="113">
        <v>308</v>
      </c>
      <c r="M1234" s="113" t="s">
        <v>1421</v>
      </c>
      <c r="N1234" s="351"/>
    </row>
    <row r="1235" spans="1:14">
      <c r="A1235" s="113" t="s">
        <v>3153</v>
      </c>
      <c r="B1235" s="113" t="s">
        <v>383</v>
      </c>
      <c r="C1235" s="113">
        <v>18.440000000000001</v>
      </c>
      <c r="D1235" s="113">
        <v>18.440000000000001</v>
      </c>
      <c r="E1235" s="113">
        <v>18.38</v>
      </c>
      <c r="F1235" s="113">
        <v>18.38</v>
      </c>
      <c r="G1235" s="113">
        <v>18.38</v>
      </c>
      <c r="H1235" s="113">
        <v>18.43</v>
      </c>
      <c r="I1235" s="113">
        <v>1591</v>
      </c>
      <c r="J1235" s="113">
        <v>29307.14</v>
      </c>
      <c r="K1235" s="115">
        <v>43551</v>
      </c>
      <c r="L1235" s="113">
        <v>7</v>
      </c>
      <c r="M1235" s="113" t="s">
        <v>3154</v>
      </c>
      <c r="N1235" s="351"/>
    </row>
    <row r="1236" spans="1:14">
      <c r="A1236" s="113" t="s">
        <v>3083</v>
      </c>
      <c r="B1236" s="113" t="s">
        <v>383</v>
      </c>
      <c r="C1236" s="113">
        <v>29.05</v>
      </c>
      <c r="D1236" s="113">
        <v>29.15</v>
      </c>
      <c r="E1236" s="113">
        <v>27.7</v>
      </c>
      <c r="F1236" s="113">
        <v>27.85</v>
      </c>
      <c r="G1236" s="113">
        <v>27.75</v>
      </c>
      <c r="H1236" s="113">
        <v>29.15</v>
      </c>
      <c r="I1236" s="113">
        <v>58783</v>
      </c>
      <c r="J1236" s="113">
        <v>1665189.6</v>
      </c>
      <c r="K1236" s="115">
        <v>43551</v>
      </c>
      <c r="L1236" s="113">
        <v>509</v>
      </c>
      <c r="M1236" s="113" t="s">
        <v>3084</v>
      </c>
      <c r="N1236" s="351"/>
    </row>
    <row r="1237" spans="1:14">
      <c r="A1237" s="113" t="s">
        <v>1422</v>
      </c>
      <c r="B1237" s="113" t="s">
        <v>383</v>
      </c>
      <c r="C1237" s="113">
        <v>177.4</v>
      </c>
      <c r="D1237" s="113">
        <v>182</v>
      </c>
      <c r="E1237" s="113">
        <v>173.15</v>
      </c>
      <c r="F1237" s="113">
        <v>179.35</v>
      </c>
      <c r="G1237" s="113">
        <v>177</v>
      </c>
      <c r="H1237" s="113">
        <v>175.9</v>
      </c>
      <c r="I1237" s="113">
        <v>33396</v>
      </c>
      <c r="J1237" s="113">
        <v>5943739.0999999996</v>
      </c>
      <c r="K1237" s="115">
        <v>43551</v>
      </c>
      <c r="L1237" s="113">
        <v>650</v>
      </c>
      <c r="M1237" s="113" t="s">
        <v>1423</v>
      </c>
      <c r="N1237" s="351"/>
    </row>
    <row r="1238" spans="1:14">
      <c r="A1238" s="113" t="s">
        <v>1424</v>
      </c>
      <c r="B1238" s="113" t="s">
        <v>383</v>
      </c>
      <c r="C1238" s="113">
        <v>51.95</v>
      </c>
      <c r="D1238" s="113">
        <v>51.95</v>
      </c>
      <c r="E1238" s="113">
        <v>50.2</v>
      </c>
      <c r="F1238" s="113">
        <v>50.5</v>
      </c>
      <c r="G1238" s="113">
        <v>50.2</v>
      </c>
      <c r="H1238" s="113">
        <v>51.35</v>
      </c>
      <c r="I1238" s="113">
        <v>10735</v>
      </c>
      <c r="J1238" s="113">
        <v>544561.80000000005</v>
      </c>
      <c r="K1238" s="115">
        <v>43551</v>
      </c>
      <c r="L1238" s="113">
        <v>212</v>
      </c>
      <c r="M1238" s="113" t="s">
        <v>1425</v>
      </c>
      <c r="N1238" s="351"/>
    </row>
    <row r="1239" spans="1:14">
      <c r="A1239" s="113" t="s">
        <v>2466</v>
      </c>
      <c r="B1239" s="113" t="s">
        <v>383</v>
      </c>
      <c r="C1239" s="113">
        <v>2.7</v>
      </c>
      <c r="D1239" s="113">
        <v>2.85</v>
      </c>
      <c r="E1239" s="113">
        <v>2.65</v>
      </c>
      <c r="F1239" s="113">
        <v>2.7</v>
      </c>
      <c r="G1239" s="113">
        <v>2.7</v>
      </c>
      <c r="H1239" s="113">
        <v>2.75</v>
      </c>
      <c r="I1239" s="113">
        <v>312001</v>
      </c>
      <c r="J1239" s="113">
        <v>852517.1</v>
      </c>
      <c r="K1239" s="115">
        <v>43551</v>
      </c>
      <c r="L1239" s="113">
        <v>221</v>
      </c>
      <c r="M1239" s="113" t="s">
        <v>2467</v>
      </c>
      <c r="N1239" s="351"/>
    </row>
    <row r="1240" spans="1:14">
      <c r="A1240" s="113" t="s">
        <v>1426</v>
      </c>
      <c r="B1240" s="113" t="s">
        <v>383</v>
      </c>
      <c r="C1240" s="113">
        <v>2.75</v>
      </c>
      <c r="D1240" s="113">
        <v>2.8</v>
      </c>
      <c r="E1240" s="113">
        <v>2.7</v>
      </c>
      <c r="F1240" s="113">
        <v>2.7</v>
      </c>
      <c r="G1240" s="113">
        <v>2.7</v>
      </c>
      <c r="H1240" s="113">
        <v>2.7</v>
      </c>
      <c r="I1240" s="113">
        <v>1198124</v>
      </c>
      <c r="J1240" s="113">
        <v>3279545.25</v>
      </c>
      <c r="K1240" s="115">
        <v>43551</v>
      </c>
      <c r="L1240" s="113">
        <v>553</v>
      </c>
      <c r="M1240" s="113" t="s">
        <v>1427</v>
      </c>
      <c r="N1240" s="351"/>
    </row>
    <row r="1241" spans="1:14">
      <c r="A1241" s="113" t="s">
        <v>1428</v>
      </c>
      <c r="B1241" s="113" t="s">
        <v>383</v>
      </c>
      <c r="C1241" s="113">
        <v>276.89999999999998</v>
      </c>
      <c r="D1241" s="113">
        <v>291</v>
      </c>
      <c r="E1241" s="113">
        <v>270.05</v>
      </c>
      <c r="F1241" s="113">
        <v>274.45</v>
      </c>
      <c r="G1241" s="113">
        <v>277.7</v>
      </c>
      <c r="H1241" s="113">
        <v>271.45</v>
      </c>
      <c r="I1241" s="113">
        <v>13961</v>
      </c>
      <c r="J1241" s="113">
        <v>3844340.75</v>
      </c>
      <c r="K1241" s="115">
        <v>43551</v>
      </c>
      <c r="L1241" s="113">
        <v>982</v>
      </c>
      <c r="M1241" s="113" t="s">
        <v>1429</v>
      </c>
      <c r="N1241" s="351"/>
    </row>
    <row r="1242" spans="1:14">
      <c r="A1242" s="113" t="s">
        <v>3266</v>
      </c>
      <c r="B1242" s="113" t="s">
        <v>3169</v>
      </c>
      <c r="C1242" s="113">
        <v>2.8</v>
      </c>
      <c r="D1242" s="113">
        <v>2.95</v>
      </c>
      <c r="E1242" s="113">
        <v>2.75</v>
      </c>
      <c r="F1242" s="113">
        <v>2.9</v>
      </c>
      <c r="G1242" s="113">
        <v>2.8</v>
      </c>
      <c r="H1242" s="113">
        <v>2.85</v>
      </c>
      <c r="I1242" s="113">
        <v>8918</v>
      </c>
      <c r="J1242" s="113">
        <v>25473.8</v>
      </c>
      <c r="K1242" s="115">
        <v>43551</v>
      </c>
      <c r="L1242" s="113">
        <v>36</v>
      </c>
      <c r="M1242" s="113" t="s">
        <v>3267</v>
      </c>
      <c r="N1242" s="351"/>
    </row>
    <row r="1243" spans="1:14">
      <c r="A1243" s="113" t="s">
        <v>1430</v>
      </c>
      <c r="B1243" s="113" t="s">
        <v>383</v>
      </c>
      <c r="C1243" s="113">
        <v>103.3</v>
      </c>
      <c r="D1243" s="113">
        <v>106</v>
      </c>
      <c r="E1243" s="113">
        <v>101.2</v>
      </c>
      <c r="F1243" s="113">
        <v>104.9</v>
      </c>
      <c r="G1243" s="113">
        <v>104.5</v>
      </c>
      <c r="H1243" s="113">
        <v>102.7</v>
      </c>
      <c r="I1243" s="113">
        <v>69547</v>
      </c>
      <c r="J1243" s="113">
        <v>7263075.3499999996</v>
      </c>
      <c r="K1243" s="115">
        <v>43551</v>
      </c>
      <c r="L1243" s="113">
        <v>1122</v>
      </c>
      <c r="M1243" s="113" t="s">
        <v>1431</v>
      </c>
      <c r="N1243" s="351"/>
    </row>
    <row r="1244" spans="1:14">
      <c r="A1244" s="113" t="s">
        <v>1432</v>
      </c>
      <c r="B1244" s="113" t="s">
        <v>3169</v>
      </c>
      <c r="C1244" s="113">
        <v>6.6</v>
      </c>
      <c r="D1244" s="113">
        <v>6.9</v>
      </c>
      <c r="E1244" s="113">
        <v>6.4</v>
      </c>
      <c r="F1244" s="113">
        <v>6.4</v>
      </c>
      <c r="G1244" s="113">
        <v>6.4</v>
      </c>
      <c r="H1244" s="113">
        <v>6.7</v>
      </c>
      <c r="I1244" s="113">
        <v>3143292</v>
      </c>
      <c r="J1244" s="113">
        <v>20813515.100000001</v>
      </c>
      <c r="K1244" s="115">
        <v>43551</v>
      </c>
      <c r="L1244" s="113">
        <v>2072</v>
      </c>
      <c r="M1244" s="113" t="s">
        <v>1433</v>
      </c>
      <c r="N1244" s="351"/>
    </row>
    <row r="1245" spans="1:14">
      <c r="A1245" s="113" t="s">
        <v>1434</v>
      </c>
      <c r="B1245" s="113" t="s">
        <v>383</v>
      </c>
      <c r="C1245" s="113">
        <v>353.05</v>
      </c>
      <c r="D1245" s="113">
        <v>357.8</v>
      </c>
      <c r="E1245" s="113">
        <v>337</v>
      </c>
      <c r="F1245" s="113">
        <v>342.95</v>
      </c>
      <c r="G1245" s="113">
        <v>345.5</v>
      </c>
      <c r="H1245" s="113">
        <v>358.4</v>
      </c>
      <c r="I1245" s="113">
        <v>88507</v>
      </c>
      <c r="J1245" s="113">
        <v>30823657.350000001</v>
      </c>
      <c r="K1245" s="115">
        <v>43551</v>
      </c>
      <c r="L1245" s="113">
        <v>3638</v>
      </c>
      <c r="M1245" s="113" t="s">
        <v>1435</v>
      </c>
      <c r="N1245" s="351"/>
    </row>
    <row r="1246" spans="1:14">
      <c r="A1246" s="113" t="s">
        <v>1436</v>
      </c>
      <c r="B1246" s="113" t="s">
        <v>383</v>
      </c>
      <c r="C1246" s="113">
        <v>426</v>
      </c>
      <c r="D1246" s="113">
        <v>450</v>
      </c>
      <c r="E1246" s="113">
        <v>426</v>
      </c>
      <c r="F1246" s="113">
        <v>433.15</v>
      </c>
      <c r="G1246" s="113">
        <v>434.95</v>
      </c>
      <c r="H1246" s="113">
        <v>442.5</v>
      </c>
      <c r="I1246" s="113">
        <v>141576</v>
      </c>
      <c r="J1246" s="113">
        <v>62131730.649999999</v>
      </c>
      <c r="K1246" s="115">
        <v>43551</v>
      </c>
      <c r="L1246" s="113">
        <v>1098</v>
      </c>
      <c r="M1246" s="113" t="s">
        <v>1437</v>
      </c>
      <c r="N1246" s="351"/>
    </row>
    <row r="1247" spans="1:14">
      <c r="A1247" s="113" t="s">
        <v>3474</v>
      </c>
      <c r="B1247" s="113" t="s">
        <v>383</v>
      </c>
      <c r="C1247" s="113">
        <v>1.65</v>
      </c>
      <c r="D1247" s="113">
        <v>1.65</v>
      </c>
      <c r="E1247" s="113">
        <v>1.65</v>
      </c>
      <c r="F1247" s="113">
        <v>1.65</v>
      </c>
      <c r="G1247" s="113">
        <v>1.65</v>
      </c>
      <c r="H1247" s="113">
        <v>1.6</v>
      </c>
      <c r="I1247" s="113">
        <v>500</v>
      </c>
      <c r="J1247" s="113">
        <v>825</v>
      </c>
      <c r="K1247" s="115">
        <v>43551</v>
      </c>
      <c r="L1247" s="113">
        <v>3</v>
      </c>
      <c r="M1247" s="113" t="s">
        <v>3475</v>
      </c>
      <c r="N1247" s="351"/>
    </row>
    <row r="1248" spans="1:14">
      <c r="A1248" s="113" t="s">
        <v>2600</v>
      </c>
      <c r="B1248" s="113" t="s">
        <v>3169</v>
      </c>
      <c r="C1248" s="113">
        <v>4.7</v>
      </c>
      <c r="D1248" s="113">
        <v>4.95</v>
      </c>
      <c r="E1248" s="113">
        <v>4.55</v>
      </c>
      <c r="F1248" s="113">
        <v>4.9000000000000004</v>
      </c>
      <c r="G1248" s="113">
        <v>4.9000000000000004</v>
      </c>
      <c r="H1248" s="113">
        <v>4.75</v>
      </c>
      <c r="I1248" s="113">
        <v>29573</v>
      </c>
      <c r="J1248" s="113">
        <v>138121.45000000001</v>
      </c>
      <c r="K1248" s="115">
        <v>43551</v>
      </c>
      <c r="L1248" s="113">
        <v>46</v>
      </c>
      <c r="M1248" s="113" t="s">
        <v>2601</v>
      </c>
      <c r="N1248" s="351"/>
    </row>
    <row r="1249" spans="1:14">
      <c r="A1249" s="113" t="s">
        <v>1438</v>
      </c>
      <c r="B1249" s="113" t="s">
        <v>383</v>
      </c>
      <c r="C1249" s="113">
        <v>249.8</v>
      </c>
      <c r="D1249" s="113">
        <v>255.8</v>
      </c>
      <c r="E1249" s="113">
        <v>248</v>
      </c>
      <c r="F1249" s="113">
        <v>250.2</v>
      </c>
      <c r="G1249" s="113">
        <v>249.85</v>
      </c>
      <c r="H1249" s="113">
        <v>247.85</v>
      </c>
      <c r="I1249" s="113">
        <v>93339</v>
      </c>
      <c r="J1249" s="113">
        <v>23580681.75</v>
      </c>
      <c r="K1249" s="115">
        <v>43551</v>
      </c>
      <c r="L1249" s="113">
        <v>2365</v>
      </c>
      <c r="M1249" s="113" t="s">
        <v>1439</v>
      </c>
      <c r="N1249" s="351"/>
    </row>
    <row r="1250" spans="1:14">
      <c r="A1250" s="113" t="s">
        <v>1440</v>
      </c>
      <c r="B1250" s="113" t="s">
        <v>383</v>
      </c>
      <c r="C1250" s="113">
        <v>87.05</v>
      </c>
      <c r="D1250" s="113">
        <v>92.4</v>
      </c>
      <c r="E1250" s="113">
        <v>83.4</v>
      </c>
      <c r="F1250" s="113">
        <v>88.05</v>
      </c>
      <c r="G1250" s="113">
        <v>87.9</v>
      </c>
      <c r="H1250" s="113">
        <v>87.65</v>
      </c>
      <c r="I1250" s="113">
        <v>65490</v>
      </c>
      <c r="J1250" s="113">
        <v>5729754.5999999996</v>
      </c>
      <c r="K1250" s="115">
        <v>43551</v>
      </c>
      <c r="L1250" s="113">
        <v>242</v>
      </c>
      <c r="M1250" s="113" t="s">
        <v>1441</v>
      </c>
      <c r="N1250" s="351"/>
    </row>
    <row r="1251" spans="1:14">
      <c r="A1251" s="113" t="s">
        <v>3363</v>
      </c>
      <c r="B1251" s="113" t="s">
        <v>383</v>
      </c>
      <c r="C1251" s="113">
        <v>56.5</v>
      </c>
      <c r="D1251" s="113">
        <v>56.5</v>
      </c>
      <c r="E1251" s="113">
        <v>56.5</v>
      </c>
      <c r="F1251" s="113">
        <v>56.5</v>
      </c>
      <c r="G1251" s="113">
        <v>56.5</v>
      </c>
      <c r="H1251" s="113">
        <v>59.45</v>
      </c>
      <c r="I1251" s="113">
        <v>5163</v>
      </c>
      <c r="J1251" s="113">
        <v>291709.5</v>
      </c>
      <c r="K1251" s="115">
        <v>43551</v>
      </c>
      <c r="L1251" s="113">
        <v>25</v>
      </c>
      <c r="M1251" s="113" t="s">
        <v>3364</v>
      </c>
      <c r="N1251" s="351"/>
    </row>
    <row r="1252" spans="1:14">
      <c r="A1252" s="113" t="s">
        <v>1442</v>
      </c>
      <c r="B1252" s="113" t="s">
        <v>383</v>
      </c>
      <c r="C1252" s="113">
        <v>660.55</v>
      </c>
      <c r="D1252" s="113">
        <v>661.35</v>
      </c>
      <c r="E1252" s="113">
        <v>640</v>
      </c>
      <c r="F1252" s="113">
        <v>645.6</v>
      </c>
      <c r="G1252" s="113">
        <v>640.04999999999995</v>
      </c>
      <c r="H1252" s="113">
        <v>656.65</v>
      </c>
      <c r="I1252" s="113">
        <v>12975</v>
      </c>
      <c r="J1252" s="113">
        <v>8465345.5500000007</v>
      </c>
      <c r="K1252" s="115">
        <v>43551</v>
      </c>
      <c r="L1252" s="113">
        <v>1411</v>
      </c>
      <c r="M1252" s="113" t="s">
        <v>1443</v>
      </c>
      <c r="N1252" s="351"/>
    </row>
    <row r="1253" spans="1:14">
      <c r="A1253" s="113" t="s">
        <v>137</v>
      </c>
      <c r="B1253" s="113" t="s">
        <v>383</v>
      </c>
      <c r="C1253" s="113">
        <v>51</v>
      </c>
      <c r="D1253" s="113">
        <v>51.85</v>
      </c>
      <c r="E1253" s="113">
        <v>50.05</v>
      </c>
      <c r="F1253" s="113">
        <v>50.25</v>
      </c>
      <c r="G1253" s="113">
        <v>50.15</v>
      </c>
      <c r="H1253" s="113">
        <v>50.65</v>
      </c>
      <c r="I1253" s="113">
        <v>20009857</v>
      </c>
      <c r="J1253" s="113">
        <v>1017715309.9</v>
      </c>
      <c r="K1253" s="115">
        <v>43551</v>
      </c>
      <c r="L1253" s="113">
        <v>31813</v>
      </c>
      <c r="M1253" s="113" t="s">
        <v>1444</v>
      </c>
      <c r="N1253" s="351"/>
    </row>
    <row r="1254" spans="1:14">
      <c r="A1254" s="113" t="s">
        <v>3268</v>
      </c>
      <c r="B1254" s="113" t="s">
        <v>3169</v>
      </c>
      <c r="C1254" s="113">
        <v>11.1</v>
      </c>
      <c r="D1254" s="113">
        <v>11.4</v>
      </c>
      <c r="E1254" s="113">
        <v>11</v>
      </c>
      <c r="F1254" s="113">
        <v>11.25</v>
      </c>
      <c r="G1254" s="113">
        <v>11.35</v>
      </c>
      <c r="H1254" s="113">
        <v>11.1</v>
      </c>
      <c r="I1254" s="113">
        <v>16535</v>
      </c>
      <c r="J1254" s="113">
        <v>185134.35</v>
      </c>
      <c r="K1254" s="115">
        <v>43551</v>
      </c>
      <c r="L1254" s="113">
        <v>96</v>
      </c>
      <c r="M1254" s="113" t="s">
        <v>3269</v>
      </c>
      <c r="N1254" s="351"/>
    </row>
    <row r="1255" spans="1:14">
      <c r="A1255" s="113" t="s">
        <v>1445</v>
      </c>
      <c r="B1255" s="113" t="s">
        <v>383</v>
      </c>
      <c r="C1255" s="113">
        <v>280.05</v>
      </c>
      <c r="D1255" s="113">
        <v>284</v>
      </c>
      <c r="E1255" s="113">
        <v>270.25</v>
      </c>
      <c r="F1255" s="113">
        <v>274.75</v>
      </c>
      <c r="G1255" s="113">
        <v>275</v>
      </c>
      <c r="H1255" s="113">
        <v>280.7</v>
      </c>
      <c r="I1255" s="113">
        <v>11894</v>
      </c>
      <c r="J1255" s="113">
        <v>3323475.6</v>
      </c>
      <c r="K1255" s="115">
        <v>43551</v>
      </c>
      <c r="L1255" s="113">
        <v>743</v>
      </c>
      <c r="M1255" s="113" t="s">
        <v>1446</v>
      </c>
      <c r="N1255" s="351"/>
    </row>
    <row r="1256" spans="1:14">
      <c r="A1256" s="113" t="s">
        <v>2468</v>
      </c>
      <c r="B1256" s="113" t="s">
        <v>383</v>
      </c>
      <c r="C1256" s="113">
        <v>28.4</v>
      </c>
      <c r="D1256" s="113">
        <v>28.85</v>
      </c>
      <c r="E1256" s="113">
        <v>27.1</v>
      </c>
      <c r="F1256" s="113">
        <v>27.2</v>
      </c>
      <c r="G1256" s="113">
        <v>27.25</v>
      </c>
      <c r="H1256" s="113">
        <v>28.15</v>
      </c>
      <c r="I1256" s="113">
        <v>414390</v>
      </c>
      <c r="J1256" s="113">
        <v>11423248.85</v>
      </c>
      <c r="K1256" s="115">
        <v>43551</v>
      </c>
      <c r="L1256" s="113">
        <v>1691</v>
      </c>
      <c r="M1256" s="113" t="s">
        <v>3140</v>
      </c>
      <c r="N1256" s="351"/>
    </row>
    <row r="1257" spans="1:14">
      <c r="A1257" s="113" t="s">
        <v>3085</v>
      </c>
      <c r="B1257" s="113" t="s">
        <v>383</v>
      </c>
      <c r="C1257" s="113">
        <v>224</v>
      </c>
      <c r="D1257" s="113">
        <v>226.7</v>
      </c>
      <c r="E1257" s="113">
        <v>212</v>
      </c>
      <c r="F1257" s="113">
        <v>213.8</v>
      </c>
      <c r="G1257" s="113">
        <v>212</v>
      </c>
      <c r="H1257" s="113">
        <v>220.7</v>
      </c>
      <c r="I1257" s="113">
        <v>70576</v>
      </c>
      <c r="J1257" s="113">
        <v>15397720.699999999</v>
      </c>
      <c r="K1257" s="115">
        <v>43551</v>
      </c>
      <c r="L1257" s="113">
        <v>497</v>
      </c>
      <c r="M1257" s="113" t="s">
        <v>3086</v>
      </c>
      <c r="N1257" s="351"/>
    </row>
    <row r="1258" spans="1:14">
      <c r="A1258" s="113" t="s">
        <v>2469</v>
      </c>
      <c r="B1258" s="113" t="s">
        <v>383</v>
      </c>
      <c r="C1258" s="113">
        <v>64.650000000000006</v>
      </c>
      <c r="D1258" s="113">
        <v>64.7</v>
      </c>
      <c r="E1258" s="113">
        <v>62.15</v>
      </c>
      <c r="F1258" s="113">
        <v>63</v>
      </c>
      <c r="G1258" s="113">
        <v>63</v>
      </c>
      <c r="H1258" s="113">
        <v>64.599999999999994</v>
      </c>
      <c r="I1258" s="113">
        <v>502</v>
      </c>
      <c r="J1258" s="113">
        <v>32101.35</v>
      </c>
      <c r="K1258" s="115">
        <v>43551</v>
      </c>
      <c r="L1258" s="113">
        <v>12</v>
      </c>
      <c r="M1258" s="113" t="s">
        <v>2470</v>
      </c>
      <c r="N1258" s="351"/>
    </row>
    <row r="1259" spans="1:14">
      <c r="A1259" s="113" t="s">
        <v>3455</v>
      </c>
      <c r="B1259" s="113" t="s">
        <v>383</v>
      </c>
      <c r="C1259" s="113">
        <v>16.25</v>
      </c>
      <c r="D1259" s="113">
        <v>17.7</v>
      </c>
      <c r="E1259" s="113">
        <v>16.25</v>
      </c>
      <c r="F1259" s="113">
        <v>17.7</v>
      </c>
      <c r="G1259" s="113">
        <v>17.7</v>
      </c>
      <c r="H1259" s="113">
        <v>16.899999999999999</v>
      </c>
      <c r="I1259" s="113">
        <v>205</v>
      </c>
      <c r="J1259" s="113">
        <v>3551.25</v>
      </c>
      <c r="K1259" s="115">
        <v>43551</v>
      </c>
      <c r="L1259" s="113">
        <v>4</v>
      </c>
      <c r="M1259" s="113" t="s">
        <v>3456</v>
      </c>
      <c r="N1259" s="351"/>
    </row>
    <row r="1260" spans="1:14">
      <c r="A1260" s="113" t="s">
        <v>2471</v>
      </c>
      <c r="B1260" s="113" t="s">
        <v>383</v>
      </c>
      <c r="C1260" s="113">
        <v>5.2</v>
      </c>
      <c r="D1260" s="113">
        <v>5.2</v>
      </c>
      <c r="E1260" s="113">
        <v>4.75</v>
      </c>
      <c r="F1260" s="113">
        <v>4.8</v>
      </c>
      <c r="G1260" s="113">
        <v>4.95</v>
      </c>
      <c r="H1260" s="113">
        <v>5.05</v>
      </c>
      <c r="I1260" s="113">
        <v>25089</v>
      </c>
      <c r="J1260" s="113">
        <v>123593.95</v>
      </c>
      <c r="K1260" s="115">
        <v>43551</v>
      </c>
      <c r="L1260" s="113">
        <v>122</v>
      </c>
      <c r="M1260" s="113" t="s">
        <v>2472</v>
      </c>
      <c r="N1260" s="351"/>
    </row>
    <row r="1261" spans="1:14">
      <c r="A1261" s="113" t="s">
        <v>1447</v>
      </c>
      <c r="B1261" s="113" t="s">
        <v>383</v>
      </c>
      <c r="C1261" s="113">
        <v>118.95</v>
      </c>
      <c r="D1261" s="113">
        <v>119.3</v>
      </c>
      <c r="E1261" s="113">
        <v>114.65</v>
      </c>
      <c r="F1261" s="113">
        <v>115.65</v>
      </c>
      <c r="G1261" s="113">
        <v>115.9</v>
      </c>
      <c r="H1261" s="113">
        <v>119.5</v>
      </c>
      <c r="I1261" s="113">
        <v>11676</v>
      </c>
      <c r="J1261" s="113">
        <v>1360827.1</v>
      </c>
      <c r="K1261" s="115">
        <v>43551</v>
      </c>
      <c r="L1261" s="113">
        <v>396</v>
      </c>
      <c r="M1261" s="113" t="s">
        <v>1448</v>
      </c>
      <c r="N1261" s="351"/>
    </row>
    <row r="1262" spans="1:14">
      <c r="A1262" s="113" t="s">
        <v>2298</v>
      </c>
      <c r="B1262" s="113" t="s">
        <v>383</v>
      </c>
      <c r="C1262" s="113">
        <v>4.4000000000000004</v>
      </c>
      <c r="D1262" s="113">
        <v>4.5999999999999996</v>
      </c>
      <c r="E1262" s="113">
        <v>4.1500000000000004</v>
      </c>
      <c r="F1262" s="113">
        <v>4.3</v>
      </c>
      <c r="G1262" s="113">
        <v>4.4000000000000004</v>
      </c>
      <c r="H1262" s="113">
        <v>4.25</v>
      </c>
      <c r="I1262" s="113">
        <v>98359</v>
      </c>
      <c r="J1262" s="113">
        <v>428452.6</v>
      </c>
      <c r="K1262" s="115">
        <v>43551</v>
      </c>
      <c r="L1262" s="113">
        <v>150</v>
      </c>
      <c r="M1262" s="113" t="s">
        <v>2299</v>
      </c>
      <c r="N1262" s="351"/>
    </row>
    <row r="1263" spans="1:14">
      <c r="A1263" s="113" t="s">
        <v>2141</v>
      </c>
      <c r="B1263" s="113" t="s">
        <v>383</v>
      </c>
      <c r="C1263" s="113">
        <v>14.1</v>
      </c>
      <c r="D1263" s="113">
        <v>14.35</v>
      </c>
      <c r="E1263" s="113">
        <v>13.55</v>
      </c>
      <c r="F1263" s="113">
        <v>14</v>
      </c>
      <c r="G1263" s="113">
        <v>13.9</v>
      </c>
      <c r="H1263" s="113">
        <v>14.05</v>
      </c>
      <c r="I1263" s="113">
        <v>107643</v>
      </c>
      <c r="J1263" s="113">
        <v>1501539</v>
      </c>
      <c r="K1263" s="115">
        <v>43551</v>
      </c>
      <c r="L1263" s="113">
        <v>301</v>
      </c>
      <c r="M1263" s="113" t="s">
        <v>2142</v>
      </c>
      <c r="N1263" s="351"/>
    </row>
    <row r="1264" spans="1:14">
      <c r="A1264" s="113" t="s">
        <v>1449</v>
      </c>
      <c r="B1264" s="113" t="s">
        <v>383</v>
      </c>
      <c r="C1264" s="113">
        <v>755.65</v>
      </c>
      <c r="D1264" s="113">
        <v>770</v>
      </c>
      <c r="E1264" s="113">
        <v>750.85</v>
      </c>
      <c r="F1264" s="113">
        <v>758.8</v>
      </c>
      <c r="G1264" s="113">
        <v>756</v>
      </c>
      <c r="H1264" s="113">
        <v>764.9</v>
      </c>
      <c r="I1264" s="113">
        <v>752</v>
      </c>
      <c r="J1264" s="113">
        <v>571094.05000000005</v>
      </c>
      <c r="K1264" s="115">
        <v>43551</v>
      </c>
      <c r="L1264" s="113">
        <v>87</v>
      </c>
      <c r="M1264" s="113" t="s">
        <v>1450</v>
      </c>
      <c r="N1264" s="351"/>
    </row>
    <row r="1265" spans="1:14">
      <c r="A1265" s="113" t="s">
        <v>2816</v>
      </c>
      <c r="B1265" s="113" t="s">
        <v>383</v>
      </c>
      <c r="C1265" s="113">
        <v>271.8</v>
      </c>
      <c r="D1265" s="113">
        <v>273.89999999999998</v>
      </c>
      <c r="E1265" s="113">
        <v>261.55</v>
      </c>
      <c r="F1265" s="113">
        <v>264.7</v>
      </c>
      <c r="G1265" s="113">
        <v>265</v>
      </c>
      <c r="H1265" s="113">
        <v>267.75</v>
      </c>
      <c r="I1265" s="113">
        <v>10946</v>
      </c>
      <c r="J1265" s="113">
        <v>2919476.05</v>
      </c>
      <c r="K1265" s="115">
        <v>43551</v>
      </c>
      <c r="L1265" s="113">
        <v>784</v>
      </c>
      <c r="M1265" s="113" t="s">
        <v>2817</v>
      </c>
      <c r="N1265" s="351"/>
    </row>
    <row r="1266" spans="1:14">
      <c r="A1266" s="113" t="s">
        <v>3087</v>
      </c>
      <c r="B1266" s="113" t="s">
        <v>383</v>
      </c>
      <c r="C1266" s="113">
        <v>65.5</v>
      </c>
      <c r="D1266" s="113">
        <v>67.400000000000006</v>
      </c>
      <c r="E1266" s="113">
        <v>65.099999999999994</v>
      </c>
      <c r="F1266" s="113">
        <v>65.5</v>
      </c>
      <c r="G1266" s="113">
        <v>65.099999999999994</v>
      </c>
      <c r="H1266" s="113">
        <v>65.8</v>
      </c>
      <c r="I1266" s="113">
        <v>99060</v>
      </c>
      <c r="J1266" s="113">
        <v>6539186.0999999996</v>
      </c>
      <c r="K1266" s="115">
        <v>43551</v>
      </c>
      <c r="L1266" s="113">
        <v>95</v>
      </c>
      <c r="M1266" s="113" t="s">
        <v>3088</v>
      </c>
      <c r="N1266" s="351"/>
    </row>
    <row r="1267" spans="1:14">
      <c r="A1267" s="113" t="s">
        <v>1451</v>
      </c>
      <c r="B1267" s="113" t="s">
        <v>383</v>
      </c>
      <c r="C1267" s="113">
        <v>60.7</v>
      </c>
      <c r="D1267" s="113">
        <v>60.95</v>
      </c>
      <c r="E1267" s="113">
        <v>59.1</v>
      </c>
      <c r="F1267" s="113">
        <v>60.05</v>
      </c>
      <c r="G1267" s="113">
        <v>60.5</v>
      </c>
      <c r="H1267" s="113">
        <v>59.05</v>
      </c>
      <c r="I1267" s="113">
        <v>57429</v>
      </c>
      <c r="J1267" s="113">
        <v>3452078.55</v>
      </c>
      <c r="K1267" s="115">
        <v>43551</v>
      </c>
      <c r="L1267" s="113">
        <v>788</v>
      </c>
      <c r="M1267" s="113" t="s">
        <v>3089</v>
      </c>
      <c r="N1267" s="351"/>
    </row>
    <row r="1268" spans="1:14">
      <c r="A1268" s="113" t="s">
        <v>3111</v>
      </c>
      <c r="B1268" s="113" t="s">
        <v>383</v>
      </c>
      <c r="C1268" s="113">
        <v>25.4</v>
      </c>
      <c r="D1268" s="113">
        <v>25.4</v>
      </c>
      <c r="E1268" s="113">
        <v>23.2</v>
      </c>
      <c r="F1268" s="113">
        <v>23.6</v>
      </c>
      <c r="G1268" s="113">
        <v>24.8</v>
      </c>
      <c r="H1268" s="113">
        <v>25.15</v>
      </c>
      <c r="I1268" s="113">
        <v>909</v>
      </c>
      <c r="J1268" s="113">
        <v>21699.65</v>
      </c>
      <c r="K1268" s="115">
        <v>43551</v>
      </c>
      <c r="L1268" s="113">
        <v>30</v>
      </c>
      <c r="M1268" s="113" t="s">
        <v>3112</v>
      </c>
      <c r="N1268" s="351"/>
    </row>
    <row r="1269" spans="1:14">
      <c r="A1269" s="113" t="s">
        <v>1452</v>
      </c>
      <c r="B1269" s="113" t="s">
        <v>383</v>
      </c>
      <c r="C1269" s="113">
        <v>100.1</v>
      </c>
      <c r="D1269" s="113">
        <v>104.7</v>
      </c>
      <c r="E1269" s="113">
        <v>99.65</v>
      </c>
      <c r="F1269" s="113">
        <v>102.95</v>
      </c>
      <c r="G1269" s="113">
        <v>103</v>
      </c>
      <c r="H1269" s="113">
        <v>100.4</v>
      </c>
      <c r="I1269" s="113">
        <v>37823</v>
      </c>
      <c r="J1269" s="113">
        <v>3825895.3</v>
      </c>
      <c r="K1269" s="115">
        <v>43551</v>
      </c>
      <c r="L1269" s="113">
        <v>452</v>
      </c>
      <c r="M1269" s="113" t="s">
        <v>1453</v>
      </c>
      <c r="N1269" s="351"/>
    </row>
    <row r="1270" spans="1:14">
      <c r="A1270" s="113" t="s">
        <v>208</v>
      </c>
      <c r="B1270" s="113" t="s">
        <v>383</v>
      </c>
      <c r="C1270" s="113">
        <v>5700.05</v>
      </c>
      <c r="D1270" s="113">
        <v>5860</v>
      </c>
      <c r="E1270" s="113">
        <v>5666</v>
      </c>
      <c r="F1270" s="113">
        <v>5748.85</v>
      </c>
      <c r="G1270" s="113">
        <v>5725</v>
      </c>
      <c r="H1270" s="113">
        <v>5712.85</v>
      </c>
      <c r="I1270" s="113">
        <v>31412</v>
      </c>
      <c r="J1270" s="113">
        <v>179789518.59999999</v>
      </c>
      <c r="K1270" s="115">
        <v>43551</v>
      </c>
      <c r="L1270" s="113">
        <v>5578</v>
      </c>
      <c r="M1270" s="113" t="s">
        <v>1454</v>
      </c>
      <c r="N1270" s="351"/>
    </row>
    <row r="1271" spans="1:14">
      <c r="A1271" s="113" t="s">
        <v>2473</v>
      </c>
      <c r="B1271" s="113" t="s">
        <v>383</v>
      </c>
      <c r="C1271" s="113">
        <v>9.1999999999999993</v>
      </c>
      <c r="D1271" s="113">
        <v>9.4</v>
      </c>
      <c r="E1271" s="113">
        <v>8.9499999999999993</v>
      </c>
      <c r="F1271" s="113">
        <v>9.0500000000000007</v>
      </c>
      <c r="G1271" s="113">
        <v>9.0500000000000007</v>
      </c>
      <c r="H1271" s="113">
        <v>9.15</v>
      </c>
      <c r="I1271" s="113">
        <v>882358</v>
      </c>
      <c r="J1271" s="113">
        <v>8076587.9000000004</v>
      </c>
      <c r="K1271" s="115">
        <v>43551</v>
      </c>
      <c r="L1271" s="113">
        <v>1150</v>
      </c>
      <c r="M1271" s="113" t="s">
        <v>2474</v>
      </c>
      <c r="N1271" s="351"/>
    </row>
    <row r="1272" spans="1:14">
      <c r="A1272" s="113" t="s">
        <v>1455</v>
      </c>
      <c r="B1272" s="113" t="s">
        <v>383</v>
      </c>
      <c r="C1272" s="113">
        <v>294.2</v>
      </c>
      <c r="D1272" s="113">
        <v>296</v>
      </c>
      <c r="E1272" s="113">
        <v>286.10000000000002</v>
      </c>
      <c r="F1272" s="113">
        <v>290.75</v>
      </c>
      <c r="G1272" s="113">
        <v>288.10000000000002</v>
      </c>
      <c r="H1272" s="113">
        <v>290.75</v>
      </c>
      <c r="I1272" s="113">
        <v>41660</v>
      </c>
      <c r="J1272" s="113">
        <v>12185959.449999999</v>
      </c>
      <c r="K1272" s="115">
        <v>43551</v>
      </c>
      <c r="L1272" s="113">
        <v>789</v>
      </c>
      <c r="M1272" s="113" t="s">
        <v>1456</v>
      </c>
      <c r="N1272" s="351"/>
    </row>
    <row r="1273" spans="1:14">
      <c r="A1273" s="113" t="s">
        <v>1457</v>
      </c>
      <c r="B1273" s="113" t="s">
        <v>383</v>
      </c>
      <c r="C1273" s="113">
        <v>569.95000000000005</v>
      </c>
      <c r="D1273" s="113">
        <v>570</v>
      </c>
      <c r="E1273" s="113">
        <v>555.5</v>
      </c>
      <c r="F1273" s="113">
        <v>566.54999999999995</v>
      </c>
      <c r="G1273" s="113">
        <v>570</v>
      </c>
      <c r="H1273" s="113">
        <v>558.9</v>
      </c>
      <c r="I1273" s="113">
        <v>14557</v>
      </c>
      <c r="J1273" s="113">
        <v>8223418.3499999996</v>
      </c>
      <c r="K1273" s="115">
        <v>43551</v>
      </c>
      <c r="L1273" s="113">
        <v>534</v>
      </c>
      <c r="M1273" s="113" t="s">
        <v>1458</v>
      </c>
      <c r="N1273" s="351"/>
    </row>
    <row r="1274" spans="1:14">
      <c r="A1274" s="113" t="s">
        <v>1459</v>
      </c>
      <c r="B1274" s="113" t="s">
        <v>383</v>
      </c>
      <c r="C1274" s="113">
        <v>26.35</v>
      </c>
      <c r="D1274" s="113">
        <v>26.5</v>
      </c>
      <c r="E1274" s="113">
        <v>25</v>
      </c>
      <c r="F1274" s="113">
        <v>25.5</v>
      </c>
      <c r="G1274" s="113">
        <v>25.9</v>
      </c>
      <c r="H1274" s="113">
        <v>26.35</v>
      </c>
      <c r="I1274" s="113">
        <v>33548</v>
      </c>
      <c r="J1274" s="113">
        <v>855727.5</v>
      </c>
      <c r="K1274" s="115">
        <v>43551</v>
      </c>
      <c r="L1274" s="113">
        <v>271</v>
      </c>
      <c r="M1274" s="113" t="s">
        <v>1460</v>
      </c>
      <c r="N1274" s="351"/>
    </row>
    <row r="1275" spans="1:14">
      <c r="A1275" s="113" t="s">
        <v>1461</v>
      </c>
      <c r="B1275" s="113" t="s">
        <v>383</v>
      </c>
      <c r="C1275" s="113">
        <v>642</v>
      </c>
      <c r="D1275" s="113">
        <v>642</v>
      </c>
      <c r="E1275" s="113">
        <v>625</v>
      </c>
      <c r="F1275" s="113">
        <v>632.5</v>
      </c>
      <c r="G1275" s="113">
        <v>625</v>
      </c>
      <c r="H1275" s="113">
        <v>630.35</v>
      </c>
      <c r="I1275" s="113">
        <v>8341</v>
      </c>
      <c r="J1275" s="113">
        <v>5296751.7</v>
      </c>
      <c r="K1275" s="115">
        <v>43551</v>
      </c>
      <c r="L1275" s="113">
        <v>1295</v>
      </c>
      <c r="M1275" s="113" t="s">
        <v>1462</v>
      </c>
      <c r="N1275" s="351"/>
    </row>
    <row r="1276" spans="1:14">
      <c r="A1276" s="113" t="s">
        <v>2475</v>
      </c>
      <c r="B1276" s="113" t="s">
        <v>383</v>
      </c>
      <c r="C1276" s="113">
        <v>120.5</v>
      </c>
      <c r="D1276" s="113">
        <v>121.5</v>
      </c>
      <c r="E1276" s="113">
        <v>119.25</v>
      </c>
      <c r="F1276" s="113">
        <v>119.65</v>
      </c>
      <c r="G1276" s="113">
        <v>120</v>
      </c>
      <c r="H1276" s="113">
        <v>119.85</v>
      </c>
      <c r="I1276" s="113">
        <v>13359</v>
      </c>
      <c r="J1276" s="113">
        <v>1602083.2</v>
      </c>
      <c r="K1276" s="115">
        <v>43551</v>
      </c>
      <c r="L1276" s="113">
        <v>53</v>
      </c>
      <c r="M1276" s="113" t="s">
        <v>2476</v>
      </c>
      <c r="N1276" s="351"/>
    </row>
    <row r="1277" spans="1:14">
      <c r="A1277" s="113" t="s">
        <v>1463</v>
      </c>
      <c r="B1277" s="113" t="s">
        <v>383</v>
      </c>
      <c r="C1277" s="113">
        <v>353</v>
      </c>
      <c r="D1277" s="113">
        <v>357.1</v>
      </c>
      <c r="E1277" s="113">
        <v>345</v>
      </c>
      <c r="F1277" s="113">
        <v>350.55</v>
      </c>
      <c r="G1277" s="113">
        <v>350</v>
      </c>
      <c r="H1277" s="113">
        <v>352.5</v>
      </c>
      <c r="I1277" s="113">
        <v>28159</v>
      </c>
      <c r="J1277" s="113">
        <v>9876929.0999999996</v>
      </c>
      <c r="K1277" s="115">
        <v>43551</v>
      </c>
      <c r="L1277" s="113">
        <v>490</v>
      </c>
      <c r="M1277" s="113" t="s">
        <v>1464</v>
      </c>
      <c r="N1277" s="351"/>
    </row>
    <row r="1278" spans="1:14">
      <c r="A1278" s="113" t="s">
        <v>3270</v>
      </c>
      <c r="B1278" s="113" t="s">
        <v>383</v>
      </c>
      <c r="C1278" s="113">
        <v>97</v>
      </c>
      <c r="D1278" s="113">
        <v>97.95</v>
      </c>
      <c r="E1278" s="113">
        <v>94.2</v>
      </c>
      <c r="F1278" s="113">
        <v>96.09</v>
      </c>
      <c r="G1278" s="113">
        <v>96.11</v>
      </c>
      <c r="H1278" s="113">
        <v>96.19</v>
      </c>
      <c r="I1278" s="113">
        <v>536</v>
      </c>
      <c r="J1278" s="113">
        <v>51729.58</v>
      </c>
      <c r="K1278" s="115">
        <v>43551</v>
      </c>
      <c r="L1278" s="113">
        <v>32</v>
      </c>
      <c r="M1278" s="113" t="s">
        <v>3271</v>
      </c>
      <c r="N1278" s="351"/>
    </row>
    <row r="1279" spans="1:14">
      <c r="A1279" s="113" t="s">
        <v>2200</v>
      </c>
      <c r="B1279" s="113" t="s">
        <v>383</v>
      </c>
      <c r="C1279" s="113">
        <v>607.45000000000005</v>
      </c>
      <c r="D1279" s="113">
        <v>620.79999999999995</v>
      </c>
      <c r="E1279" s="113">
        <v>607.45000000000005</v>
      </c>
      <c r="F1279" s="113">
        <v>618.70000000000005</v>
      </c>
      <c r="G1279" s="113">
        <v>620.5</v>
      </c>
      <c r="H1279" s="113">
        <v>609.6</v>
      </c>
      <c r="I1279" s="113">
        <v>302382</v>
      </c>
      <c r="J1279" s="113">
        <v>186250495.80000001</v>
      </c>
      <c r="K1279" s="115">
        <v>43551</v>
      </c>
      <c r="L1279" s="113">
        <v>19738</v>
      </c>
      <c r="M1279" s="113" t="s">
        <v>2201</v>
      </c>
      <c r="N1279" s="351"/>
    </row>
    <row r="1280" spans="1:14">
      <c r="A1280" s="113" t="s">
        <v>138</v>
      </c>
      <c r="B1280" s="113" t="s">
        <v>383</v>
      </c>
      <c r="C1280" s="113">
        <v>305.25</v>
      </c>
      <c r="D1280" s="113">
        <v>310.85000000000002</v>
      </c>
      <c r="E1280" s="113">
        <v>304.35000000000002</v>
      </c>
      <c r="F1280" s="113">
        <v>308.8</v>
      </c>
      <c r="G1280" s="113">
        <v>308</v>
      </c>
      <c r="H1280" s="113">
        <v>303.5</v>
      </c>
      <c r="I1280" s="113">
        <v>35956450</v>
      </c>
      <c r="J1280" s="113">
        <v>11078728784.15</v>
      </c>
      <c r="K1280" s="115">
        <v>43551</v>
      </c>
      <c r="L1280" s="113">
        <v>237634</v>
      </c>
      <c r="M1280" s="113" t="s">
        <v>1465</v>
      </c>
      <c r="N1280" s="351"/>
    </row>
    <row r="1281" spans="1:14">
      <c r="A1281" s="113" t="s">
        <v>3123</v>
      </c>
      <c r="B1281" s="113" t="s">
        <v>3169</v>
      </c>
      <c r="C1281" s="113">
        <v>0.95</v>
      </c>
      <c r="D1281" s="113">
        <v>0.95</v>
      </c>
      <c r="E1281" s="113">
        <v>0.95</v>
      </c>
      <c r="F1281" s="113">
        <v>0.95</v>
      </c>
      <c r="G1281" s="113">
        <v>0.95</v>
      </c>
      <c r="H1281" s="113">
        <v>1</v>
      </c>
      <c r="I1281" s="113">
        <v>5284</v>
      </c>
      <c r="J1281" s="113">
        <v>5019.8</v>
      </c>
      <c r="K1281" s="115">
        <v>43551</v>
      </c>
      <c r="L1281" s="113">
        <v>10</v>
      </c>
      <c r="M1281" s="113" t="s">
        <v>3124</v>
      </c>
      <c r="N1281" s="351"/>
    </row>
    <row r="1282" spans="1:14">
      <c r="A1282" s="113" t="s">
        <v>2114</v>
      </c>
      <c r="B1282" s="113" t="s">
        <v>383</v>
      </c>
      <c r="C1282" s="113">
        <v>5450</v>
      </c>
      <c r="D1282" s="113">
        <v>5518.5</v>
      </c>
      <c r="E1282" s="113">
        <v>5394.95</v>
      </c>
      <c r="F1282" s="113">
        <v>5458.45</v>
      </c>
      <c r="G1282" s="113">
        <v>5460</v>
      </c>
      <c r="H1282" s="113">
        <v>5449.8</v>
      </c>
      <c r="I1282" s="113">
        <v>945</v>
      </c>
      <c r="J1282" s="113">
        <v>5153494.45</v>
      </c>
      <c r="K1282" s="115">
        <v>43551</v>
      </c>
      <c r="L1282" s="113">
        <v>395</v>
      </c>
      <c r="M1282" s="113" t="s">
        <v>739</v>
      </c>
      <c r="N1282" s="351"/>
    </row>
    <row r="1283" spans="1:14">
      <c r="A1283" s="113" t="s">
        <v>2039</v>
      </c>
      <c r="B1283" s="113" t="s">
        <v>383</v>
      </c>
      <c r="C1283" s="113">
        <v>170.05</v>
      </c>
      <c r="D1283" s="113">
        <v>171.8</v>
      </c>
      <c r="E1283" s="113">
        <v>164.8</v>
      </c>
      <c r="F1283" s="113">
        <v>166.6</v>
      </c>
      <c r="G1283" s="113">
        <v>166.25</v>
      </c>
      <c r="H1283" s="113">
        <v>170.15</v>
      </c>
      <c r="I1283" s="113">
        <v>28479</v>
      </c>
      <c r="J1283" s="113">
        <v>4782536</v>
      </c>
      <c r="K1283" s="115">
        <v>43551</v>
      </c>
      <c r="L1283" s="113">
        <v>1169</v>
      </c>
      <c r="M1283" s="113" t="s">
        <v>2041</v>
      </c>
      <c r="N1283" s="351"/>
    </row>
    <row r="1284" spans="1:14">
      <c r="A1284" s="113" t="s">
        <v>1466</v>
      </c>
      <c r="B1284" s="113" t="s">
        <v>383</v>
      </c>
      <c r="C1284" s="113">
        <v>104.05</v>
      </c>
      <c r="D1284" s="113">
        <v>106.2</v>
      </c>
      <c r="E1284" s="113">
        <v>100</v>
      </c>
      <c r="F1284" s="113">
        <v>101.85</v>
      </c>
      <c r="G1284" s="113">
        <v>103</v>
      </c>
      <c r="H1284" s="113">
        <v>103.1</v>
      </c>
      <c r="I1284" s="113">
        <v>104314</v>
      </c>
      <c r="J1284" s="113">
        <v>10713528.4</v>
      </c>
      <c r="K1284" s="115">
        <v>43551</v>
      </c>
      <c r="L1284" s="113">
        <v>2095</v>
      </c>
      <c r="M1284" s="113" t="s">
        <v>1467</v>
      </c>
      <c r="N1284" s="351"/>
    </row>
    <row r="1285" spans="1:14">
      <c r="A1285" s="113" t="s">
        <v>1468</v>
      </c>
      <c r="B1285" s="113" t="s">
        <v>383</v>
      </c>
      <c r="C1285" s="113">
        <v>37.5</v>
      </c>
      <c r="D1285" s="113">
        <v>37.9</v>
      </c>
      <c r="E1285" s="113">
        <v>36.950000000000003</v>
      </c>
      <c r="F1285" s="113">
        <v>37.15</v>
      </c>
      <c r="G1285" s="113">
        <v>37.1</v>
      </c>
      <c r="H1285" s="113">
        <v>37.200000000000003</v>
      </c>
      <c r="I1285" s="113">
        <v>746252</v>
      </c>
      <c r="J1285" s="113">
        <v>27877061.199999999</v>
      </c>
      <c r="K1285" s="115">
        <v>43551</v>
      </c>
      <c r="L1285" s="113">
        <v>2978</v>
      </c>
      <c r="M1285" s="113" t="s">
        <v>1469</v>
      </c>
      <c r="N1285" s="351"/>
    </row>
    <row r="1286" spans="1:14">
      <c r="A1286" s="113" t="s">
        <v>1470</v>
      </c>
      <c r="B1286" s="113" t="s">
        <v>383</v>
      </c>
      <c r="C1286" s="113">
        <v>154</v>
      </c>
      <c r="D1286" s="113">
        <v>155.44999999999999</v>
      </c>
      <c r="E1286" s="113">
        <v>150</v>
      </c>
      <c r="F1286" s="113">
        <v>150.94999999999999</v>
      </c>
      <c r="G1286" s="113">
        <v>150.9</v>
      </c>
      <c r="H1286" s="113">
        <v>155.15</v>
      </c>
      <c r="I1286" s="113">
        <v>30304</v>
      </c>
      <c r="J1286" s="113">
        <v>4613307.0999999996</v>
      </c>
      <c r="K1286" s="115">
        <v>43551</v>
      </c>
      <c r="L1286" s="113">
        <v>715</v>
      </c>
      <c r="M1286" s="113" t="s">
        <v>1471</v>
      </c>
      <c r="N1286" s="351"/>
    </row>
    <row r="1287" spans="1:14">
      <c r="A1287" s="113" t="s">
        <v>2477</v>
      </c>
      <c r="B1287" s="113" t="s">
        <v>383</v>
      </c>
      <c r="C1287" s="113">
        <v>425</v>
      </c>
      <c r="D1287" s="113">
        <v>425</v>
      </c>
      <c r="E1287" s="113">
        <v>410.55</v>
      </c>
      <c r="F1287" s="113">
        <v>417.7</v>
      </c>
      <c r="G1287" s="113">
        <v>414</v>
      </c>
      <c r="H1287" s="113">
        <v>416.9</v>
      </c>
      <c r="I1287" s="113">
        <v>32889</v>
      </c>
      <c r="J1287" s="113">
        <v>13878214.5</v>
      </c>
      <c r="K1287" s="115">
        <v>43551</v>
      </c>
      <c r="L1287" s="113">
        <v>634</v>
      </c>
      <c r="M1287" s="113" t="s">
        <v>2478</v>
      </c>
      <c r="N1287" s="351"/>
    </row>
    <row r="1288" spans="1:14">
      <c r="A1288" s="113" t="s">
        <v>2479</v>
      </c>
      <c r="B1288" s="113" t="s">
        <v>383</v>
      </c>
      <c r="C1288" s="113">
        <v>180</v>
      </c>
      <c r="D1288" s="113">
        <v>181.95</v>
      </c>
      <c r="E1288" s="113">
        <v>177.45</v>
      </c>
      <c r="F1288" s="113">
        <v>178</v>
      </c>
      <c r="G1288" s="113">
        <v>178.05</v>
      </c>
      <c r="H1288" s="113">
        <v>179.65</v>
      </c>
      <c r="I1288" s="113">
        <v>43101</v>
      </c>
      <c r="J1288" s="113">
        <v>7754629.8499999996</v>
      </c>
      <c r="K1288" s="115">
        <v>43551</v>
      </c>
      <c r="L1288" s="113">
        <v>948</v>
      </c>
      <c r="M1288" s="113" t="s">
        <v>2480</v>
      </c>
      <c r="N1288" s="351"/>
    </row>
    <row r="1289" spans="1:14">
      <c r="A1289" s="113" t="s">
        <v>1472</v>
      </c>
      <c r="B1289" s="113" t="s">
        <v>3169</v>
      </c>
      <c r="C1289" s="113">
        <v>1.1499999999999999</v>
      </c>
      <c r="D1289" s="113">
        <v>1.2</v>
      </c>
      <c r="E1289" s="113">
        <v>1.1499999999999999</v>
      </c>
      <c r="F1289" s="113">
        <v>1.1499999999999999</v>
      </c>
      <c r="G1289" s="113">
        <v>1.1499999999999999</v>
      </c>
      <c r="H1289" s="113">
        <v>1.2</v>
      </c>
      <c r="I1289" s="113">
        <v>46612</v>
      </c>
      <c r="J1289" s="113">
        <v>53604</v>
      </c>
      <c r="K1289" s="115">
        <v>43551</v>
      </c>
      <c r="L1289" s="113">
        <v>24</v>
      </c>
      <c r="M1289" s="113" t="s">
        <v>1473</v>
      </c>
      <c r="N1289" s="351"/>
    </row>
    <row r="1290" spans="1:14">
      <c r="A1290" s="113" t="s">
        <v>3446</v>
      </c>
      <c r="B1290" s="113" t="s">
        <v>383</v>
      </c>
      <c r="C1290" s="113">
        <v>4.25</v>
      </c>
      <c r="D1290" s="113">
        <v>4.25</v>
      </c>
      <c r="E1290" s="113">
        <v>4.05</v>
      </c>
      <c r="F1290" s="113">
        <v>4.05</v>
      </c>
      <c r="G1290" s="113">
        <v>4.05</v>
      </c>
      <c r="H1290" s="113">
        <v>4.25</v>
      </c>
      <c r="I1290" s="113">
        <v>1729</v>
      </c>
      <c r="J1290" s="113">
        <v>7203.65</v>
      </c>
      <c r="K1290" s="115">
        <v>43551</v>
      </c>
      <c r="L1290" s="113">
        <v>12</v>
      </c>
      <c r="M1290" s="113" t="s">
        <v>3447</v>
      </c>
      <c r="N1290" s="351"/>
    </row>
    <row r="1291" spans="1:14">
      <c r="A1291" s="113" t="s">
        <v>2559</v>
      </c>
      <c r="B1291" s="113" t="s">
        <v>383</v>
      </c>
      <c r="C1291" s="113">
        <v>72.650000000000006</v>
      </c>
      <c r="D1291" s="113">
        <v>73.5</v>
      </c>
      <c r="E1291" s="113">
        <v>70.75</v>
      </c>
      <c r="F1291" s="113">
        <v>72.650000000000006</v>
      </c>
      <c r="G1291" s="113">
        <v>73.05</v>
      </c>
      <c r="H1291" s="113">
        <v>72.150000000000006</v>
      </c>
      <c r="I1291" s="113">
        <v>698875</v>
      </c>
      <c r="J1291" s="113">
        <v>50191766.549999997</v>
      </c>
      <c r="K1291" s="115">
        <v>43551</v>
      </c>
      <c r="L1291" s="113">
        <v>4084</v>
      </c>
      <c r="M1291" s="113" t="s">
        <v>2560</v>
      </c>
      <c r="N1291" s="351"/>
    </row>
    <row r="1292" spans="1:14">
      <c r="A1292" s="113" t="s">
        <v>1474</v>
      </c>
      <c r="B1292" s="113" t="s">
        <v>383</v>
      </c>
      <c r="C1292" s="113">
        <v>915.6</v>
      </c>
      <c r="D1292" s="113">
        <v>958.95</v>
      </c>
      <c r="E1292" s="113">
        <v>915.6</v>
      </c>
      <c r="F1292" s="113">
        <v>948.2</v>
      </c>
      <c r="G1292" s="113">
        <v>942.1</v>
      </c>
      <c r="H1292" s="113">
        <v>920.6</v>
      </c>
      <c r="I1292" s="113">
        <v>4071</v>
      </c>
      <c r="J1292" s="113">
        <v>3806582.6</v>
      </c>
      <c r="K1292" s="115">
        <v>43551</v>
      </c>
      <c r="L1292" s="113">
        <v>532</v>
      </c>
      <c r="M1292" s="113" t="s">
        <v>1475</v>
      </c>
      <c r="N1292" s="351"/>
    </row>
    <row r="1293" spans="1:14">
      <c r="A1293" s="113" t="s">
        <v>1833</v>
      </c>
      <c r="B1293" s="113" t="s">
        <v>383</v>
      </c>
      <c r="C1293" s="113">
        <v>33.4</v>
      </c>
      <c r="D1293" s="113">
        <v>33.65</v>
      </c>
      <c r="E1293" s="113">
        <v>32.5</v>
      </c>
      <c r="F1293" s="113">
        <v>32.700000000000003</v>
      </c>
      <c r="G1293" s="113">
        <v>32.9</v>
      </c>
      <c r="H1293" s="113">
        <v>33.15</v>
      </c>
      <c r="I1293" s="113">
        <v>416827</v>
      </c>
      <c r="J1293" s="113">
        <v>13750383.199999999</v>
      </c>
      <c r="K1293" s="115">
        <v>43551</v>
      </c>
      <c r="L1293" s="113">
        <v>670</v>
      </c>
      <c r="M1293" s="113" t="s">
        <v>1834</v>
      </c>
      <c r="N1293" s="351"/>
    </row>
    <row r="1294" spans="1:14">
      <c r="A1294" s="113" t="s">
        <v>2234</v>
      </c>
      <c r="B1294" s="113" t="s">
        <v>383</v>
      </c>
      <c r="C1294" s="113">
        <v>2878.25</v>
      </c>
      <c r="D1294" s="113">
        <v>2894.8</v>
      </c>
      <c r="E1294" s="113">
        <v>2876</v>
      </c>
      <c r="F1294" s="113">
        <v>2879.65</v>
      </c>
      <c r="G1294" s="113">
        <v>2879.15</v>
      </c>
      <c r="H1294" s="113">
        <v>2883.35</v>
      </c>
      <c r="I1294" s="113">
        <v>605</v>
      </c>
      <c r="J1294" s="113">
        <v>1744385.2</v>
      </c>
      <c r="K1294" s="115">
        <v>43551</v>
      </c>
      <c r="L1294" s="113">
        <v>129</v>
      </c>
      <c r="M1294" s="113" t="s">
        <v>2235</v>
      </c>
      <c r="N1294" s="351"/>
    </row>
    <row r="1295" spans="1:14">
      <c r="A1295" s="113" t="s">
        <v>1476</v>
      </c>
      <c r="B1295" s="113" t="s">
        <v>383</v>
      </c>
      <c r="C1295" s="113">
        <v>117.71</v>
      </c>
      <c r="D1295" s="113">
        <v>118.6</v>
      </c>
      <c r="E1295" s="113">
        <v>116.6</v>
      </c>
      <c r="F1295" s="113">
        <v>117.1</v>
      </c>
      <c r="G1295" s="113">
        <v>116.75</v>
      </c>
      <c r="H1295" s="113">
        <v>119</v>
      </c>
      <c r="I1295" s="113">
        <v>372233</v>
      </c>
      <c r="J1295" s="113">
        <v>43829847.710000001</v>
      </c>
      <c r="K1295" s="115">
        <v>43551</v>
      </c>
      <c r="L1295" s="113">
        <v>359</v>
      </c>
      <c r="M1295" s="113" t="s">
        <v>1477</v>
      </c>
      <c r="N1295" s="351"/>
    </row>
    <row r="1296" spans="1:14">
      <c r="A1296" s="113" t="s">
        <v>1478</v>
      </c>
      <c r="B1296" s="113" t="s">
        <v>383</v>
      </c>
      <c r="C1296" s="113">
        <v>300</v>
      </c>
      <c r="D1296" s="113">
        <v>304</v>
      </c>
      <c r="E1296" s="113">
        <v>299.88</v>
      </c>
      <c r="F1296" s="113">
        <v>301.47000000000003</v>
      </c>
      <c r="G1296" s="113">
        <v>301.37</v>
      </c>
      <c r="H1296" s="113">
        <v>300.67</v>
      </c>
      <c r="I1296" s="113">
        <v>3776</v>
      </c>
      <c r="J1296" s="113">
        <v>1141714.3899999999</v>
      </c>
      <c r="K1296" s="115">
        <v>43551</v>
      </c>
      <c r="L1296" s="113">
        <v>105</v>
      </c>
      <c r="M1296" s="113" t="s">
        <v>1479</v>
      </c>
      <c r="N1296" s="351"/>
    </row>
    <row r="1297" spans="1:14">
      <c r="A1297" s="113" t="s">
        <v>2818</v>
      </c>
      <c r="B1297" s="113" t="s">
        <v>383</v>
      </c>
      <c r="C1297" s="113">
        <v>283.98</v>
      </c>
      <c r="D1297" s="113">
        <v>284</v>
      </c>
      <c r="E1297" s="113">
        <v>282</v>
      </c>
      <c r="F1297" s="113">
        <v>282.02</v>
      </c>
      <c r="G1297" s="113">
        <v>282.5</v>
      </c>
      <c r="H1297" s="113">
        <v>282.75</v>
      </c>
      <c r="I1297" s="113">
        <v>1375</v>
      </c>
      <c r="J1297" s="113">
        <v>388246.61</v>
      </c>
      <c r="K1297" s="115">
        <v>43551</v>
      </c>
      <c r="L1297" s="113">
        <v>37</v>
      </c>
      <c r="M1297" s="113" t="s">
        <v>2819</v>
      </c>
      <c r="N1297" s="351"/>
    </row>
    <row r="1298" spans="1:14">
      <c r="A1298" s="113" t="s">
        <v>1961</v>
      </c>
      <c r="B1298" s="113" t="s">
        <v>383</v>
      </c>
      <c r="C1298" s="113">
        <v>1219</v>
      </c>
      <c r="D1298" s="113">
        <v>1305</v>
      </c>
      <c r="E1298" s="113">
        <v>1206</v>
      </c>
      <c r="F1298" s="113">
        <v>1246.8499999999999</v>
      </c>
      <c r="G1298" s="113">
        <v>1240.05</v>
      </c>
      <c r="H1298" s="113">
        <v>1303.0999999999999</v>
      </c>
      <c r="I1298" s="113">
        <v>259129</v>
      </c>
      <c r="J1298" s="113">
        <v>322630227.64999998</v>
      </c>
      <c r="K1298" s="115">
        <v>43551</v>
      </c>
      <c r="L1298" s="113">
        <v>11601</v>
      </c>
      <c r="M1298" s="113" t="s">
        <v>1962</v>
      </c>
      <c r="N1298" s="351"/>
    </row>
    <row r="1299" spans="1:14">
      <c r="A1299" s="113" t="s">
        <v>3476</v>
      </c>
      <c r="B1299" s="113" t="s">
        <v>383</v>
      </c>
      <c r="C1299" s="113">
        <v>5.7</v>
      </c>
      <c r="D1299" s="113">
        <v>6.15</v>
      </c>
      <c r="E1299" s="113">
        <v>5.55</v>
      </c>
      <c r="F1299" s="113">
        <v>5.85</v>
      </c>
      <c r="G1299" s="113">
        <v>5.9</v>
      </c>
      <c r="H1299" s="113">
        <v>6</v>
      </c>
      <c r="I1299" s="113">
        <v>6492</v>
      </c>
      <c r="J1299" s="113">
        <v>36685.4</v>
      </c>
      <c r="K1299" s="115">
        <v>43551</v>
      </c>
      <c r="L1299" s="113">
        <v>35</v>
      </c>
      <c r="M1299" s="113" t="s">
        <v>3477</v>
      </c>
      <c r="N1299" s="351"/>
    </row>
    <row r="1300" spans="1:14">
      <c r="A1300" s="113" t="s">
        <v>2071</v>
      </c>
      <c r="B1300" s="113" t="s">
        <v>383</v>
      </c>
      <c r="C1300" s="113">
        <v>15.65</v>
      </c>
      <c r="D1300" s="113">
        <v>15.75</v>
      </c>
      <c r="E1300" s="113">
        <v>14.5</v>
      </c>
      <c r="F1300" s="113">
        <v>15.55</v>
      </c>
      <c r="G1300" s="113">
        <v>15.75</v>
      </c>
      <c r="H1300" s="113">
        <v>15</v>
      </c>
      <c r="I1300" s="113">
        <v>7423</v>
      </c>
      <c r="J1300" s="113">
        <v>113578.45</v>
      </c>
      <c r="K1300" s="115">
        <v>43551</v>
      </c>
      <c r="L1300" s="113">
        <v>63</v>
      </c>
      <c r="M1300" s="113" t="s">
        <v>2072</v>
      </c>
      <c r="N1300" s="351"/>
    </row>
    <row r="1301" spans="1:14">
      <c r="A1301" s="113" t="s">
        <v>1480</v>
      </c>
      <c r="B1301" s="113" t="s">
        <v>383</v>
      </c>
      <c r="C1301" s="113">
        <v>382.95</v>
      </c>
      <c r="D1301" s="113">
        <v>390</v>
      </c>
      <c r="E1301" s="113">
        <v>379</v>
      </c>
      <c r="F1301" s="113">
        <v>380.5</v>
      </c>
      <c r="G1301" s="113">
        <v>380</v>
      </c>
      <c r="H1301" s="113">
        <v>380.7</v>
      </c>
      <c r="I1301" s="113">
        <v>55971</v>
      </c>
      <c r="J1301" s="113">
        <v>21499874.699999999</v>
      </c>
      <c r="K1301" s="115">
        <v>43551</v>
      </c>
      <c r="L1301" s="113">
        <v>2610</v>
      </c>
      <c r="M1301" s="113" t="s">
        <v>1481</v>
      </c>
      <c r="N1301" s="351"/>
    </row>
    <row r="1302" spans="1:14">
      <c r="A1302" s="113" t="s">
        <v>2315</v>
      </c>
      <c r="B1302" s="113" t="s">
        <v>383</v>
      </c>
      <c r="C1302" s="113">
        <v>130.69999999999999</v>
      </c>
      <c r="D1302" s="113">
        <v>130.9</v>
      </c>
      <c r="E1302" s="113">
        <v>127</v>
      </c>
      <c r="F1302" s="113">
        <v>127.55</v>
      </c>
      <c r="G1302" s="113">
        <v>127</v>
      </c>
      <c r="H1302" s="113">
        <v>129.75</v>
      </c>
      <c r="I1302" s="113">
        <v>37944</v>
      </c>
      <c r="J1302" s="113">
        <v>4878730.05</v>
      </c>
      <c r="K1302" s="115">
        <v>43551</v>
      </c>
      <c r="L1302" s="113">
        <v>533</v>
      </c>
      <c r="M1302" s="113" t="s">
        <v>2316</v>
      </c>
      <c r="N1302" s="351"/>
    </row>
    <row r="1303" spans="1:14">
      <c r="A1303" s="113" t="s">
        <v>2162</v>
      </c>
      <c r="B1303" s="113" t="s">
        <v>383</v>
      </c>
      <c r="C1303" s="113">
        <v>73.150000000000006</v>
      </c>
      <c r="D1303" s="113">
        <v>75.45</v>
      </c>
      <c r="E1303" s="113">
        <v>71.75</v>
      </c>
      <c r="F1303" s="113">
        <v>74.599999999999994</v>
      </c>
      <c r="G1303" s="113">
        <v>75</v>
      </c>
      <c r="H1303" s="113">
        <v>72.8</v>
      </c>
      <c r="I1303" s="113">
        <v>335922</v>
      </c>
      <c r="J1303" s="113">
        <v>24662100.399999999</v>
      </c>
      <c r="K1303" s="115">
        <v>43551</v>
      </c>
      <c r="L1303" s="113">
        <v>1584</v>
      </c>
      <c r="M1303" s="113" t="s">
        <v>2163</v>
      </c>
      <c r="N1303" s="351"/>
    </row>
    <row r="1304" spans="1:14">
      <c r="A1304" s="113" t="s">
        <v>2027</v>
      </c>
      <c r="B1304" s="113" t="s">
        <v>383</v>
      </c>
      <c r="C1304" s="113">
        <v>410</v>
      </c>
      <c r="D1304" s="113">
        <v>413.9</v>
      </c>
      <c r="E1304" s="113">
        <v>397</v>
      </c>
      <c r="F1304" s="113">
        <v>399.45</v>
      </c>
      <c r="G1304" s="113">
        <v>403.3</v>
      </c>
      <c r="H1304" s="113">
        <v>406.65</v>
      </c>
      <c r="I1304" s="113">
        <v>78635</v>
      </c>
      <c r="J1304" s="113">
        <v>31864466.75</v>
      </c>
      <c r="K1304" s="115">
        <v>43551</v>
      </c>
      <c r="L1304" s="113">
        <v>5294</v>
      </c>
      <c r="M1304" s="113" t="s">
        <v>2028</v>
      </c>
      <c r="N1304" s="351"/>
    </row>
    <row r="1305" spans="1:14">
      <c r="A1305" s="113" t="s">
        <v>1482</v>
      </c>
      <c r="B1305" s="113" t="s">
        <v>383</v>
      </c>
      <c r="C1305" s="113">
        <v>127.35</v>
      </c>
      <c r="D1305" s="113">
        <v>129</v>
      </c>
      <c r="E1305" s="113">
        <v>127</v>
      </c>
      <c r="F1305" s="113">
        <v>128.35</v>
      </c>
      <c r="G1305" s="113">
        <v>128.1</v>
      </c>
      <c r="H1305" s="113">
        <v>127.25</v>
      </c>
      <c r="I1305" s="113">
        <v>5832</v>
      </c>
      <c r="J1305" s="113">
        <v>747704.2</v>
      </c>
      <c r="K1305" s="115">
        <v>43551</v>
      </c>
      <c r="L1305" s="113">
        <v>156</v>
      </c>
      <c r="M1305" s="113" t="s">
        <v>1483</v>
      </c>
      <c r="N1305" s="351"/>
    </row>
    <row r="1306" spans="1:14">
      <c r="A1306" s="113" t="s">
        <v>1484</v>
      </c>
      <c r="B1306" s="113" t="s">
        <v>383</v>
      </c>
      <c r="C1306" s="113">
        <v>360</v>
      </c>
      <c r="D1306" s="113">
        <v>365.5</v>
      </c>
      <c r="E1306" s="113">
        <v>360</v>
      </c>
      <c r="F1306" s="113">
        <v>364.85</v>
      </c>
      <c r="G1306" s="113">
        <v>365</v>
      </c>
      <c r="H1306" s="113">
        <v>366.35</v>
      </c>
      <c r="I1306" s="113">
        <v>5018</v>
      </c>
      <c r="J1306" s="113">
        <v>1819908.15</v>
      </c>
      <c r="K1306" s="115">
        <v>43551</v>
      </c>
      <c r="L1306" s="113">
        <v>470</v>
      </c>
      <c r="M1306" s="113" t="s">
        <v>1485</v>
      </c>
      <c r="N1306" s="351"/>
    </row>
    <row r="1307" spans="1:14">
      <c r="A1307" s="113" t="s">
        <v>1486</v>
      </c>
      <c r="B1307" s="113" t="s">
        <v>383</v>
      </c>
      <c r="C1307" s="113">
        <v>1520.9</v>
      </c>
      <c r="D1307" s="113">
        <v>1529.55</v>
      </c>
      <c r="E1307" s="113">
        <v>1485.05</v>
      </c>
      <c r="F1307" s="113">
        <v>1510.55</v>
      </c>
      <c r="G1307" s="113">
        <v>1529</v>
      </c>
      <c r="H1307" s="113">
        <v>1510.45</v>
      </c>
      <c r="I1307" s="113">
        <v>1791</v>
      </c>
      <c r="J1307" s="113">
        <v>2699647.05</v>
      </c>
      <c r="K1307" s="115">
        <v>43551</v>
      </c>
      <c r="L1307" s="113">
        <v>218</v>
      </c>
      <c r="M1307" s="113" t="s">
        <v>1487</v>
      </c>
      <c r="N1307" s="351"/>
    </row>
    <row r="1308" spans="1:14">
      <c r="A1308" s="113" t="s">
        <v>3478</v>
      </c>
      <c r="B1308" s="113" t="s">
        <v>383</v>
      </c>
      <c r="C1308" s="113">
        <v>255.07</v>
      </c>
      <c r="D1308" s="113">
        <v>255.07</v>
      </c>
      <c r="E1308" s="113">
        <v>255.07</v>
      </c>
      <c r="F1308" s="113">
        <v>255.07</v>
      </c>
      <c r="G1308" s="113">
        <v>255.07</v>
      </c>
      <c r="H1308" s="113">
        <v>250.6</v>
      </c>
      <c r="I1308" s="113">
        <v>1</v>
      </c>
      <c r="J1308" s="113">
        <v>255.07</v>
      </c>
      <c r="K1308" s="115">
        <v>43551</v>
      </c>
      <c r="L1308" s="113">
        <v>1</v>
      </c>
      <c r="M1308" s="113" t="s">
        <v>3479</v>
      </c>
      <c r="N1308" s="351"/>
    </row>
    <row r="1309" spans="1:14">
      <c r="A1309" s="113" t="s">
        <v>1488</v>
      </c>
      <c r="B1309" s="113" t="s">
        <v>383</v>
      </c>
      <c r="C1309" s="113">
        <v>397.85</v>
      </c>
      <c r="D1309" s="113">
        <v>404.5</v>
      </c>
      <c r="E1309" s="113">
        <v>396.05</v>
      </c>
      <c r="F1309" s="113">
        <v>400.05</v>
      </c>
      <c r="G1309" s="113">
        <v>400</v>
      </c>
      <c r="H1309" s="113">
        <v>390.05</v>
      </c>
      <c r="I1309" s="113">
        <v>9582</v>
      </c>
      <c r="J1309" s="113">
        <v>3838087.55</v>
      </c>
      <c r="K1309" s="115">
        <v>43551</v>
      </c>
      <c r="L1309" s="113">
        <v>423</v>
      </c>
      <c r="M1309" s="113" t="s">
        <v>1489</v>
      </c>
      <c r="N1309" s="351"/>
    </row>
    <row r="1310" spans="1:14">
      <c r="A1310" s="113" t="s">
        <v>1490</v>
      </c>
      <c r="B1310" s="113" t="s">
        <v>383</v>
      </c>
      <c r="C1310" s="113">
        <v>345</v>
      </c>
      <c r="D1310" s="113">
        <v>352</v>
      </c>
      <c r="E1310" s="113">
        <v>335</v>
      </c>
      <c r="F1310" s="113">
        <v>343.55</v>
      </c>
      <c r="G1310" s="113">
        <v>345.25</v>
      </c>
      <c r="H1310" s="113">
        <v>342.75</v>
      </c>
      <c r="I1310" s="113">
        <v>38360</v>
      </c>
      <c r="J1310" s="113">
        <v>13173419</v>
      </c>
      <c r="K1310" s="115">
        <v>43551</v>
      </c>
      <c r="L1310" s="113">
        <v>1521</v>
      </c>
      <c r="M1310" s="113" t="s">
        <v>1491</v>
      </c>
      <c r="N1310" s="351"/>
    </row>
    <row r="1311" spans="1:14">
      <c r="A1311" s="113" t="s">
        <v>1492</v>
      </c>
      <c r="B1311" s="113" t="s">
        <v>383</v>
      </c>
      <c r="C1311" s="113">
        <v>25</v>
      </c>
      <c r="D1311" s="113">
        <v>26.75</v>
      </c>
      <c r="E1311" s="113">
        <v>24.25</v>
      </c>
      <c r="F1311" s="113">
        <v>25.2</v>
      </c>
      <c r="G1311" s="113">
        <v>24.25</v>
      </c>
      <c r="H1311" s="113">
        <v>25.5</v>
      </c>
      <c r="I1311" s="113">
        <v>100887</v>
      </c>
      <c r="J1311" s="113">
        <v>2492839.5499999998</v>
      </c>
      <c r="K1311" s="115">
        <v>43551</v>
      </c>
      <c r="L1311" s="113">
        <v>472</v>
      </c>
      <c r="M1311" s="113" t="s">
        <v>1493</v>
      </c>
      <c r="N1311" s="351"/>
    </row>
    <row r="1312" spans="1:14">
      <c r="A1312" s="113" t="s">
        <v>1494</v>
      </c>
      <c r="B1312" s="113" t="s">
        <v>383</v>
      </c>
      <c r="C1312" s="113">
        <v>35.1</v>
      </c>
      <c r="D1312" s="113">
        <v>35.35</v>
      </c>
      <c r="E1312" s="113">
        <v>34.299999999999997</v>
      </c>
      <c r="F1312" s="113">
        <v>34.549999999999997</v>
      </c>
      <c r="G1312" s="113">
        <v>34.9</v>
      </c>
      <c r="H1312" s="113">
        <v>34.6</v>
      </c>
      <c r="I1312" s="113">
        <v>40438</v>
      </c>
      <c r="J1312" s="113">
        <v>1410664.85</v>
      </c>
      <c r="K1312" s="115">
        <v>43551</v>
      </c>
      <c r="L1312" s="113">
        <v>426</v>
      </c>
      <c r="M1312" s="113" t="s">
        <v>1495</v>
      </c>
      <c r="N1312" s="351"/>
    </row>
    <row r="1313" spans="1:14">
      <c r="A1313" s="113" t="s">
        <v>2526</v>
      </c>
      <c r="B1313" s="113" t="s">
        <v>383</v>
      </c>
      <c r="C1313" s="113">
        <v>50.45</v>
      </c>
      <c r="D1313" s="113">
        <v>50.6</v>
      </c>
      <c r="E1313" s="113">
        <v>49</v>
      </c>
      <c r="F1313" s="113">
        <v>49.75</v>
      </c>
      <c r="G1313" s="113">
        <v>49.9</v>
      </c>
      <c r="H1313" s="113">
        <v>48.55</v>
      </c>
      <c r="I1313" s="113">
        <v>127</v>
      </c>
      <c r="J1313" s="113">
        <v>6343.5</v>
      </c>
      <c r="K1313" s="115">
        <v>43551</v>
      </c>
      <c r="L1313" s="113">
        <v>11</v>
      </c>
      <c r="M1313" s="113" t="s">
        <v>2527</v>
      </c>
      <c r="N1313" s="351"/>
    </row>
    <row r="1314" spans="1:14">
      <c r="A1314" s="113" t="s">
        <v>2333</v>
      </c>
      <c r="B1314" s="113" t="s">
        <v>383</v>
      </c>
      <c r="C1314" s="113">
        <v>168.05</v>
      </c>
      <c r="D1314" s="113">
        <v>173</v>
      </c>
      <c r="E1314" s="113">
        <v>162.5</v>
      </c>
      <c r="F1314" s="113">
        <v>170</v>
      </c>
      <c r="G1314" s="113">
        <v>170</v>
      </c>
      <c r="H1314" s="113">
        <v>172.55</v>
      </c>
      <c r="I1314" s="113">
        <v>863</v>
      </c>
      <c r="J1314" s="113">
        <v>143518.39999999999</v>
      </c>
      <c r="K1314" s="115">
        <v>43551</v>
      </c>
      <c r="L1314" s="113">
        <v>8</v>
      </c>
      <c r="M1314" s="113" t="s">
        <v>2334</v>
      </c>
      <c r="N1314" s="351"/>
    </row>
    <row r="1315" spans="1:14">
      <c r="A1315" s="113" t="s">
        <v>1496</v>
      </c>
      <c r="B1315" s="113" t="s">
        <v>383</v>
      </c>
      <c r="C1315" s="113">
        <v>152.19999999999999</v>
      </c>
      <c r="D1315" s="113">
        <v>154.9</v>
      </c>
      <c r="E1315" s="113">
        <v>151.94999999999999</v>
      </c>
      <c r="F1315" s="113">
        <v>152.94999999999999</v>
      </c>
      <c r="G1315" s="113">
        <v>153.80000000000001</v>
      </c>
      <c r="H1315" s="113">
        <v>152.05000000000001</v>
      </c>
      <c r="I1315" s="113">
        <v>275980</v>
      </c>
      <c r="J1315" s="113">
        <v>42538289.850000001</v>
      </c>
      <c r="K1315" s="115">
        <v>43551</v>
      </c>
      <c r="L1315" s="113">
        <v>1729</v>
      </c>
      <c r="M1315" s="113" t="s">
        <v>1497</v>
      </c>
      <c r="N1315" s="351"/>
    </row>
    <row r="1316" spans="1:14">
      <c r="A1316" s="113" t="s">
        <v>1498</v>
      </c>
      <c r="B1316" s="113" t="s">
        <v>383</v>
      </c>
      <c r="C1316" s="113">
        <v>470.4</v>
      </c>
      <c r="D1316" s="113">
        <v>473.95</v>
      </c>
      <c r="E1316" s="113">
        <v>463.55</v>
      </c>
      <c r="F1316" s="113">
        <v>469.45</v>
      </c>
      <c r="G1316" s="113">
        <v>467.75</v>
      </c>
      <c r="H1316" s="113">
        <v>470.4</v>
      </c>
      <c r="I1316" s="113">
        <v>23653</v>
      </c>
      <c r="J1316" s="113">
        <v>11077268.25</v>
      </c>
      <c r="K1316" s="115">
        <v>43551</v>
      </c>
      <c r="L1316" s="113">
        <v>4582</v>
      </c>
      <c r="M1316" s="113" t="s">
        <v>1499</v>
      </c>
      <c r="N1316" s="351"/>
    </row>
    <row r="1317" spans="1:14">
      <c r="A1317" s="113" t="s">
        <v>209</v>
      </c>
      <c r="B1317" s="113" t="s">
        <v>383</v>
      </c>
      <c r="C1317" s="113">
        <v>18239.45</v>
      </c>
      <c r="D1317" s="113">
        <v>18300</v>
      </c>
      <c r="E1317" s="113">
        <v>17790</v>
      </c>
      <c r="F1317" s="113">
        <v>17885.599999999999</v>
      </c>
      <c r="G1317" s="113">
        <v>17790.150000000001</v>
      </c>
      <c r="H1317" s="113">
        <v>18126.2</v>
      </c>
      <c r="I1317" s="113">
        <v>22358</v>
      </c>
      <c r="J1317" s="113">
        <v>404019573.55000001</v>
      </c>
      <c r="K1317" s="115">
        <v>43551</v>
      </c>
      <c r="L1317" s="113">
        <v>10008</v>
      </c>
      <c r="M1317" s="113" t="s">
        <v>1500</v>
      </c>
      <c r="N1317" s="351"/>
    </row>
    <row r="1318" spans="1:14">
      <c r="A1318" s="113" t="s">
        <v>1501</v>
      </c>
      <c r="B1318" s="113" t="s">
        <v>383</v>
      </c>
      <c r="C1318" s="113">
        <v>157.35</v>
      </c>
      <c r="D1318" s="113">
        <v>159.80000000000001</v>
      </c>
      <c r="E1318" s="113">
        <v>154.35</v>
      </c>
      <c r="F1318" s="113">
        <v>157.15</v>
      </c>
      <c r="G1318" s="113">
        <v>157</v>
      </c>
      <c r="H1318" s="113">
        <v>156.05000000000001</v>
      </c>
      <c r="I1318" s="113">
        <v>23129</v>
      </c>
      <c r="J1318" s="113">
        <v>3635626.35</v>
      </c>
      <c r="K1318" s="115">
        <v>43551</v>
      </c>
      <c r="L1318" s="113">
        <v>540</v>
      </c>
      <c r="M1318" s="113" t="s">
        <v>1502</v>
      </c>
      <c r="N1318" s="351"/>
    </row>
    <row r="1319" spans="1:14">
      <c r="A1319" s="113" t="s">
        <v>2481</v>
      </c>
      <c r="B1319" s="113" t="s">
        <v>383</v>
      </c>
      <c r="C1319" s="113">
        <v>4.8499999999999996</v>
      </c>
      <c r="D1319" s="113">
        <v>5.6</v>
      </c>
      <c r="E1319" s="113">
        <v>4.8499999999999996</v>
      </c>
      <c r="F1319" s="113">
        <v>5.3</v>
      </c>
      <c r="G1319" s="113">
        <v>5.25</v>
      </c>
      <c r="H1319" s="113">
        <v>5.45</v>
      </c>
      <c r="I1319" s="113">
        <v>28929</v>
      </c>
      <c r="J1319" s="113">
        <v>156589.75</v>
      </c>
      <c r="K1319" s="115">
        <v>43551</v>
      </c>
      <c r="L1319" s="113">
        <v>114</v>
      </c>
      <c r="M1319" s="113" t="s">
        <v>2482</v>
      </c>
      <c r="N1319" s="351"/>
    </row>
    <row r="1320" spans="1:14">
      <c r="A1320" s="113" t="s">
        <v>1503</v>
      </c>
      <c r="B1320" s="113" t="s">
        <v>383</v>
      </c>
      <c r="C1320" s="113">
        <v>148.44999999999999</v>
      </c>
      <c r="D1320" s="113">
        <v>156.4</v>
      </c>
      <c r="E1320" s="113">
        <v>147.94999999999999</v>
      </c>
      <c r="F1320" s="113">
        <v>151.1</v>
      </c>
      <c r="G1320" s="113">
        <v>151.75</v>
      </c>
      <c r="H1320" s="113">
        <v>148.4</v>
      </c>
      <c r="I1320" s="113">
        <v>26488</v>
      </c>
      <c r="J1320" s="113">
        <v>4013495.8</v>
      </c>
      <c r="K1320" s="115">
        <v>43551</v>
      </c>
      <c r="L1320" s="113">
        <v>935</v>
      </c>
      <c r="M1320" s="113" t="s">
        <v>1504</v>
      </c>
      <c r="N1320" s="351"/>
    </row>
    <row r="1321" spans="1:14">
      <c r="A1321" s="113" t="s">
        <v>1505</v>
      </c>
      <c r="B1321" s="113" t="s">
        <v>383</v>
      </c>
      <c r="C1321" s="113">
        <v>188.15</v>
      </c>
      <c r="D1321" s="113">
        <v>197</v>
      </c>
      <c r="E1321" s="113">
        <v>185</v>
      </c>
      <c r="F1321" s="113">
        <v>186.9</v>
      </c>
      <c r="G1321" s="113">
        <v>185.5</v>
      </c>
      <c r="H1321" s="113">
        <v>191.2</v>
      </c>
      <c r="I1321" s="113">
        <v>9039</v>
      </c>
      <c r="J1321" s="113">
        <v>1702083.9</v>
      </c>
      <c r="K1321" s="115">
        <v>43551</v>
      </c>
      <c r="L1321" s="113">
        <v>514</v>
      </c>
      <c r="M1321" s="113" t="s">
        <v>1506</v>
      </c>
      <c r="N1321" s="351"/>
    </row>
    <row r="1322" spans="1:14">
      <c r="A1322" s="113" t="s">
        <v>3384</v>
      </c>
      <c r="B1322" s="113" t="s">
        <v>3169</v>
      </c>
      <c r="C1322" s="113">
        <v>999</v>
      </c>
      <c r="D1322" s="113">
        <v>1024.95</v>
      </c>
      <c r="E1322" s="113">
        <v>976</v>
      </c>
      <c r="F1322" s="113">
        <v>1022</v>
      </c>
      <c r="G1322" s="113">
        <v>1022</v>
      </c>
      <c r="H1322" s="113">
        <v>1015</v>
      </c>
      <c r="I1322" s="113">
        <v>10142</v>
      </c>
      <c r="J1322" s="113">
        <v>10364929.6</v>
      </c>
      <c r="K1322" s="115">
        <v>43551</v>
      </c>
      <c r="L1322" s="113">
        <v>12</v>
      </c>
      <c r="M1322" s="113" t="s">
        <v>3385</v>
      </c>
      <c r="N1322" s="351"/>
    </row>
    <row r="1323" spans="1:14">
      <c r="A1323" s="113" t="s">
        <v>1507</v>
      </c>
      <c r="B1323" s="113" t="s">
        <v>383</v>
      </c>
      <c r="C1323" s="113">
        <v>1788</v>
      </c>
      <c r="D1323" s="113">
        <v>1807.15</v>
      </c>
      <c r="E1323" s="113">
        <v>1787.95</v>
      </c>
      <c r="F1323" s="113">
        <v>1790.25</v>
      </c>
      <c r="G1323" s="113">
        <v>1790</v>
      </c>
      <c r="H1323" s="113">
        <v>1787.7</v>
      </c>
      <c r="I1323" s="113">
        <v>4974</v>
      </c>
      <c r="J1323" s="113">
        <v>8914971</v>
      </c>
      <c r="K1323" s="115">
        <v>43551</v>
      </c>
      <c r="L1323" s="113">
        <v>526</v>
      </c>
      <c r="M1323" s="113" t="s">
        <v>1508</v>
      </c>
      <c r="N1323" s="351"/>
    </row>
    <row r="1324" spans="1:14">
      <c r="A1324" s="113" t="s">
        <v>1509</v>
      </c>
      <c r="B1324" s="113" t="s">
        <v>383</v>
      </c>
      <c r="C1324" s="113">
        <v>7.9</v>
      </c>
      <c r="D1324" s="113">
        <v>8.1999999999999993</v>
      </c>
      <c r="E1324" s="113">
        <v>7.85</v>
      </c>
      <c r="F1324" s="113">
        <v>8.0500000000000007</v>
      </c>
      <c r="G1324" s="113">
        <v>8.1</v>
      </c>
      <c r="H1324" s="113">
        <v>7.95</v>
      </c>
      <c r="I1324" s="113">
        <v>53155</v>
      </c>
      <c r="J1324" s="113">
        <v>427321.15</v>
      </c>
      <c r="K1324" s="115">
        <v>43551</v>
      </c>
      <c r="L1324" s="113">
        <v>178</v>
      </c>
      <c r="M1324" s="113" t="s">
        <v>1510</v>
      </c>
      <c r="N1324" s="351"/>
    </row>
    <row r="1325" spans="1:14">
      <c r="A1325" s="113" t="s">
        <v>2678</v>
      </c>
      <c r="B1325" s="113" t="s">
        <v>383</v>
      </c>
      <c r="C1325" s="113">
        <v>6.35</v>
      </c>
      <c r="D1325" s="113">
        <v>7</v>
      </c>
      <c r="E1325" s="113">
        <v>6.3</v>
      </c>
      <c r="F1325" s="113">
        <v>6.35</v>
      </c>
      <c r="G1325" s="113">
        <v>6.35</v>
      </c>
      <c r="H1325" s="113">
        <v>6.65</v>
      </c>
      <c r="I1325" s="113">
        <v>113477</v>
      </c>
      <c r="J1325" s="113">
        <v>743263.35</v>
      </c>
      <c r="K1325" s="115">
        <v>43551</v>
      </c>
      <c r="L1325" s="113">
        <v>122</v>
      </c>
      <c r="M1325" s="113" t="s">
        <v>2679</v>
      </c>
      <c r="N1325" s="351"/>
    </row>
    <row r="1326" spans="1:14">
      <c r="A1326" s="113" t="s">
        <v>1511</v>
      </c>
      <c r="B1326" s="113" t="s">
        <v>383</v>
      </c>
      <c r="C1326" s="113">
        <v>23.8</v>
      </c>
      <c r="D1326" s="113">
        <v>24.4</v>
      </c>
      <c r="E1326" s="113">
        <v>22.3</v>
      </c>
      <c r="F1326" s="113">
        <v>23.3</v>
      </c>
      <c r="G1326" s="113">
        <v>22.85</v>
      </c>
      <c r="H1326" s="113">
        <v>23.4</v>
      </c>
      <c r="I1326" s="113">
        <v>31864</v>
      </c>
      <c r="J1326" s="113">
        <v>740304.85</v>
      </c>
      <c r="K1326" s="115">
        <v>43551</v>
      </c>
      <c r="L1326" s="113">
        <v>280</v>
      </c>
      <c r="M1326" s="113" t="s">
        <v>1512</v>
      </c>
      <c r="N1326" s="351"/>
    </row>
    <row r="1327" spans="1:14">
      <c r="A1327" s="113" t="s">
        <v>1513</v>
      </c>
      <c r="B1327" s="113" t="s">
        <v>383</v>
      </c>
      <c r="C1327" s="113">
        <v>141.05000000000001</v>
      </c>
      <c r="D1327" s="113">
        <v>142.15</v>
      </c>
      <c r="E1327" s="113">
        <v>137.55000000000001</v>
      </c>
      <c r="F1327" s="113">
        <v>137.94999999999999</v>
      </c>
      <c r="G1327" s="113">
        <v>137.55000000000001</v>
      </c>
      <c r="H1327" s="113">
        <v>139.44999999999999</v>
      </c>
      <c r="I1327" s="113">
        <v>10999</v>
      </c>
      <c r="J1327" s="113">
        <v>1529091.7</v>
      </c>
      <c r="K1327" s="115">
        <v>43551</v>
      </c>
      <c r="L1327" s="113">
        <v>273</v>
      </c>
      <c r="M1327" s="113" t="s">
        <v>1514</v>
      </c>
      <c r="N1327" s="351"/>
    </row>
    <row r="1328" spans="1:14">
      <c r="A1328" s="113" t="s">
        <v>139</v>
      </c>
      <c r="B1328" s="113" t="s">
        <v>383</v>
      </c>
      <c r="C1328" s="113">
        <v>1065</v>
      </c>
      <c r="D1328" s="113">
        <v>1085.6500000000001</v>
      </c>
      <c r="E1328" s="113">
        <v>1058.5</v>
      </c>
      <c r="F1328" s="113">
        <v>1064.75</v>
      </c>
      <c r="G1328" s="113">
        <v>1062</v>
      </c>
      <c r="H1328" s="113">
        <v>1057.55</v>
      </c>
      <c r="I1328" s="113">
        <v>973202</v>
      </c>
      <c r="J1328" s="113">
        <v>1044207700.9</v>
      </c>
      <c r="K1328" s="115">
        <v>43551</v>
      </c>
      <c r="L1328" s="113">
        <v>39728</v>
      </c>
      <c r="M1328" s="113" t="s">
        <v>3090</v>
      </c>
      <c r="N1328" s="351"/>
    </row>
    <row r="1329" spans="1:14">
      <c r="A1329" s="113" t="s">
        <v>2767</v>
      </c>
      <c r="B1329" s="113" t="s">
        <v>383</v>
      </c>
      <c r="C1329" s="113">
        <v>41.2</v>
      </c>
      <c r="D1329" s="113">
        <v>41.2</v>
      </c>
      <c r="E1329" s="113">
        <v>35.5</v>
      </c>
      <c r="F1329" s="113">
        <v>37.200000000000003</v>
      </c>
      <c r="G1329" s="113">
        <v>37.15</v>
      </c>
      <c r="H1329" s="113">
        <v>40.35</v>
      </c>
      <c r="I1329" s="113">
        <v>86764</v>
      </c>
      <c r="J1329" s="113">
        <v>3246277.15</v>
      </c>
      <c r="K1329" s="115">
        <v>43551</v>
      </c>
      <c r="L1329" s="113">
        <v>727</v>
      </c>
      <c r="M1329" s="113" t="s">
        <v>2768</v>
      </c>
      <c r="N1329" s="351"/>
    </row>
    <row r="1330" spans="1:14">
      <c r="A1330" s="113" t="s">
        <v>3272</v>
      </c>
      <c r="B1330" s="113" t="s">
        <v>3169</v>
      </c>
      <c r="C1330" s="113">
        <v>15.35</v>
      </c>
      <c r="D1330" s="113">
        <v>15.5</v>
      </c>
      <c r="E1330" s="113">
        <v>14.35</v>
      </c>
      <c r="F1330" s="113">
        <v>15.4</v>
      </c>
      <c r="G1330" s="113">
        <v>15.4</v>
      </c>
      <c r="H1330" s="113">
        <v>15</v>
      </c>
      <c r="I1330" s="113">
        <v>2311</v>
      </c>
      <c r="J1330" s="113">
        <v>35288.400000000001</v>
      </c>
      <c r="K1330" s="115">
        <v>43551</v>
      </c>
      <c r="L1330" s="113">
        <v>8</v>
      </c>
      <c r="M1330" s="113" t="s">
        <v>3273</v>
      </c>
      <c r="N1330" s="351"/>
    </row>
    <row r="1331" spans="1:14">
      <c r="A1331" s="113" t="s">
        <v>2483</v>
      </c>
      <c r="B1331" s="113" t="s">
        <v>383</v>
      </c>
      <c r="C1331" s="113">
        <v>171</v>
      </c>
      <c r="D1331" s="113">
        <v>175.9</v>
      </c>
      <c r="E1331" s="113">
        <v>168.5</v>
      </c>
      <c r="F1331" s="113">
        <v>170.45</v>
      </c>
      <c r="G1331" s="113">
        <v>170</v>
      </c>
      <c r="H1331" s="113">
        <v>172.65</v>
      </c>
      <c r="I1331" s="113">
        <v>5701</v>
      </c>
      <c r="J1331" s="113">
        <v>972670</v>
      </c>
      <c r="K1331" s="115">
        <v>43551</v>
      </c>
      <c r="L1331" s="113">
        <v>188</v>
      </c>
      <c r="M1331" s="113" t="s">
        <v>2484</v>
      </c>
      <c r="N1331" s="351"/>
    </row>
    <row r="1332" spans="1:14">
      <c r="A1332" s="113" t="s">
        <v>3274</v>
      </c>
      <c r="B1332" s="113" t="s">
        <v>383</v>
      </c>
      <c r="C1332" s="113">
        <v>9.25</v>
      </c>
      <c r="D1332" s="113">
        <v>9.25</v>
      </c>
      <c r="E1332" s="113">
        <v>8.9499999999999993</v>
      </c>
      <c r="F1332" s="113">
        <v>9.15</v>
      </c>
      <c r="G1332" s="113">
        <v>9.1</v>
      </c>
      <c r="H1332" s="113">
        <v>8.85</v>
      </c>
      <c r="I1332" s="113">
        <v>10190</v>
      </c>
      <c r="J1332" s="113">
        <v>93022.75</v>
      </c>
      <c r="K1332" s="115">
        <v>43551</v>
      </c>
      <c r="L1332" s="113">
        <v>30</v>
      </c>
      <c r="M1332" s="113" t="s">
        <v>3275</v>
      </c>
      <c r="N1332" s="351"/>
    </row>
    <row r="1333" spans="1:14">
      <c r="A1333" s="113" t="s">
        <v>1515</v>
      </c>
      <c r="B1333" s="113" t="s">
        <v>383</v>
      </c>
      <c r="C1333" s="113">
        <v>156.5</v>
      </c>
      <c r="D1333" s="113">
        <v>179</v>
      </c>
      <c r="E1333" s="113">
        <v>155</v>
      </c>
      <c r="F1333" s="113">
        <v>175.9</v>
      </c>
      <c r="G1333" s="113">
        <v>172.35</v>
      </c>
      <c r="H1333" s="113">
        <v>157.65</v>
      </c>
      <c r="I1333" s="113">
        <v>251877</v>
      </c>
      <c r="J1333" s="113">
        <v>42101537.549999997</v>
      </c>
      <c r="K1333" s="115">
        <v>43551</v>
      </c>
      <c r="L1333" s="113">
        <v>3663</v>
      </c>
      <c r="M1333" s="113" t="s">
        <v>1516</v>
      </c>
      <c r="N1333" s="351"/>
    </row>
    <row r="1334" spans="1:14">
      <c r="A1334" s="113" t="s">
        <v>1517</v>
      </c>
      <c r="B1334" s="113" t="s">
        <v>383</v>
      </c>
      <c r="C1334" s="113">
        <v>8.75</v>
      </c>
      <c r="D1334" s="113">
        <v>8.9</v>
      </c>
      <c r="E1334" s="113">
        <v>8.4499999999999993</v>
      </c>
      <c r="F1334" s="113">
        <v>8.5</v>
      </c>
      <c r="G1334" s="113">
        <v>8.4499999999999993</v>
      </c>
      <c r="H1334" s="113">
        <v>8.75</v>
      </c>
      <c r="I1334" s="113">
        <v>2240770</v>
      </c>
      <c r="J1334" s="113">
        <v>19252682.5</v>
      </c>
      <c r="K1334" s="115">
        <v>43551</v>
      </c>
      <c r="L1334" s="113">
        <v>3117</v>
      </c>
      <c r="M1334" s="113" t="s">
        <v>1518</v>
      </c>
      <c r="N1334" s="351"/>
    </row>
    <row r="1335" spans="1:14">
      <c r="A1335" s="113" t="s">
        <v>2119</v>
      </c>
      <c r="B1335" s="113" t="s">
        <v>383</v>
      </c>
      <c r="C1335" s="113">
        <v>872</v>
      </c>
      <c r="D1335" s="113">
        <v>872.05</v>
      </c>
      <c r="E1335" s="113">
        <v>851.5</v>
      </c>
      <c r="F1335" s="113">
        <v>865.5</v>
      </c>
      <c r="G1335" s="113">
        <v>870.9</v>
      </c>
      <c r="H1335" s="113">
        <v>871.25</v>
      </c>
      <c r="I1335" s="113">
        <v>6342</v>
      </c>
      <c r="J1335" s="113">
        <v>5482387.9500000002</v>
      </c>
      <c r="K1335" s="115">
        <v>43551</v>
      </c>
      <c r="L1335" s="113">
        <v>451</v>
      </c>
      <c r="M1335" s="113" t="s">
        <v>2120</v>
      </c>
      <c r="N1335" s="351"/>
    </row>
    <row r="1336" spans="1:14">
      <c r="A1336" s="113" t="s">
        <v>3276</v>
      </c>
      <c r="B1336" s="113" t="s">
        <v>3169</v>
      </c>
      <c r="C1336" s="113">
        <v>0.6</v>
      </c>
      <c r="D1336" s="113">
        <v>0.7</v>
      </c>
      <c r="E1336" s="113">
        <v>0.6</v>
      </c>
      <c r="F1336" s="113">
        <v>0.65</v>
      </c>
      <c r="G1336" s="113">
        <v>0.65</v>
      </c>
      <c r="H1336" s="113">
        <v>0.65</v>
      </c>
      <c r="I1336" s="113">
        <v>19108</v>
      </c>
      <c r="J1336" s="113">
        <v>11872.8</v>
      </c>
      <c r="K1336" s="115">
        <v>43551</v>
      </c>
      <c r="L1336" s="113">
        <v>25</v>
      </c>
      <c r="M1336" s="113" t="s">
        <v>3277</v>
      </c>
      <c r="N1336" s="351"/>
    </row>
    <row r="1337" spans="1:14">
      <c r="A1337" s="113" t="s">
        <v>1866</v>
      </c>
      <c r="B1337" s="113" t="s">
        <v>3169</v>
      </c>
      <c r="C1337" s="113">
        <v>4.75</v>
      </c>
      <c r="D1337" s="113">
        <v>4.95</v>
      </c>
      <c r="E1337" s="113">
        <v>4.55</v>
      </c>
      <c r="F1337" s="113">
        <v>4.55</v>
      </c>
      <c r="G1337" s="113">
        <v>4.55</v>
      </c>
      <c r="H1337" s="113">
        <v>4.75</v>
      </c>
      <c r="I1337" s="113">
        <v>847530</v>
      </c>
      <c r="J1337" s="113">
        <v>3934615.8</v>
      </c>
      <c r="K1337" s="115">
        <v>43551</v>
      </c>
      <c r="L1337" s="113">
        <v>536</v>
      </c>
      <c r="M1337" s="113" t="s">
        <v>1519</v>
      </c>
      <c r="N1337" s="351"/>
    </row>
    <row r="1338" spans="1:14">
      <c r="A1338" s="113" t="s">
        <v>1520</v>
      </c>
      <c r="B1338" s="113" t="s">
        <v>383</v>
      </c>
      <c r="C1338" s="113">
        <v>420</v>
      </c>
      <c r="D1338" s="113">
        <v>420</v>
      </c>
      <c r="E1338" s="113">
        <v>405</v>
      </c>
      <c r="F1338" s="113">
        <v>406.45</v>
      </c>
      <c r="G1338" s="113">
        <v>405.9</v>
      </c>
      <c r="H1338" s="113">
        <v>412.8</v>
      </c>
      <c r="I1338" s="113">
        <v>20735</v>
      </c>
      <c r="J1338" s="113">
        <v>8454096.3499999996</v>
      </c>
      <c r="K1338" s="115">
        <v>43551</v>
      </c>
      <c r="L1338" s="113">
        <v>398</v>
      </c>
      <c r="M1338" s="113" t="s">
        <v>2241</v>
      </c>
      <c r="N1338" s="351"/>
    </row>
    <row r="1339" spans="1:14">
      <c r="A1339" s="113" t="s">
        <v>1521</v>
      </c>
      <c r="B1339" s="113" t="s">
        <v>383</v>
      </c>
      <c r="C1339" s="113">
        <v>23.9</v>
      </c>
      <c r="D1339" s="113">
        <v>24.25</v>
      </c>
      <c r="E1339" s="113">
        <v>23.9</v>
      </c>
      <c r="F1339" s="113">
        <v>24</v>
      </c>
      <c r="G1339" s="113">
        <v>24.05</v>
      </c>
      <c r="H1339" s="113">
        <v>23.9</v>
      </c>
      <c r="I1339" s="113">
        <v>835743</v>
      </c>
      <c r="J1339" s="113">
        <v>20128093.399999999</v>
      </c>
      <c r="K1339" s="115">
        <v>43551</v>
      </c>
      <c r="L1339" s="113">
        <v>3395</v>
      </c>
      <c r="M1339" s="113" t="s">
        <v>1522</v>
      </c>
      <c r="N1339" s="351"/>
    </row>
    <row r="1340" spans="1:14">
      <c r="A1340" s="113" t="s">
        <v>1523</v>
      </c>
      <c r="B1340" s="113" t="s">
        <v>383</v>
      </c>
      <c r="C1340" s="113">
        <v>1892</v>
      </c>
      <c r="D1340" s="113">
        <v>1931</v>
      </c>
      <c r="E1340" s="113">
        <v>1892</v>
      </c>
      <c r="F1340" s="113">
        <v>1905.7</v>
      </c>
      <c r="G1340" s="113">
        <v>1909.25</v>
      </c>
      <c r="H1340" s="113">
        <v>1900</v>
      </c>
      <c r="I1340" s="113">
        <v>8239</v>
      </c>
      <c r="J1340" s="113">
        <v>15748071.35</v>
      </c>
      <c r="K1340" s="115">
        <v>43551</v>
      </c>
      <c r="L1340" s="113">
        <v>1483</v>
      </c>
      <c r="M1340" s="113" t="s">
        <v>1524</v>
      </c>
      <c r="N1340" s="351"/>
    </row>
    <row r="1341" spans="1:14">
      <c r="A1341" s="113" t="s">
        <v>2602</v>
      </c>
      <c r="B1341" s="113" t="s">
        <v>3169</v>
      </c>
      <c r="C1341" s="113">
        <v>11.95</v>
      </c>
      <c r="D1341" s="113">
        <v>12</v>
      </c>
      <c r="E1341" s="113">
        <v>10.9</v>
      </c>
      <c r="F1341" s="113">
        <v>10.9</v>
      </c>
      <c r="G1341" s="113">
        <v>10.9</v>
      </c>
      <c r="H1341" s="113">
        <v>11.45</v>
      </c>
      <c r="I1341" s="113">
        <v>7057</v>
      </c>
      <c r="J1341" s="113">
        <v>77464.25</v>
      </c>
      <c r="K1341" s="115">
        <v>43551</v>
      </c>
      <c r="L1341" s="113">
        <v>21</v>
      </c>
      <c r="M1341" s="113" t="s">
        <v>2603</v>
      </c>
      <c r="N1341" s="351"/>
    </row>
    <row r="1342" spans="1:14">
      <c r="A1342" s="113" t="s">
        <v>1525</v>
      </c>
      <c r="B1342" s="113" t="s">
        <v>383</v>
      </c>
      <c r="C1342" s="113">
        <v>65.5</v>
      </c>
      <c r="D1342" s="113">
        <v>66.25</v>
      </c>
      <c r="E1342" s="113">
        <v>64</v>
      </c>
      <c r="F1342" s="113">
        <v>65.05</v>
      </c>
      <c r="G1342" s="113">
        <v>64.05</v>
      </c>
      <c r="H1342" s="113">
        <v>65.650000000000006</v>
      </c>
      <c r="I1342" s="113">
        <v>39045</v>
      </c>
      <c r="J1342" s="113">
        <v>2554346.6</v>
      </c>
      <c r="K1342" s="115">
        <v>43551</v>
      </c>
      <c r="L1342" s="113">
        <v>509</v>
      </c>
      <c r="M1342" s="113" t="s">
        <v>1526</v>
      </c>
      <c r="N1342" s="351"/>
    </row>
    <row r="1343" spans="1:14">
      <c r="A1343" s="113" t="s">
        <v>2093</v>
      </c>
      <c r="B1343" s="113" t="s">
        <v>383</v>
      </c>
      <c r="C1343" s="113">
        <v>53.9</v>
      </c>
      <c r="D1343" s="113">
        <v>54.5</v>
      </c>
      <c r="E1343" s="113">
        <v>51</v>
      </c>
      <c r="F1343" s="113">
        <v>51.65</v>
      </c>
      <c r="G1343" s="113">
        <v>52</v>
      </c>
      <c r="H1343" s="113">
        <v>51.95</v>
      </c>
      <c r="I1343" s="113">
        <v>31767</v>
      </c>
      <c r="J1343" s="113">
        <v>1679551.45</v>
      </c>
      <c r="K1343" s="115">
        <v>43551</v>
      </c>
      <c r="L1343" s="113">
        <v>515</v>
      </c>
      <c r="M1343" s="113" t="s">
        <v>2094</v>
      </c>
      <c r="N1343" s="351"/>
    </row>
    <row r="1344" spans="1:14">
      <c r="A1344" s="113" t="s">
        <v>1527</v>
      </c>
      <c r="B1344" s="113" t="s">
        <v>383</v>
      </c>
      <c r="C1344" s="113">
        <v>88.95</v>
      </c>
      <c r="D1344" s="113">
        <v>90.45</v>
      </c>
      <c r="E1344" s="113">
        <v>88.05</v>
      </c>
      <c r="F1344" s="113">
        <v>89.45</v>
      </c>
      <c r="G1344" s="113">
        <v>89.4</v>
      </c>
      <c r="H1344" s="113">
        <v>88.55</v>
      </c>
      <c r="I1344" s="113">
        <v>15870</v>
      </c>
      <c r="J1344" s="113">
        <v>1417989.9</v>
      </c>
      <c r="K1344" s="115">
        <v>43551</v>
      </c>
      <c r="L1344" s="113">
        <v>145</v>
      </c>
      <c r="M1344" s="113" t="s">
        <v>1528</v>
      </c>
      <c r="N1344" s="351"/>
    </row>
    <row r="1345" spans="1:14">
      <c r="A1345" s="113" t="s">
        <v>1529</v>
      </c>
      <c r="B1345" s="113" t="s">
        <v>383</v>
      </c>
      <c r="C1345" s="113">
        <v>720</v>
      </c>
      <c r="D1345" s="113">
        <v>851.85</v>
      </c>
      <c r="E1345" s="113">
        <v>711.05</v>
      </c>
      <c r="F1345" s="113">
        <v>821.15</v>
      </c>
      <c r="G1345" s="113">
        <v>823.85</v>
      </c>
      <c r="H1345" s="113">
        <v>709.9</v>
      </c>
      <c r="I1345" s="113">
        <v>377794</v>
      </c>
      <c r="J1345" s="113">
        <v>309230572.75</v>
      </c>
      <c r="K1345" s="115">
        <v>43551</v>
      </c>
      <c r="L1345" s="113">
        <v>21396</v>
      </c>
      <c r="M1345" s="113" t="s">
        <v>1530</v>
      </c>
      <c r="N1345" s="351"/>
    </row>
    <row r="1346" spans="1:14">
      <c r="A1346" s="113" t="s">
        <v>3278</v>
      </c>
      <c r="B1346" s="113" t="s">
        <v>3169</v>
      </c>
      <c r="C1346" s="113">
        <v>0.5</v>
      </c>
      <c r="D1346" s="113">
        <v>0.55000000000000004</v>
      </c>
      <c r="E1346" s="113">
        <v>0.45</v>
      </c>
      <c r="F1346" s="113">
        <v>0.55000000000000004</v>
      </c>
      <c r="G1346" s="113">
        <v>0.55000000000000004</v>
      </c>
      <c r="H1346" s="113">
        <v>0.5</v>
      </c>
      <c r="I1346" s="113">
        <v>109482</v>
      </c>
      <c r="J1346" s="113">
        <v>57266.45</v>
      </c>
      <c r="K1346" s="115">
        <v>43551</v>
      </c>
      <c r="L1346" s="113">
        <v>36</v>
      </c>
      <c r="M1346" s="113" t="s">
        <v>3279</v>
      </c>
      <c r="N1346" s="351"/>
    </row>
    <row r="1347" spans="1:14">
      <c r="A1347" s="113" t="s">
        <v>2242</v>
      </c>
      <c r="B1347" s="113" t="s">
        <v>383</v>
      </c>
      <c r="C1347" s="113">
        <v>539.9</v>
      </c>
      <c r="D1347" s="113">
        <v>566.65</v>
      </c>
      <c r="E1347" s="113">
        <v>537</v>
      </c>
      <c r="F1347" s="113">
        <v>552.6</v>
      </c>
      <c r="G1347" s="113">
        <v>566.65</v>
      </c>
      <c r="H1347" s="113">
        <v>539.70000000000005</v>
      </c>
      <c r="I1347" s="113">
        <v>8426</v>
      </c>
      <c r="J1347" s="113">
        <v>4649203</v>
      </c>
      <c r="K1347" s="115">
        <v>43551</v>
      </c>
      <c r="L1347" s="113">
        <v>536</v>
      </c>
      <c r="M1347" s="113" t="s">
        <v>2243</v>
      </c>
      <c r="N1347" s="351"/>
    </row>
    <row r="1348" spans="1:14">
      <c r="A1348" s="113" t="s">
        <v>2100</v>
      </c>
      <c r="B1348" s="113" t="s">
        <v>383</v>
      </c>
      <c r="C1348" s="113">
        <v>64.2</v>
      </c>
      <c r="D1348" s="113">
        <v>64.5</v>
      </c>
      <c r="E1348" s="113">
        <v>63</v>
      </c>
      <c r="F1348" s="113">
        <v>63.45</v>
      </c>
      <c r="G1348" s="113">
        <v>63.75</v>
      </c>
      <c r="H1348" s="113">
        <v>64.05</v>
      </c>
      <c r="I1348" s="113">
        <v>32377</v>
      </c>
      <c r="J1348" s="113">
        <v>2055220.95</v>
      </c>
      <c r="K1348" s="115">
        <v>43551</v>
      </c>
      <c r="L1348" s="113">
        <v>514</v>
      </c>
      <c r="M1348" s="113" t="s">
        <v>2101</v>
      </c>
      <c r="N1348" s="351"/>
    </row>
    <row r="1349" spans="1:14">
      <c r="A1349" s="113" t="s">
        <v>1531</v>
      </c>
      <c r="B1349" s="113" t="s">
        <v>383</v>
      </c>
      <c r="C1349" s="113">
        <v>32.700000000000003</v>
      </c>
      <c r="D1349" s="113">
        <v>32.85</v>
      </c>
      <c r="E1349" s="113">
        <v>31.8</v>
      </c>
      <c r="F1349" s="113">
        <v>32.4</v>
      </c>
      <c r="G1349" s="113">
        <v>32.450000000000003</v>
      </c>
      <c r="H1349" s="113">
        <v>32.450000000000003</v>
      </c>
      <c r="I1349" s="113">
        <v>188740</v>
      </c>
      <c r="J1349" s="113">
        <v>6122250.75</v>
      </c>
      <c r="K1349" s="115">
        <v>43551</v>
      </c>
      <c r="L1349" s="113">
        <v>955</v>
      </c>
      <c r="M1349" s="113" t="s">
        <v>1532</v>
      </c>
      <c r="N1349" s="351"/>
    </row>
    <row r="1350" spans="1:14">
      <c r="A1350" s="113" t="s">
        <v>1533</v>
      </c>
      <c r="B1350" s="113" t="s">
        <v>383</v>
      </c>
      <c r="C1350" s="113">
        <v>463.45</v>
      </c>
      <c r="D1350" s="113">
        <v>476</v>
      </c>
      <c r="E1350" s="113">
        <v>455.6</v>
      </c>
      <c r="F1350" s="113">
        <v>473.45</v>
      </c>
      <c r="G1350" s="113">
        <v>473.6</v>
      </c>
      <c r="H1350" s="113">
        <v>459.3</v>
      </c>
      <c r="I1350" s="113">
        <v>587497</v>
      </c>
      <c r="J1350" s="113">
        <v>275043401.60000002</v>
      </c>
      <c r="K1350" s="115">
        <v>43551</v>
      </c>
      <c r="L1350" s="113">
        <v>20387</v>
      </c>
      <c r="M1350" s="113" t="s">
        <v>1534</v>
      </c>
      <c r="N1350" s="351"/>
    </row>
    <row r="1351" spans="1:14">
      <c r="A1351" s="113" t="s">
        <v>2719</v>
      </c>
      <c r="B1351" s="113" t="s">
        <v>383</v>
      </c>
      <c r="C1351" s="113">
        <v>435.2</v>
      </c>
      <c r="D1351" s="113">
        <v>439.9</v>
      </c>
      <c r="E1351" s="113">
        <v>412</v>
      </c>
      <c r="F1351" s="113">
        <v>416.5</v>
      </c>
      <c r="G1351" s="113">
        <v>413.25</v>
      </c>
      <c r="H1351" s="113">
        <v>431.7</v>
      </c>
      <c r="I1351" s="113">
        <v>82298</v>
      </c>
      <c r="J1351" s="113">
        <v>34579582.25</v>
      </c>
      <c r="K1351" s="115">
        <v>43551</v>
      </c>
      <c r="L1351" s="113">
        <v>2965</v>
      </c>
      <c r="M1351" s="113" t="s">
        <v>2720</v>
      </c>
      <c r="N1351" s="351"/>
    </row>
    <row r="1352" spans="1:14">
      <c r="A1352" s="113" t="s">
        <v>1535</v>
      </c>
      <c r="B1352" s="113" t="s">
        <v>383</v>
      </c>
      <c r="C1352" s="113">
        <v>1023.95</v>
      </c>
      <c r="D1352" s="113">
        <v>1033.95</v>
      </c>
      <c r="E1352" s="113">
        <v>1009.95</v>
      </c>
      <c r="F1352" s="113">
        <v>1016.65</v>
      </c>
      <c r="G1352" s="113">
        <v>1020</v>
      </c>
      <c r="H1352" s="113">
        <v>1023.85</v>
      </c>
      <c r="I1352" s="113">
        <v>5201</v>
      </c>
      <c r="J1352" s="113">
        <v>5302739.5999999996</v>
      </c>
      <c r="K1352" s="115">
        <v>43551</v>
      </c>
      <c r="L1352" s="113">
        <v>614</v>
      </c>
      <c r="M1352" s="113" t="s">
        <v>2820</v>
      </c>
      <c r="N1352" s="351"/>
    </row>
    <row r="1353" spans="1:14">
      <c r="A1353" s="113" t="s">
        <v>1536</v>
      </c>
      <c r="B1353" s="113" t="s">
        <v>383</v>
      </c>
      <c r="C1353" s="113">
        <v>399.95</v>
      </c>
      <c r="D1353" s="113">
        <v>411</v>
      </c>
      <c r="E1353" s="113">
        <v>395.8</v>
      </c>
      <c r="F1353" s="113">
        <v>409.05</v>
      </c>
      <c r="G1353" s="113">
        <v>411</v>
      </c>
      <c r="H1353" s="113">
        <v>397.25</v>
      </c>
      <c r="I1353" s="113">
        <v>62092</v>
      </c>
      <c r="J1353" s="113">
        <v>25145709.449999999</v>
      </c>
      <c r="K1353" s="115">
        <v>43551</v>
      </c>
      <c r="L1353" s="113">
        <v>5397</v>
      </c>
      <c r="M1353" s="113" t="s">
        <v>1537</v>
      </c>
      <c r="N1353" s="351"/>
    </row>
    <row r="1354" spans="1:14">
      <c r="A1354" s="113" t="s">
        <v>3091</v>
      </c>
      <c r="B1354" s="113" t="s">
        <v>383</v>
      </c>
      <c r="C1354" s="113">
        <v>25.4</v>
      </c>
      <c r="D1354" s="113">
        <v>25.7</v>
      </c>
      <c r="E1354" s="113">
        <v>24.5</v>
      </c>
      <c r="F1354" s="113">
        <v>25</v>
      </c>
      <c r="G1354" s="113">
        <v>24.8</v>
      </c>
      <c r="H1354" s="113">
        <v>25.4</v>
      </c>
      <c r="I1354" s="113">
        <v>3826</v>
      </c>
      <c r="J1354" s="113">
        <v>97526.25</v>
      </c>
      <c r="K1354" s="115">
        <v>43551</v>
      </c>
      <c r="L1354" s="113">
        <v>24</v>
      </c>
      <c r="M1354" s="113" t="s">
        <v>3092</v>
      </c>
      <c r="N1354" s="351"/>
    </row>
    <row r="1355" spans="1:14">
      <c r="A1355" s="113" t="s">
        <v>1539</v>
      </c>
      <c r="B1355" s="113" t="s">
        <v>383</v>
      </c>
      <c r="C1355" s="113">
        <v>331.5</v>
      </c>
      <c r="D1355" s="113">
        <v>339</v>
      </c>
      <c r="E1355" s="113">
        <v>331.5</v>
      </c>
      <c r="F1355" s="113">
        <v>337.85</v>
      </c>
      <c r="G1355" s="113">
        <v>336.2</v>
      </c>
      <c r="H1355" s="113">
        <v>330.65</v>
      </c>
      <c r="I1355" s="113">
        <v>96297</v>
      </c>
      <c r="J1355" s="113">
        <v>32301298.449999999</v>
      </c>
      <c r="K1355" s="115">
        <v>43551</v>
      </c>
      <c r="L1355" s="113">
        <v>2284</v>
      </c>
      <c r="M1355" s="113" t="s">
        <v>1540</v>
      </c>
      <c r="N1355" s="351"/>
    </row>
    <row r="1356" spans="1:14">
      <c r="A1356" s="113" t="s">
        <v>2681</v>
      </c>
      <c r="B1356" s="113" t="s">
        <v>383</v>
      </c>
      <c r="C1356" s="113">
        <v>284</v>
      </c>
      <c r="D1356" s="113">
        <v>284.8</v>
      </c>
      <c r="E1356" s="113">
        <v>269</v>
      </c>
      <c r="F1356" s="113">
        <v>275.39999999999998</v>
      </c>
      <c r="G1356" s="113">
        <v>274</v>
      </c>
      <c r="H1356" s="113">
        <v>280.35000000000002</v>
      </c>
      <c r="I1356" s="113">
        <v>72996</v>
      </c>
      <c r="J1356" s="113">
        <v>20370855.550000001</v>
      </c>
      <c r="K1356" s="115">
        <v>43551</v>
      </c>
      <c r="L1356" s="113">
        <v>1382</v>
      </c>
      <c r="M1356" s="113" t="s">
        <v>2682</v>
      </c>
      <c r="N1356" s="351"/>
    </row>
    <row r="1357" spans="1:14">
      <c r="A1357" s="113" t="s">
        <v>1541</v>
      </c>
      <c r="B1357" s="113" t="s">
        <v>383</v>
      </c>
      <c r="C1357" s="113">
        <v>1197.45</v>
      </c>
      <c r="D1357" s="113">
        <v>1199.9000000000001</v>
      </c>
      <c r="E1357" s="113">
        <v>1160.05</v>
      </c>
      <c r="F1357" s="113">
        <v>1193.3499999999999</v>
      </c>
      <c r="G1357" s="113">
        <v>1199</v>
      </c>
      <c r="H1357" s="113">
        <v>1187.95</v>
      </c>
      <c r="I1357" s="113">
        <v>608</v>
      </c>
      <c r="J1357" s="113">
        <v>720859.25</v>
      </c>
      <c r="K1357" s="115">
        <v>43551</v>
      </c>
      <c r="L1357" s="113">
        <v>231</v>
      </c>
      <c r="M1357" s="113" t="s">
        <v>1542</v>
      </c>
      <c r="N1357" s="351"/>
    </row>
    <row r="1358" spans="1:14">
      <c r="A1358" s="113" t="s">
        <v>210</v>
      </c>
      <c r="B1358" s="113" t="s">
        <v>383</v>
      </c>
      <c r="C1358" s="113">
        <v>16</v>
      </c>
      <c r="D1358" s="113">
        <v>16.100000000000001</v>
      </c>
      <c r="E1358" s="113">
        <v>15.8</v>
      </c>
      <c r="F1358" s="113">
        <v>15.85</v>
      </c>
      <c r="G1358" s="113">
        <v>15.85</v>
      </c>
      <c r="H1358" s="113">
        <v>15.8</v>
      </c>
      <c r="I1358" s="113">
        <v>17224635</v>
      </c>
      <c r="J1358" s="113">
        <v>274687287.64999998</v>
      </c>
      <c r="K1358" s="115">
        <v>43551</v>
      </c>
      <c r="L1358" s="113">
        <v>8023</v>
      </c>
      <c r="M1358" s="113" t="s">
        <v>1543</v>
      </c>
      <c r="N1358" s="351"/>
    </row>
    <row r="1359" spans="1:14">
      <c r="A1359" s="113" t="s">
        <v>1872</v>
      </c>
      <c r="B1359" s="113" t="s">
        <v>383</v>
      </c>
      <c r="C1359" s="113">
        <v>304.95</v>
      </c>
      <c r="D1359" s="113">
        <v>313.95</v>
      </c>
      <c r="E1359" s="113">
        <v>300.10000000000002</v>
      </c>
      <c r="F1359" s="113">
        <v>304.35000000000002</v>
      </c>
      <c r="G1359" s="113">
        <v>309</v>
      </c>
      <c r="H1359" s="113">
        <v>302.85000000000002</v>
      </c>
      <c r="I1359" s="113">
        <v>12579</v>
      </c>
      <c r="J1359" s="113">
        <v>3860037.05</v>
      </c>
      <c r="K1359" s="115">
        <v>43551</v>
      </c>
      <c r="L1359" s="113">
        <v>530</v>
      </c>
      <c r="M1359" s="113" t="s">
        <v>1873</v>
      </c>
      <c r="N1359" s="351"/>
    </row>
    <row r="1360" spans="1:14">
      <c r="A1360" s="113" t="s">
        <v>1544</v>
      </c>
      <c r="B1360" s="113" t="s">
        <v>383</v>
      </c>
      <c r="C1360" s="113">
        <v>187</v>
      </c>
      <c r="D1360" s="113">
        <v>196</v>
      </c>
      <c r="E1360" s="113">
        <v>187</v>
      </c>
      <c r="F1360" s="113">
        <v>192.45</v>
      </c>
      <c r="G1360" s="113">
        <v>192.95</v>
      </c>
      <c r="H1360" s="113">
        <v>186.7</v>
      </c>
      <c r="I1360" s="113">
        <v>908547</v>
      </c>
      <c r="J1360" s="113">
        <v>175279446.90000001</v>
      </c>
      <c r="K1360" s="115">
        <v>43551</v>
      </c>
      <c r="L1360" s="113">
        <v>11449</v>
      </c>
      <c r="M1360" s="113" t="s">
        <v>1545</v>
      </c>
      <c r="N1360" s="351"/>
    </row>
    <row r="1361" spans="1:14">
      <c r="A1361" s="113" t="s">
        <v>3280</v>
      </c>
      <c r="B1361" s="113" t="s">
        <v>3169</v>
      </c>
      <c r="C1361" s="113">
        <v>1.2</v>
      </c>
      <c r="D1361" s="113">
        <v>1.2</v>
      </c>
      <c r="E1361" s="113">
        <v>1.1499999999999999</v>
      </c>
      <c r="F1361" s="113">
        <v>1.2</v>
      </c>
      <c r="G1361" s="113">
        <v>1.1499999999999999</v>
      </c>
      <c r="H1361" s="113">
        <v>1.1499999999999999</v>
      </c>
      <c r="I1361" s="113">
        <v>22763</v>
      </c>
      <c r="J1361" s="113">
        <v>27077.5</v>
      </c>
      <c r="K1361" s="115">
        <v>43551</v>
      </c>
      <c r="L1361" s="113">
        <v>36</v>
      </c>
      <c r="M1361" s="113" t="s">
        <v>3281</v>
      </c>
      <c r="N1361" s="351"/>
    </row>
    <row r="1362" spans="1:14">
      <c r="A1362" s="113" t="s">
        <v>2845</v>
      </c>
      <c r="B1362" s="113" t="s">
        <v>383</v>
      </c>
      <c r="C1362" s="113">
        <v>100.9</v>
      </c>
      <c r="D1362" s="113">
        <v>101</v>
      </c>
      <c r="E1362" s="113">
        <v>96.2</v>
      </c>
      <c r="F1362" s="113">
        <v>98.35</v>
      </c>
      <c r="G1362" s="113">
        <v>98.2</v>
      </c>
      <c r="H1362" s="113">
        <v>100.3</v>
      </c>
      <c r="I1362" s="113">
        <v>57133</v>
      </c>
      <c r="J1362" s="113">
        <v>5686209.75</v>
      </c>
      <c r="K1362" s="115">
        <v>43551</v>
      </c>
      <c r="L1362" s="113">
        <v>463</v>
      </c>
      <c r="M1362" s="113" t="s">
        <v>2846</v>
      </c>
      <c r="N1362" s="351"/>
    </row>
    <row r="1363" spans="1:14">
      <c r="A1363" s="113" t="s">
        <v>3365</v>
      </c>
      <c r="B1363" s="113" t="s">
        <v>383</v>
      </c>
      <c r="C1363" s="113">
        <v>160.5</v>
      </c>
      <c r="D1363" s="113">
        <v>165.45</v>
      </c>
      <c r="E1363" s="113">
        <v>156.80000000000001</v>
      </c>
      <c r="F1363" s="113">
        <v>160.1</v>
      </c>
      <c r="G1363" s="113">
        <v>159.25</v>
      </c>
      <c r="H1363" s="113">
        <v>161.5</v>
      </c>
      <c r="I1363" s="113">
        <v>253214</v>
      </c>
      <c r="J1363" s="113">
        <v>40810570.950000003</v>
      </c>
      <c r="K1363" s="115">
        <v>43551</v>
      </c>
      <c r="L1363" s="113">
        <v>3754</v>
      </c>
      <c r="M1363" s="113" t="s">
        <v>3366</v>
      </c>
      <c r="N1363" s="351"/>
    </row>
    <row r="1364" spans="1:14">
      <c r="A1364" s="113" t="s">
        <v>3430</v>
      </c>
      <c r="B1364" s="113" t="s">
        <v>3169</v>
      </c>
      <c r="C1364" s="113">
        <v>1.75</v>
      </c>
      <c r="D1364" s="113">
        <v>1.75</v>
      </c>
      <c r="E1364" s="113">
        <v>1.65</v>
      </c>
      <c r="F1364" s="113">
        <v>1.7</v>
      </c>
      <c r="G1364" s="113">
        <v>1.75</v>
      </c>
      <c r="H1364" s="113">
        <v>1.7</v>
      </c>
      <c r="I1364" s="113">
        <v>12450</v>
      </c>
      <c r="J1364" s="113">
        <v>20705.5</v>
      </c>
      <c r="K1364" s="115">
        <v>43551</v>
      </c>
      <c r="L1364" s="113">
        <v>17</v>
      </c>
      <c r="M1364" s="113" t="s">
        <v>3431</v>
      </c>
      <c r="N1364" s="351"/>
    </row>
    <row r="1365" spans="1:14">
      <c r="A1365" s="113" t="s">
        <v>2821</v>
      </c>
      <c r="B1365" s="113" t="s">
        <v>383</v>
      </c>
      <c r="C1365" s="113">
        <v>24.85</v>
      </c>
      <c r="D1365" s="113">
        <v>25.65</v>
      </c>
      <c r="E1365" s="113">
        <v>24.85</v>
      </c>
      <c r="F1365" s="113">
        <v>25.45</v>
      </c>
      <c r="G1365" s="113">
        <v>25.65</v>
      </c>
      <c r="H1365" s="113">
        <v>24.9</v>
      </c>
      <c r="I1365" s="113">
        <v>31921</v>
      </c>
      <c r="J1365" s="113">
        <v>808350.65</v>
      </c>
      <c r="K1365" s="115">
        <v>43551</v>
      </c>
      <c r="L1365" s="113">
        <v>177</v>
      </c>
      <c r="M1365" s="113" t="s">
        <v>2822</v>
      </c>
      <c r="N1365" s="351"/>
    </row>
    <row r="1366" spans="1:14">
      <c r="A1366" s="113" t="s">
        <v>3093</v>
      </c>
      <c r="B1366" s="113" t="s">
        <v>3169</v>
      </c>
      <c r="C1366" s="113">
        <v>8</v>
      </c>
      <c r="D1366" s="113">
        <v>8.4</v>
      </c>
      <c r="E1366" s="113">
        <v>7.6</v>
      </c>
      <c r="F1366" s="113">
        <v>7.8</v>
      </c>
      <c r="G1366" s="113">
        <v>7.8</v>
      </c>
      <c r="H1366" s="113">
        <v>8</v>
      </c>
      <c r="I1366" s="113">
        <v>25892</v>
      </c>
      <c r="J1366" s="113">
        <v>210631.1</v>
      </c>
      <c r="K1366" s="115">
        <v>43551</v>
      </c>
      <c r="L1366" s="113">
        <v>29</v>
      </c>
      <c r="M1366" s="113" t="s">
        <v>3094</v>
      </c>
      <c r="N1366" s="351"/>
    </row>
    <row r="1367" spans="1:14">
      <c r="A1367" s="113" t="s">
        <v>3095</v>
      </c>
      <c r="B1367" s="113" t="s">
        <v>383</v>
      </c>
      <c r="C1367" s="113">
        <v>45.55</v>
      </c>
      <c r="D1367" s="113">
        <v>47.5</v>
      </c>
      <c r="E1367" s="113">
        <v>45</v>
      </c>
      <c r="F1367" s="113">
        <v>45.6</v>
      </c>
      <c r="G1367" s="113">
        <v>45.9</v>
      </c>
      <c r="H1367" s="113">
        <v>46.35</v>
      </c>
      <c r="I1367" s="113">
        <v>58700</v>
      </c>
      <c r="J1367" s="113">
        <v>2713283.8</v>
      </c>
      <c r="K1367" s="115">
        <v>43551</v>
      </c>
      <c r="L1367" s="113">
        <v>394</v>
      </c>
      <c r="M1367" s="113" t="s">
        <v>3096</v>
      </c>
      <c r="N1367" s="351"/>
    </row>
    <row r="1368" spans="1:14">
      <c r="A1368" s="113" t="s">
        <v>3097</v>
      </c>
      <c r="B1368" s="113" t="s">
        <v>383</v>
      </c>
      <c r="C1368" s="113">
        <v>30.1</v>
      </c>
      <c r="D1368" s="113">
        <v>31.1</v>
      </c>
      <c r="E1368" s="113">
        <v>29.8</v>
      </c>
      <c r="F1368" s="113">
        <v>29.95</v>
      </c>
      <c r="G1368" s="113">
        <v>29.85</v>
      </c>
      <c r="H1368" s="113">
        <v>30.35</v>
      </c>
      <c r="I1368" s="113">
        <v>33088</v>
      </c>
      <c r="J1368" s="113">
        <v>1000910.95</v>
      </c>
      <c r="K1368" s="115">
        <v>43551</v>
      </c>
      <c r="L1368" s="113">
        <v>704</v>
      </c>
      <c r="M1368" s="113" t="s">
        <v>3098</v>
      </c>
      <c r="N1368" s="351"/>
    </row>
    <row r="1369" spans="1:14">
      <c r="A1369" s="113" t="s">
        <v>2164</v>
      </c>
      <c r="B1369" s="113" t="s">
        <v>383</v>
      </c>
      <c r="C1369" s="113">
        <v>20.45</v>
      </c>
      <c r="D1369" s="113">
        <v>20.45</v>
      </c>
      <c r="E1369" s="113">
        <v>19.8</v>
      </c>
      <c r="F1369" s="113">
        <v>19.95</v>
      </c>
      <c r="G1369" s="113">
        <v>19.95</v>
      </c>
      <c r="H1369" s="113">
        <v>20.3</v>
      </c>
      <c r="I1369" s="113">
        <v>1653760</v>
      </c>
      <c r="J1369" s="113">
        <v>33139996.100000001</v>
      </c>
      <c r="K1369" s="115">
        <v>43551</v>
      </c>
      <c r="L1369" s="113">
        <v>4648</v>
      </c>
      <c r="M1369" s="113" t="s">
        <v>2165</v>
      </c>
      <c r="N1369" s="351"/>
    </row>
    <row r="1370" spans="1:14">
      <c r="A1370" s="113" t="s">
        <v>3282</v>
      </c>
      <c r="B1370" s="113" t="s">
        <v>3169</v>
      </c>
      <c r="C1370" s="113">
        <v>0.35</v>
      </c>
      <c r="D1370" s="113">
        <v>0.35</v>
      </c>
      <c r="E1370" s="113">
        <v>0.3</v>
      </c>
      <c r="F1370" s="113">
        <v>0.3</v>
      </c>
      <c r="G1370" s="113">
        <v>0.3</v>
      </c>
      <c r="H1370" s="113">
        <v>0.35</v>
      </c>
      <c r="I1370" s="113">
        <v>136934</v>
      </c>
      <c r="J1370" s="113">
        <v>47160.2</v>
      </c>
      <c r="K1370" s="115">
        <v>43551</v>
      </c>
      <c r="L1370" s="113">
        <v>38</v>
      </c>
      <c r="M1370" s="113" t="s">
        <v>3283</v>
      </c>
      <c r="N1370" s="351"/>
    </row>
    <row r="1371" spans="1:14">
      <c r="A1371" s="113" t="s">
        <v>2127</v>
      </c>
      <c r="B1371" s="113" t="s">
        <v>383</v>
      </c>
      <c r="C1371" s="113">
        <v>500.25</v>
      </c>
      <c r="D1371" s="113">
        <v>505</v>
      </c>
      <c r="E1371" s="113">
        <v>500.1</v>
      </c>
      <c r="F1371" s="113">
        <v>502</v>
      </c>
      <c r="G1371" s="113">
        <v>503.4</v>
      </c>
      <c r="H1371" s="113">
        <v>500.25</v>
      </c>
      <c r="I1371" s="113">
        <v>2940</v>
      </c>
      <c r="J1371" s="113">
        <v>1476976.8</v>
      </c>
      <c r="K1371" s="115">
        <v>43551</v>
      </c>
      <c r="L1371" s="113">
        <v>217</v>
      </c>
      <c r="M1371" s="113" t="s">
        <v>2128</v>
      </c>
      <c r="N1371" s="351"/>
    </row>
    <row r="1372" spans="1:14">
      <c r="A1372" s="113" t="s">
        <v>2166</v>
      </c>
      <c r="B1372" s="113" t="s">
        <v>383</v>
      </c>
      <c r="C1372" s="113">
        <v>227</v>
      </c>
      <c r="D1372" s="113">
        <v>228.4</v>
      </c>
      <c r="E1372" s="113">
        <v>220</v>
      </c>
      <c r="F1372" s="113">
        <v>226.15</v>
      </c>
      <c r="G1372" s="113">
        <v>228.4</v>
      </c>
      <c r="H1372" s="113">
        <v>216.7</v>
      </c>
      <c r="I1372" s="113">
        <v>25831</v>
      </c>
      <c r="J1372" s="113">
        <v>5804685.5499999998</v>
      </c>
      <c r="K1372" s="115">
        <v>43551</v>
      </c>
      <c r="L1372" s="113">
        <v>438</v>
      </c>
      <c r="M1372" s="113" t="s">
        <v>2167</v>
      </c>
      <c r="N1372" s="351"/>
    </row>
    <row r="1373" spans="1:14">
      <c r="A1373" s="113" t="s">
        <v>1546</v>
      </c>
      <c r="B1373" s="113" t="s">
        <v>383</v>
      </c>
      <c r="C1373" s="113">
        <v>28.3</v>
      </c>
      <c r="D1373" s="113">
        <v>28.95</v>
      </c>
      <c r="E1373" s="113">
        <v>27.8</v>
      </c>
      <c r="F1373" s="113">
        <v>28.2</v>
      </c>
      <c r="G1373" s="113">
        <v>28.2</v>
      </c>
      <c r="H1373" s="113">
        <v>28.3</v>
      </c>
      <c r="I1373" s="113">
        <v>798719</v>
      </c>
      <c r="J1373" s="113">
        <v>22595105.25</v>
      </c>
      <c r="K1373" s="115">
        <v>43551</v>
      </c>
      <c r="L1373" s="113">
        <v>3043</v>
      </c>
      <c r="M1373" s="113" t="s">
        <v>1547</v>
      </c>
      <c r="N1373" s="351"/>
    </row>
    <row r="1374" spans="1:14">
      <c r="A1374" s="113" t="s">
        <v>227</v>
      </c>
      <c r="B1374" s="113" t="s">
        <v>383</v>
      </c>
      <c r="C1374" s="113">
        <v>2465</v>
      </c>
      <c r="D1374" s="113">
        <v>2465</v>
      </c>
      <c r="E1374" s="113">
        <v>2417</v>
      </c>
      <c r="F1374" s="113">
        <v>2434.9499999999998</v>
      </c>
      <c r="G1374" s="113">
        <v>2442</v>
      </c>
      <c r="H1374" s="113">
        <v>2465.15</v>
      </c>
      <c r="I1374" s="113">
        <v>311373</v>
      </c>
      <c r="J1374" s="113">
        <v>760755391.20000005</v>
      </c>
      <c r="K1374" s="115">
        <v>43551</v>
      </c>
      <c r="L1374" s="113">
        <v>18104</v>
      </c>
      <c r="M1374" s="113" t="s">
        <v>1548</v>
      </c>
      <c r="N1374" s="351"/>
    </row>
    <row r="1375" spans="1:14">
      <c r="A1375" s="113" t="s">
        <v>1549</v>
      </c>
      <c r="B1375" s="113" t="s">
        <v>383</v>
      </c>
      <c r="C1375" s="113">
        <v>175.65</v>
      </c>
      <c r="D1375" s="113">
        <v>175.65</v>
      </c>
      <c r="E1375" s="113">
        <v>168</v>
      </c>
      <c r="F1375" s="113">
        <v>168.55</v>
      </c>
      <c r="G1375" s="113">
        <v>168.25</v>
      </c>
      <c r="H1375" s="113">
        <v>170.1</v>
      </c>
      <c r="I1375" s="113">
        <v>4805</v>
      </c>
      <c r="J1375" s="113">
        <v>817269.65</v>
      </c>
      <c r="K1375" s="115">
        <v>43551</v>
      </c>
      <c r="L1375" s="113">
        <v>170</v>
      </c>
      <c r="M1375" s="113" t="s">
        <v>1550</v>
      </c>
      <c r="N1375" s="351"/>
    </row>
    <row r="1376" spans="1:14">
      <c r="A1376" s="113" t="s">
        <v>1551</v>
      </c>
      <c r="B1376" s="113" t="s">
        <v>383</v>
      </c>
      <c r="C1376" s="113">
        <v>222.75</v>
      </c>
      <c r="D1376" s="113">
        <v>233.95</v>
      </c>
      <c r="E1376" s="113">
        <v>218</v>
      </c>
      <c r="F1376" s="113">
        <v>227.8</v>
      </c>
      <c r="G1376" s="113">
        <v>225.8</v>
      </c>
      <c r="H1376" s="113">
        <v>220.25</v>
      </c>
      <c r="I1376" s="113">
        <v>55059</v>
      </c>
      <c r="J1376" s="113">
        <v>12340376.1</v>
      </c>
      <c r="K1376" s="115">
        <v>43551</v>
      </c>
      <c r="L1376" s="113">
        <v>1067</v>
      </c>
      <c r="M1376" s="113" t="s">
        <v>1552</v>
      </c>
      <c r="N1376" s="351"/>
    </row>
    <row r="1377" spans="1:14">
      <c r="A1377" s="113" t="s">
        <v>140</v>
      </c>
      <c r="B1377" s="113" t="s">
        <v>383</v>
      </c>
      <c r="C1377" s="113">
        <v>1208.5</v>
      </c>
      <c r="D1377" s="113">
        <v>1263.3499999999999</v>
      </c>
      <c r="E1377" s="113">
        <v>1197</v>
      </c>
      <c r="F1377" s="113">
        <v>1245.7</v>
      </c>
      <c r="G1377" s="113">
        <v>1251.8499999999999</v>
      </c>
      <c r="H1377" s="113">
        <v>1204.0999999999999</v>
      </c>
      <c r="I1377" s="113">
        <v>2958028</v>
      </c>
      <c r="J1377" s="113">
        <v>3641886047.4000001</v>
      </c>
      <c r="K1377" s="115">
        <v>43551</v>
      </c>
      <c r="L1377" s="113">
        <v>76930</v>
      </c>
      <c r="M1377" s="113" t="s">
        <v>1553</v>
      </c>
      <c r="N1377" s="351"/>
    </row>
    <row r="1378" spans="1:14">
      <c r="A1378" s="113" t="s">
        <v>341</v>
      </c>
      <c r="B1378" s="113" t="s">
        <v>383</v>
      </c>
      <c r="C1378" s="113">
        <v>864.9</v>
      </c>
      <c r="D1378" s="113">
        <v>865</v>
      </c>
      <c r="E1378" s="113">
        <v>845</v>
      </c>
      <c r="F1378" s="113">
        <v>855.4</v>
      </c>
      <c r="G1378" s="113">
        <v>845.05</v>
      </c>
      <c r="H1378" s="113">
        <v>856.55</v>
      </c>
      <c r="I1378" s="113">
        <v>14014</v>
      </c>
      <c r="J1378" s="113">
        <v>11986788.449999999</v>
      </c>
      <c r="K1378" s="115">
        <v>43551</v>
      </c>
      <c r="L1378" s="113">
        <v>663</v>
      </c>
      <c r="M1378" s="113" t="s">
        <v>1554</v>
      </c>
      <c r="N1378" s="351"/>
    </row>
    <row r="1379" spans="1:14">
      <c r="A1379" s="113" t="s">
        <v>3284</v>
      </c>
      <c r="B1379" s="113" t="s">
        <v>3169</v>
      </c>
      <c r="C1379" s="113">
        <v>1.7</v>
      </c>
      <c r="D1379" s="113">
        <v>1.7</v>
      </c>
      <c r="E1379" s="113">
        <v>1.7</v>
      </c>
      <c r="F1379" s="113">
        <v>1.7</v>
      </c>
      <c r="G1379" s="113">
        <v>1.7</v>
      </c>
      <c r="H1379" s="113">
        <v>1.75</v>
      </c>
      <c r="I1379" s="113">
        <v>73560</v>
      </c>
      <c r="J1379" s="113">
        <v>125052</v>
      </c>
      <c r="K1379" s="115">
        <v>43551</v>
      </c>
      <c r="L1379" s="113">
        <v>32</v>
      </c>
      <c r="M1379" s="113" t="s">
        <v>3285</v>
      </c>
      <c r="N1379" s="351"/>
    </row>
    <row r="1380" spans="1:14">
      <c r="A1380" s="113" t="s">
        <v>141</v>
      </c>
      <c r="B1380" s="113" t="s">
        <v>383</v>
      </c>
      <c r="C1380" s="113">
        <v>452</v>
      </c>
      <c r="D1380" s="113">
        <v>469.35</v>
      </c>
      <c r="E1380" s="113">
        <v>448.55</v>
      </c>
      <c r="F1380" s="113">
        <v>459.65</v>
      </c>
      <c r="G1380" s="113">
        <v>458.6</v>
      </c>
      <c r="H1380" s="113">
        <v>445.85</v>
      </c>
      <c r="I1380" s="113">
        <v>3637869</v>
      </c>
      <c r="J1380" s="113">
        <v>1678178411.95</v>
      </c>
      <c r="K1380" s="115">
        <v>43551</v>
      </c>
      <c r="L1380" s="113">
        <v>49462</v>
      </c>
      <c r="M1380" s="113" t="s">
        <v>2823</v>
      </c>
      <c r="N1380" s="351"/>
    </row>
    <row r="1381" spans="1:14">
      <c r="A1381" s="113" t="s">
        <v>2095</v>
      </c>
      <c r="B1381" s="113" t="s">
        <v>383</v>
      </c>
      <c r="C1381" s="113">
        <v>97.6</v>
      </c>
      <c r="D1381" s="113">
        <v>99</v>
      </c>
      <c r="E1381" s="113">
        <v>96</v>
      </c>
      <c r="F1381" s="113">
        <v>96.65</v>
      </c>
      <c r="G1381" s="113">
        <v>96</v>
      </c>
      <c r="H1381" s="113">
        <v>97.45</v>
      </c>
      <c r="I1381" s="113">
        <v>108561</v>
      </c>
      <c r="J1381" s="113">
        <v>10601590.75</v>
      </c>
      <c r="K1381" s="115">
        <v>43551</v>
      </c>
      <c r="L1381" s="113">
        <v>575</v>
      </c>
      <c r="M1381" s="113" t="s">
        <v>2096</v>
      </c>
      <c r="N1381" s="351"/>
    </row>
    <row r="1382" spans="1:14">
      <c r="A1382" s="113" t="s">
        <v>1555</v>
      </c>
      <c r="B1382" s="113" t="s">
        <v>383</v>
      </c>
      <c r="C1382" s="113">
        <v>125.55</v>
      </c>
      <c r="D1382" s="113">
        <v>133.75</v>
      </c>
      <c r="E1382" s="113">
        <v>125.55</v>
      </c>
      <c r="F1382" s="113">
        <v>129.05000000000001</v>
      </c>
      <c r="G1382" s="113">
        <v>130</v>
      </c>
      <c r="H1382" s="113">
        <v>125.5</v>
      </c>
      <c r="I1382" s="113">
        <v>137823</v>
      </c>
      <c r="J1382" s="113">
        <v>17933586.5</v>
      </c>
      <c r="K1382" s="115">
        <v>43551</v>
      </c>
      <c r="L1382" s="113">
        <v>2533</v>
      </c>
      <c r="M1382" s="113" t="s">
        <v>1556</v>
      </c>
      <c r="N1382" s="351"/>
    </row>
    <row r="1383" spans="1:14">
      <c r="A1383" s="113" t="s">
        <v>3099</v>
      </c>
      <c r="B1383" s="113" t="s">
        <v>383</v>
      </c>
      <c r="C1383" s="113">
        <v>134.69999999999999</v>
      </c>
      <c r="D1383" s="113">
        <v>138</v>
      </c>
      <c r="E1383" s="113">
        <v>133.65</v>
      </c>
      <c r="F1383" s="113">
        <v>136.1</v>
      </c>
      <c r="G1383" s="113">
        <v>135.80000000000001</v>
      </c>
      <c r="H1383" s="113">
        <v>133.6</v>
      </c>
      <c r="I1383" s="113">
        <v>296538</v>
      </c>
      <c r="J1383" s="113">
        <v>40149395.5</v>
      </c>
      <c r="K1383" s="115">
        <v>43551</v>
      </c>
      <c r="L1383" s="113">
        <v>4379</v>
      </c>
      <c r="M1383" s="113" t="s">
        <v>3100</v>
      </c>
      <c r="N1383" s="351"/>
    </row>
    <row r="1384" spans="1:14">
      <c r="A1384" s="113" t="s">
        <v>2109</v>
      </c>
      <c r="B1384" s="113" t="s">
        <v>383</v>
      </c>
      <c r="C1384" s="113">
        <v>16.05</v>
      </c>
      <c r="D1384" s="113">
        <v>17.2</v>
      </c>
      <c r="E1384" s="113">
        <v>16.05</v>
      </c>
      <c r="F1384" s="113">
        <v>16.95</v>
      </c>
      <c r="G1384" s="113">
        <v>16.8</v>
      </c>
      <c r="H1384" s="113">
        <v>16.7</v>
      </c>
      <c r="I1384" s="113">
        <v>21000</v>
      </c>
      <c r="J1384" s="113">
        <v>353363.4</v>
      </c>
      <c r="K1384" s="115">
        <v>43551</v>
      </c>
      <c r="L1384" s="113">
        <v>178</v>
      </c>
      <c r="M1384" s="113" t="s">
        <v>2110</v>
      </c>
      <c r="N1384" s="351"/>
    </row>
    <row r="1385" spans="1:14">
      <c r="A1385" s="113" t="s">
        <v>2824</v>
      </c>
      <c r="B1385" s="113" t="s">
        <v>383</v>
      </c>
      <c r="C1385" s="113">
        <v>101.35</v>
      </c>
      <c r="D1385" s="113">
        <v>103.2</v>
      </c>
      <c r="E1385" s="113">
        <v>100</v>
      </c>
      <c r="F1385" s="113">
        <v>100.8</v>
      </c>
      <c r="G1385" s="113">
        <v>100.05</v>
      </c>
      <c r="H1385" s="113">
        <v>101.2</v>
      </c>
      <c r="I1385" s="113">
        <v>9688</v>
      </c>
      <c r="J1385" s="113">
        <v>981036.45</v>
      </c>
      <c r="K1385" s="115">
        <v>43551</v>
      </c>
      <c r="L1385" s="113">
        <v>145</v>
      </c>
      <c r="M1385" s="113" t="s">
        <v>2825</v>
      </c>
      <c r="N1385" s="351"/>
    </row>
    <row r="1386" spans="1:14">
      <c r="A1386" s="113" t="s">
        <v>2826</v>
      </c>
      <c r="B1386" s="113" t="s">
        <v>383</v>
      </c>
      <c r="C1386" s="113">
        <v>280.14999999999998</v>
      </c>
      <c r="D1386" s="113">
        <v>289.89999999999998</v>
      </c>
      <c r="E1386" s="113">
        <v>279.45</v>
      </c>
      <c r="F1386" s="113">
        <v>286.64999999999998</v>
      </c>
      <c r="G1386" s="113">
        <v>285</v>
      </c>
      <c r="H1386" s="113">
        <v>276.95</v>
      </c>
      <c r="I1386" s="113">
        <v>10500</v>
      </c>
      <c r="J1386" s="113">
        <v>2977234.55</v>
      </c>
      <c r="K1386" s="115">
        <v>43551</v>
      </c>
      <c r="L1386" s="113">
        <v>420</v>
      </c>
      <c r="M1386" s="113" t="s">
        <v>2827</v>
      </c>
      <c r="N1386" s="351"/>
    </row>
    <row r="1387" spans="1:14">
      <c r="A1387" s="113" t="s">
        <v>3663</v>
      </c>
      <c r="B1387" s="113" t="s">
        <v>3169</v>
      </c>
      <c r="C1387" s="113">
        <v>9.5500000000000007</v>
      </c>
      <c r="D1387" s="113">
        <v>9.5500000000000007</v>
      </c>
      <c r="E1387" s="113">
        <v>8.65</v>
      </c>
      <c r="F1387" s="113">
        <v>8.65</v>
      </c>
      <c r="G1387" s="113">
        <v>8.65</v>
      </c>
      <c r="H1387" s="113">
        <v>9.1</v>
      </c>
      <c r="I1387" s="113">
        <v>355</v>
      </c>
      <c r="J1387" s="113">
        <v>3138.25</v>
      </c>
      <c r="K1387" s="115">
        <v>43551</v>
      </c>
      <c r="L1387" s="113">
        <v>7</v>
      </c>
      <c r="M1387" s="113" t="s">
        <v>3664</v>
      </c>
      <c r="N1387" s="351"/>
    </row>
    <row r="1388" spans="1:14">
      <c r="A1388" s="113" t="s">
        <v>367</v>
      </c>
      <c r="B1388" s="113" t="s">
        <v>383</v>
      </c>
      <c r="C1388" s="113">
        <v>221.1</v>
      </c>
      <c r="D1388" s="113">
        <v>221.9</v>
      </c>
      <c r="E1388" s="113">
        <v>217.55</v>
      </c>
      <c r="F1388" s="113">
        <v>219.4</v>
      </c>
      <c r="G1388" s="113">
        <v>219</v>
      </c>
      <c r="H1388" s="113">
        <v>219.5</v>
      </c>
      <c r="I1388" s="113">
        <v>1044609</v>
      </c>
      <c r="J1388" s="113">
        <v>229156674.30000001</v>
      </c>
      <c r="K1388" s="115">
        <v>43551</v>
      </c>
      <c r="L1388" s="113">
        <v>17078</v>
      </c>
      <c r="M1388" s="113" t="s">
        <v>3101</v>
      </c>
      <c r="N1388" s="351"/>
    </row>
    <row r="1389" spans="1:14">
      <c r="A1389" s="113" t="s">
        <v>3286</v>
      </c>
      <c r="B1389" s="113" t="s">
        <v>383</v>
      </c>
      <c r="C1389" s="113">
        <v>5.8</v>
      </c>
      <c r="D1389" s="113">
        <v>5.9</v>
      </c>
      <c r="E1389" s="113">
        <v>5.5</v>
      </c>
      <c r="F1389" s="113">
        <v>5.75</v>
      </c>
      <c r="G1389" s="113">
        <v>5.8</v>
      </c>
      <c r="H1389" s="113">
        <v>5.75</v>
      </c>
      <c r="I1389" s="113">
        <v>2215710</v>
      </c>
      <c r="J1389" s="113">
        <v>12626888.25</v>
      </c>
      <c r="K1389" s="115">
        <v>43551</v>
      </c>
      <c r="L1389" s="113">
        <v>1327</v>
      </c>
      <c r="M1389" s="113" t="s">
        <v>3287</v>
      </c>
      <c r="N1389" s="351"/>
    </row>
    <row r="1390" spans="1:14">
      <c r="A1390" s="113" t="s">
        <v>1557</v>
      </c>
      <c r="B1390" s="113" t="s">
        <v>383</v>
      </c>
      <c r="C1390" s="113">
        <v>252</v>
      </c>
      <c r="D1390" s="113">
        <v>253.75</v>
      </c>
      <c r="E1390" s="113">
        <v>247</v>
      </c>
      <c r="F1390" s="113">
        <v>250.65</v>
      </c>
      <c r="G1390" s="113">
        <v>250.95</v>
      </c>
      <c r="H1390" s="113">
        <v>252.15</v>
      </c>
      <c r="I1390" s="113">
        <v>45749</v>
      </c>
      <c r="J1390" s="113">
        <v>11489068.35</v>
      </c>
      <c r="K1390" s="115">
        <v>43551</v>
      </c>
      <c r="L1390" s="113">
        <v>926</v>
      </c>
      <c r="M1390" s="113" t="s">
        <v>3102</v>
      </c>
      <c r="N1390" s="351"/>
    </row>
    <row r="1391" spans="1:14">
      <c r="A1391" s="113" t="s">
        <v>1558</v>
      </c>
      <c r="B1391" s="113" t="s">
        <v>383</v>
      </c>
      <c r="C1391" s="113">
        <v>329.95</v>
      </c>
      <c r="D1391" s="113">
        <v>357.1</v>
      </c>
      <c r="E1391" s="113">
        <v>326</v>
      </c>
      <c r="F1391" s="113">
        <v>341.25</v>
      </c>
      <c r="G1391" s="113">
        <v>341</v>
      </c>
      <c r="H1391" s="113">
        <v>327.39999999999998</v>
      </c>
      <c r="I1391" s="113">
        <v>45290</v>
      </c>
      <c r="J1391" s="113">
        <v>15444188.449999999</v>
      </c>
      <c r="K1391" s="115">
        <v>43551</v>
      </c>
      <c r="L1391" s="113">
        <v>1691</v>
      </c>
      <c r="M1391" s="113" t="s">
        <v>3103</v>
      </c>
      <c r="N1391" s="351"/>
    </row>
    <row r="1392" spans="1:14">
      <c r="A1392" s="113" t="s">
        <v>3346</v>
      </c>
      <c r="B1392" s="113" t="s">
        <v>3169</v>
      </c>
      <c r="C1392" s="113">
        <v>0.25</v>
      </c>
      <c r="D1392" s="113">
        <v>0.35</v>
      </c>
      <c r="E1392" s="113">
        <v>0.25</v>
      </c>
      <c r="F1392" s="113">
        <v>0.3</v>
      </c>
      <c r="G1392" s="113">
        <v>0.3</v>
      </c>
      <c r="H1392" s="113">
        <v>0.3</v>
      </c>
      <c r="I1392" s="113">
        <v>90062</v>
      </c>
      <c r="J1392" s="113">
        <v>24871.65</v>
      </c>
      <c r="K1392" s="115">
        <v>43551</v>
      </c>
      <c r="L1392" s="113">
        <v>22</v>
      </c>
      <c r="M1392" s="113" t="s">
        <v>3347</v>
      </c>
      <c r="N1392" s="351"/>
    </row>
    <row r="1393" spans="1:14">
      <c r="A1393" s="113" t="s">
        <v>1559</v>
      </c>
      <c r="B1393" s="113" t="s">
        <v>383</v>
      </c>
      <c r="C1393" s="113">
        <v>4.25</v>
      </c>
      <c r="D1393" s="113">
        <v>4.4000000000000004</v>
      </c>
      <c r="E1393" s="113">
        <v>4</v>
      </c>
      <c r="F1393" s="113">
        <v>4.05</v>
      </c>
      <c r="G1393" s="113">
        <v>4.0999999999999996</v>
      </c>
      <c r="H1393" s="113">
        <v>4.3</v>
      </c>
      <c r="I1393" s="113">
        <v>218729</v>
      </c>
      <c r="J1393" s="113">
        <v>904068.85</v>
      </c>
      <c r="K1393" s="115">
        <v>43551</v>
      </c>
      <c r="L1393" s="113">
        <v>313</v>
      </c>
      <c r="M1393" s="113" t="s">
        <v>1560</v>
      </c>
      <c r="N1393" s="351"/>
    </row>
    <row r="1394" spans="1:14">
      <c r="A1394" s="113" t="s">
        <v>2828</v>
      </c>
      <c r="B1394" s="113" t="s">
        <v>383</v>
      </c>
      <c r="C1394" s="113">
        <v>556.5</v>
      </c>
      <c r="D1394" s="113">
        <v>580</v>
      </c>
      <c r="E1394" s="113">
        <v>556.45000000000005</v>
      </c>
      <c r="F1394" s="113">
        <v>559.5</v>
      </c>
      <c r="G1394" s="113">
        <v>557.79999999999995</v>
      </c>
      <c r="H1394" s="113">
        <v>558.35</v>
      </c>
      <c r="I1394" s="113">
        <v>1999</v>
      </c>
      <c r="J1394" s="113">
        <v>1134534.95</v>
      </c>
      <c r="K1394" s="115">
        <v>43551</v>
      </c>
      <c r="L1394" s="113">
        <v>209</v>
      </c>
      <c r="M1394" s="113" t="s">
        <v>2829</v>
      </c>
      <c r="N1394" s="351"/>
    </row>
    <row r="1395" spans="1:14">
      <c r="A1395" s="113" t="s">
        <v>1561</v>
      </c>
      <c r="B1395" s="113" t="s">
        <v>383</v>
      </c>
      <c r="C1395" s="113">
        <v>2865.3</v>
      </c>
      <c r="D1395" s="113">
        <v>2899.45</v>
      </c>
      <c r="E1395" s="113">
        <v>2840</v>
      </c>
      <c r="F1395" s="113">
        <v>2845.35</v>
      </c>
      <c r="G1395" s="113">
        <v>2843</v>
      </c>
      <c r="H1395" s="113">
        <v>2890</v>
      </c>
      <c r="I1395" s="113">
        <v>10352</v>
      </c>
      <c r="J1395" s="113">
        <v>29938327.149999999</v>
      </c>
      <c r="K1395" s="115">
        <v>43551</v>
      </c>
      <c r="L1395" s="113">
        <v>289</v>
      </c>
      <c r="M1395" s="113" t="s">
        <v>1562</v>
      </c>
      <c r="N1395" s="351"/>
    </row>
    <row r="1396" spans="1:14">
      <c r="A1396" s="113" t="s">
        <v>1563</v>
      </c>
      <c r="B1396" s="113" t="s">
        <v>383</v>
      </c>
      <c r="C1396" s="113">
        <v>1.75</v>
      </c>
      <c r="D1396" s="113">
        <v>1.75</v>
      </c>
      <c r="E1396" s="113">
        <v>1.65</v>
      </c>
      <c r="F1396" s="113">
        <v>1.65</v>
      </c>
      <c r="G1396" s="113">
        <v>1.65</v>
      </c>
      <c r="H1396" s="113">
        <v>1.7</v>
      </c>
      <c r="I1396" s="113">
        <v>367438</v>
      </c>
      <c r="J1396" s="113">
        <v>622361.4</v>
      </c>
      <c r="K1396" s="115">
        <v>43551</v>
      </c>
      <c r="L1396" s="113">
        <v>217</v>
      </c>
      <c r="M1396" s="113" t="s">
        <v>1564</v>
      </c>
      <c r="N1396" s="351"/>
    </row>
    <row r="1397" spans="1:14">
      <c r="A1397" s="113" t="s">
        <v>3104</v>
      </c>
      <c r="B1397" s="113" t="s">
        <v>383</v>
      </c>
      <c r="C1397" s="113">
        <v>1584.95</v>
      </c>
      <c r="D1397" s="113">
        <v>1588.95</v>
      </c>
      <c r="E1397" s="113">
        <v>1560</v>
      </c>
      <c r="F1397" s="113">
        <v>1577.75</v>
      </c>
      <c r="G1397" s="113">
        <v>1560</v>
      </c>
      <c r="H1397" s="113">
        <v>1587.85</v>
      </c>
      <c r="I1397" s="113">
        <v>59697</v>
      </c>
      <c r="J1397" s="113">
        <v>94068373.599999994</v>
      </c>
      <c r="K1397" s="115">
        <v>43551</v>
      </c>
      <c r="L1397" s="113">
        <v>4565</v>
      </c>
      <c r="M1397" s="113" t="s">
        <v>3105</v>
      </c>
      <c r="N1397" s="351"/>
    </row>
    <row r="1398" spans="1:14">
      <c r="A1398" s="113" t="s">
        <v>2683</v>
      </c>
      <c r="B1398" s="113" t="s">
        <v>383</v>
      </c>
      <c r="C1398" s="113">
        <v>89.45</v>
      </c>
      <c r="D1398" s="113">
        <v>89.95</v>
      </c>
      <c r="E1398" s="113">
        <v>86.4</v>
      </c>
      <c r="F1398" s="113">
        <v>87.55</v>
      </c>
      <c r="G1398" s="113">
        <v>88.75</v>
      </c>
      <c r="H1398" s="113">
        <v>89.1</v>
      </c>
      <c r="I1398" s="113">
        <v>32587</v>
      </c>
      <c r="J1398" s="113">
        <v>2886716.7</v>
      </c>
      <c r="K1398" s="115">
        <v>43551</v>
      </c>
      <c r="L1398" s="113">
        <v>372</v>
      </c>
      <c r="M1398" s="113" t="s">
        <v>2684</v>
      </c>
      <c r="N1398" s="351"/>
    </row>
    <row r="1399" spans="1:14">
      <c r="A1399" s="113" t="s">
        <v>2244</v>
      </c>
      <c r="B1399" s="113" t="s">
        <v>383</v>
      </c>
      <c r="C1399" s="113">
        <v>315.95</v>
      </c>
      <c r="D1399" s="113">
        <v>324.7</v>
      </c>
      <c r="E1399" s="113">
        <v>308</v>
      </c>
      <c r="F1399" s="113">
        <v>310.14999999999998</v>
      </c>
      <c r="G1399" s="113">
        <v>310</v>
      </c>
      <c r="H1399" s="113">
        <v>313.14999999999998</v>
      </c>
      <c r="I1399" s="113">
        <v>2130</v>
      </c>
      <c r="J1399" s="113">
        <v>670330.30000000005</v>
      </c>
      <c r="K1399" s="115">
        <v>43551</v>
      </c>
      <c r="L1399" s="113">
        <v>299</v>
      </c>
      <c r="M1399" s="113" t="s">
        <v>2245</v>
      </c>
      <c r="N1399" s="351"/>
    </row>
    <row r="1400" spans="1:14">
      <c r="A1400" s="113" t="s">
        <v>1565</v>
      </c>
      <c r="B1400" s="113" t="s">
        <v>383</v>
      </c>
      <c r="C1400" s="113">
        <v>552</v>
      </c>
      <c r="D1400" s="113">
        <v>556.35</v>
      </c>
      <c r="E1400" s="113">
        <v>548.15</v>
      </c>
      <c r="F1400" s="113">
        <v>551.1</v>
      </c>
      <c r="G1400" s="113">
        <v>554</v>
      </c>
      <c r="H1400" s="113">
        <v>550.45000000000005</v>
      </c>
      <c r="I1400" s="113">
        <v>31698</v>
      </c>
      <c r="J1400" s="113">
        <v>17469299.25</v>
      </c>
      <c r="K1400" s="115">
        <v>43551</v>
      </c>
      <c r="L1400" s="113">
        <v>1971</v>
      </c>
      <c r="M1400" s="113" t="s">
        <v>3106</v>
      </c>
      <c r="N1400" s="351"/>
    </row>
    <row r="1401" spans="1:14">
      <c r="A1401" s="113" t="s">
        <v>1566</v>
      </c>
      <c r="B1401" s="113" t="s">
        <v>383</v>
      </c>
      <c r="C1401" s="113">
        <v>50.5</v>
      </c>
      <c r="D1401" s="113">
        <v>50.6</v>
      </c>
      <c r="E1401" s="113">
        <v>47.55</v>
      </c>
      <c r="F1401" s="113">
        <v>48.4</v>
      </c>
      <c r="G1401" s="113">
        <v>48.5</v>
      </c>
      <c r="H1401" s="113">
        <v>48.05</v>
      </c>
      <c r="I1401" s="113">
        <v>436854</v>
      </c>
      <c r="J1401" s="113">
        <v>21136012.649999999</v>
      </c>
      <c r="K1401" s="115">
        <v>43551</v>
      </c>
      <c r="L1401" s="113">
        <v>2496</v>
      </c>
      <c r="M1401" s="113" t="s">
        <v>1567</v>
      </c>
      <c r="N1401" s="351"/>
    </row>
    <row r="1402" spans="1:14">
      <c r="A1402" s="113" t="s">
        <v>3288</v>
      </c>
      <c r="B1402" s="113" t="s">
        <v>3169</v>
      </c>
      <c r="C1402" s="113">
        <v>1.1000000000000001</v>
      </c>
      <c r="D1402" s="113">
        <v>1.1499999999999999</v>
      </c>
      <c r="E1402" s="113">
        <v>1.1000000000000001</v>
      </c>
      <c r="F1402" s="113">
        <v>1.1000000000000001</v>
      </c>
      <c r="G1402" s="113">
        <v>1.1499999999999999</v>
      </c>
      <c r="H1402" s="113">
        <v>1.1000000000000001</v>
      </c>
      <c r="I1402" s="113">
        <v>760021</v>
      </c>
      <c r="J1402" s="113">
        <v>850252.25</v>
      </c>
      <c r="K1402" s="115">
        <v>43551</v>
      </c>
      <c r="L1402" s="113">
        <v>252</v>
      </c>
      <c r="M1402" s="113" t="s">
        <v>3289</v>
      </c>
      <c r="N1402" s="351"/>
    </row>
    <row r="1403" spans="1:14">
      <c r="A1403" s="113" t="s">
        <v>142</v>
      </c>
      <c r="B1403" s="113" t="s">
        <v>383</v>
      </c>
      <c r="C1403" s="113">
        <v>471.8</v>
      </c>
      <c r="D1403" s="113">
        <v>477.35</v>
      </c>
      <c r="E1403" s="113">
        <v>459.75</v>
      </c>
      <c r="F1403" s="113">
        <v>464.85</v>
      </c>
      <c r="G1403" s="113">
        <v>464.85</v>
      </c>
      <c r="H1403" s="113">
        <v>469.8</v>
      </c>
      <c r="I1403" s="113">
        <v>6016947</v>
      </c>
      <c r="J1403" s="113">
        <v>2819092484.6500001</v>
      </c>
      <c r="K1403" s="115">
        <v>43551</v>
      </c>
      <c r="L1403" s="113">
        <v>95994</v>
      </c>
      <c r="M1403" s="113" t="s">
        <v>1568</v>
      </c>
      <c r="N1403" s="351"/>
    </row>
    <row r="1404" spans="1:14">
      <c r="A1404" s="113" t="s">
        <v>1569</v>
      </c>
      <c r="B1404" s="113" t="s">
        <v>383</v>
      </c>
      <c r="C1404" s="113">
        <v>461.7</v>
      </c>
      <c r="D1404" s="113">
        <v>464.35</v>
      </c>
      <c r="E1404" s="113">
        <v>452.55</v>
      </c>
      <c r="F1404" s="113">
        <v>458.15</v>
      </c>
      <c r="G1404" s="113">
        <v>460</v>
      </c>
      <c r="H1404" s="113">
        <v>461.65</v>
      </c>
      <c r="I1404" s="113">
        <v>190223</v>
      </c>
      <c r="J1404" s="113">
        <v>87210128.099999994</v>
      </c>
      <c r="K1404" s="115">
        <v>43551</v>
      </c>
      <c r="L1404" s="113">
        <v>8845</v>
      </c>
      <c r="M1404" s="113" t="s">
        <v>2113</v>
      </c>
      <c r="N1404" s="351"/>
    </row>
    <row r="1405" spans="1:14">
      <c r="A1405" s="113" t="s">
        <v>143</v>
      </c>
      <c r="B1405" s="113" t="s">
        <v>383</v>
      </c>
      <c r="C1405" s="113">
        <v>587</v>
      </c>
      <c r="D1405" s="113">
        <v>601.70000000000005</v>
      </c>
      <c r="E1405" s="113">
        <v>586</v>
      </c>
      <c r="F1405" s="113">
        <v>589.25</v>
      </c>
      <c r="G1405" s="113">
        <v>587.4</v>
      </c>
      <c r="H1405" s="113">
        <v>584.79999999999995</v>
      </c>
      <c r="I1405" s="113">
        <v>2146256</v>
      </c>
      <c r="J1405" s="113">
        <v>1276455818</v>
      </c>
      <c r="K1405" s="115">
        <v>43551</v>
      </c>
      <c r="L1405" s="113">
        <v>30442</v>
      </c>
      <c r="M1405" s="113" t="s">
        <v>1570</v>
      </c>
      <c r="N1405" s="351"/>
    </row>
    <row r="1406" spans="1:14">
      <c r="A1406" s="113" t="s">
        <v>1571</v>
      </c>
      <c r="B1406" s="113" t="s">
        <v>383</v>
      </c>
      <c r="C1406" s="113">
        <v>116.8</v>
      </c>
      <c r="D1406" s="113">
        <v>121</v>
      </c>
      <c r="E1406" s="113">
        <v>116</v>
      </c>
      <c r="F1406" s="113">
        <v>120.35</v>
      </c>
      <c r="G1406" s="113">
        <v>121</v>
      </c>
      <c r="H1406" s="113">
        <v>116.8</v>
      </c>
      <c r="I1406" s="113">
        <v>8777</v>
      </c>
      <c r="J1406" s="113">
        <v>1041709.85</v>
      </c>
      <c r="K1406" s="115">
        <v>43551</v>
      </c>
      <c r="L1406" s="113">
        <v>167</v>
      </c>
      <c r="M1406" s="113" t="s">
        <v>1572</v>
      </c>
      <c r="N1406" s="351"/>
    </row>
    <row r="1407" spans="1:14">
      <c r="A1407" s="113" t="s">
        <v>2685</v>
      </c>
      <c r="B1407" s="113" t="s">
        <v>383</v>
      </c>
      <c r="C1407" s="113">
        <v>6.05</v>
      </c>
      <c r="D1407" s="113">
        <v>6.25</v>
      </c>
      <c r="E1407" s="113">
        <v>5.85</v>
      </c>
      <c r="F1407" s="113">
        <v>6</v>
      </c>
      <c r="G1407" s="113">
        <v>6.1</v>
      </c>
      <c r="H1407" s="113">
        <v>6.15</v>
      </c>
      <c r="I1407" s="113">
        <v>14002</v>
      </c>
      <c r="J1407" s="113">
        <v>84449.3</v>
      </c>
      <c r="K1407" s="115">
        <v>43551</v>
      </c>
      <c r="L1407" s="113">
        <v>44</v>
      </c>
      <c r="M1407" s="113" t="s">
        <v>2686</v>
      </c>
      <c r="N1407" s="351"/>
    </row>
    <row r="1408" spans="1:14">
      <c r="A1408" s="113" t="s">
        <v>1573</v>
      </c>
      <c r="B1408" s="113" t="s">
        <v>383</v>
      </c>
      <c r="C1408" s="113">
        <v>222.95</v>
      </c>
      <c r="D1408" s="113">
        <v>227.4</v>
      </c>
      <c r="E1408" s="113">
        <v>220.1</v>
      </c>
      <c r="F1408" s="113">
        <v>225.2</v>
      </c>
      <c r="G1408" s="113">
        <v>225</v>
      </c>
      <c r="H1408" s="113">
        <v>222.9</v>
      </c>
      <c r="I1408" s="113">
        <v>12418</v>
      </c>
      <c r="J1408" s="113">
        <v>2786282.1</v>
      </c>
      <c r="K1408" s="115">
        <v>43551</v>
      </c>
      <c r="L1408" s="113">
        <v>498</v>
      </c>
      <c r="M1408" s="113" t="s">
        <v>1574</v>
      </c>
      <c r="N1408" s="351"/>
    </row>
    <row r="1409" spans="1:14">
      <c r="A1409" s="113" t="s">
        <v>1575</v>
      </c>
      <c r="B1409" s="113" t="s">
        <v>383</v>
      </c>
      <c r="C1409" s="113">
        <v>240</v>
      </c>
      <c r="D1409" s="113">
        <v>246.25</v>
      </c>
      <c r="E1409" s="113">
        <v>235</v>
      </c>
      <c r="F1409" s="113">
        <v>242</v>
      </c>
      <c r="G1409" s="113">
        <v>240.45</v>
      </c>
      <c r="H1409" s="113">
        <v>238.4</v>
      </c>
      <c r="I1409" s="113">
        <v>44564</v>
      </c>
      <c r="J1409" s="113">
        <v>10676132.699999999</v>
      </c>
      <c r="K1409" s="115">
        <v>43551</v>
      </c>
      <c r="L1409" s="113">
        <v>2134</v>
      </c>
      <c r="M1409" s="113" t="s">
        <v>1576</v>
      </c>
      <c r="N1409" s="351"/>
    </row>
    <row r="1410" spans="1:14">
      <c r="A1410" s="113" t="s">
        <v>1577</v>
      </c>
      <c r="B1410" s="113" t="s">
        <v>383</v>
      </c>
      <c r="C1410" s="113">
        <v>1083.9000000000001</v>
      </c>
      <c r="D1410" s="113">
        <v>1118</v>
      </c>
      <c r="E1410" s="113">
        <v>1060.3499999999999</v>
      </c>
      <c r="F1410" s="113">
        <v>1092.8499999999999</v>
      </c>
      <c r="G1410" s="113">
        <v>1090</v>
      </c>
      <c r="H1410" s="113">
        <v>1070.25</v>
      </c>
      <c r="I1410" s="113">
        <v>334220</v>
      </c>
      <c r="J1410" s="113">
        <v>361692341.89999998</v>
      </c>
      <c r="K1410" s="115">
        <v>43551</v>
      </c>
      <c r="L1410" s="113">
        <v>3017</v>
      </c>
      <c r="M1410" s="113" t="s">
        <v>1578</v>
      </c>
      <c r="N1410" s="351"/>
    </row>
    <row r="1411" spans="1:14">
      <c r="A1411" s="113" t="s">
        <v>2246</v>
      </c>
      <c r="B1411" s="113" t="s">
        <v>383</v>
      </c>
      <c r="C1411" s="113">
        <v>25.4</v>
      </c>
      <c r="D1411" s="113">
        <v>27</v>
      </c>
      <c r="E1411" s="113">
        <v>25.3</v>
      </c>
      <c r="F1411" s="113">
        <v>25.3</v>
      </c>
      <c r="G1411" s="113">
        <v>25.3</v>
      </c>
      <c r="H1411" s="113">
        <v>26.6</v>
      </c>
      <c r="I1411" s="113">
        <v>34014</v>
      </c>
      <c r="J1411" s="113">
        <v>864028.45</v>
      </c>
      <c r="K1411" s="115">
        <v>43551</v>
      </c>
      <c r="L1411" s="113">
        <v>77</v>
      </c>
      <c r="M1411" s="113" t="s">
        <v>2247</v>
      </c>
      <c r="N1411" s="351"/>
    </row>
    <row r="1412" spans="1:14">
      <c r="A1412" s="113" t="s">
        <v>2485</v>
      </c>
      <c r="B1412" s="113" t="s">
        <v>383</v>
      </c>
      <c r="C1412" s="113">
        <v>7.7</v>
      </c>
      <c r="D1412" s="113">
        <v>8.15</v>
      </c>
      <c r="E1412" s="113">
        <v>7.2</v>
      </c>
      <c r="F1412" s="113">
        <v>7.55</v>
      </c>
      <c r="G1412" s="113">
        <v>7.65</v>
      </c>
      <c r="H1412" s="113">
        <v>7.8</v>
      </c>
      <c r="I1412" s="113">
        <v>34357</v>
      </c>
      <c r="J1412" s="113">
        <v>260981.15</v>
      </c>
      <c r="K1412" s="115">
        <v>43551</v>
      </c>
      <c r="L1412" s="113">
        <v>130</v>
      </c>
      <c r="M1412" s="113" t="s">
        <v>2486</v>
      </c>
      <c r="N1412" s="351"/>
    </row>
    <row r="1413" spans="1:14">
      <c r="A1413" s="113" t="s">
        <v>2487</v>
      </c>
      <c r="B1413" s="113" t="s">
        <v>383</v>
      </c>
      <c r="C1413" s="113">
        <v>4.3</v>
      </c>
      <c r="D1413" s="113">
        <v>4.3</v>
      </c>
      <c r="E1413" s="113">
        <v>4</v>
      </c>
      <c r="F1413" s="113">
        <v>4.0999999999999996</v>
      </c>
      <c r="G1413" s="113">
        <v>4.05</v>
      </c>
      <c r="H1413" s="113">
        <v>4.0999999999999996</v>
      </c>
      <c r="I1413" s="113">
        <v>18478</v>
      </c>
      <c r="J1413" s="113">
        <v>75332.399999999994</v>
      </c>
      <c r="K1413" s="115">
        <v>43551</v>
      </c>
      <c r="L1413" s="113">
        <v>32</v>
      </c>
      <c r="M1413" s="113" t="s">
        <v>2488</v>
      </c>
      <c r="N1413" s="351"/>
    </row>
    <row r="1414" spans="1:14">
      <c r="A1414" s="113" t="s">
        <v>1579</v>
      </c>
      <c r="B1414" s="113" t="s">
        <v>383</v>
      </c>
      <c r="C1414" s="113">
        <v>32.85</v>
      </c>
      <c r="D1414" s="113">
        <v>32.85</v>
      </c>
      <c r="E1414" s="113">
        <v>30</v>
      </c>
      <c r="F1414" s="113">
        <v>30.95</v>
      </c>
      <c r="G1414" s="113">
        <v>30.85</v>
      </c>
      <c r="H1414" s="113">
        <v>32.35</v>
      </c>
      <c r="I1414" s="113">
        <v>2327</v>
      </c>
      <c r="J1414" s="113">
        <v>71935.95</v>
      </c>
      <c r="K1414" s="115">
        <v>43551</v>
      </c>
      <c r="L1414" s="113">
        <v>72</v>
      </c>
      <c r="M1414" s="113" t="s">
        <v>1580</v>
      </c>
      <c r="N1414" s="351"/>
    </row>
    <row r="1415" spans="1:14">
      <c r="A1415" s="113" t="s">
        <v>1581</v>
      </c>
      <c r="B1415" s="113" t="s">
        <v>383</v>
      </c>
      <c r="C1415" s="113">
        <v>247</v>
      </c>
      <c r="D1415" s="113">
        <v>267.05</v>
      </c>
      <c r="E1415" s="113">
        <v>242</v>
      </c>
      <c r="F1415" s="113">
        <v>260.5</v>
      </c>
      <c r="G1415" s="113">
        <v>261.05</v>
      </c>
      <c r="H1415" s="113">
        <v>248</v>
      </c>
      <c r="I1415" s="113">
        <v>143631</v>
      </c>
      <c r="J1415" s="113">
        <v>36271404</v>
      </c>
      <c r="K1415" s="115">
        <v>43551</v>
      </c>
      <c r="L1415" s="113">
        <v>2390</v>
      </c>
      <c r="M1415" s="113" t="s">
        <v>1582</v>
      </c>
      <c r="N1415" s="351"/>
    </row>
    <row r="1416" spans="1:14">
      <c r="A1416" s="113" t="s">
        <v>1583</v>
      </c>
      <c r="B1416" s="113" t="s">
        <v>383</v>
      </c>
      <c r="C1416" s="113">
        <v>41.55</v>
      </c>
      <c r="D1416" s="113">
        <v>42.5</v>
      </c>
      <c r="E1416" s="113">
        <v>39.75</v>
      </c>
      <c r="F1416" s="113">
        <v>40</v>
      </c>
      <c r="G1416" s="113">
        <v>40.5</v>
      </c>
      <c r="H1416" s="113">
        <v>40.65</v>
      </c>
      <c r="I1416" s="113">
        <v>25930</v>
      </c>
      <c r="J1416" s="113">
        <v>1054907.3500000001</v>
      </c>
      <c r="K1416" s="115">
        <v>43551</v>
      </c>
      <c r="L1416" s="113">
        <v>734</v>
      </c>
      <c r="M1416" s="113" t="s">
        <v>2195</v>
      </c>
      <c r="N1416" s="351"/>
    </row>
    <row r="1417" spans="1:14">
      <c r="A1417" s="113" t="s">
        <v>371</v>
      </c>
      <c r="B1417" s="113" t="s">
        <v>383</v>
      </c>
      <c r="C1417" s="113">
        <v>266</v>
      </c>
      <c r="D1417" s="113">
        <v>270</v>
      </c>
      <c r="E1417" s="113">
        <v>263.85000000000002</v>
      </c>
      <c r="F1417" s="113">
        <v>266.75</v>
      </c>
      <c r="G1417" s="113">
        <v>265</v>
      </c>
      <c r="H1417" s="113">
        <v>264.55</v>
      </c>
      <c r="I1417" s="113">
        <v>415530</v>
      </c>
      <c r="J1417" s="113">
        <v>111092207.8</v>
      </c>
      <c r="K1417" s="115">
        <v>43551</v>
      </c>
      <c r="L1417" s="113">
        <v>5183</v>
      </c>
      <c r="M1417" s="113" t="s">
        <v>1584</v>
      </c>
      <c r="N1417" s="351"/>
    </row>
    <row r="1418" spans="1:14">
      <c r="A1418" s="113" t="s">
        <v>1585</v>
      </c>
      <c r="B1418" s="113" t="s">
        <v>383</v>
      </c>
      <c r="C1418" s="113">
        <v>6.7</v>
      </c>
      <c r="D1418" s="113">
        <v>6.85</v>
      </c>
      <c r="E1418" s="113">
        <v>6.6</v>
      </c>
      <c r="F1418" s="113">
        <v>6.65</v>
      </c>
      <c r="G1418" s="113">
        <v>6.7</v>
      </c>
      <c r="H1418" s="113">
        <v>6.65</v>
      </c>
      <c r="I1418" s="113">
        <v>80841567</v>
      </c>
      <c r="J1418" s="113">
        <v>542695953.04999995</v>
      </c>
      <c r="K1418" s="115">
        <v>43551</v>
      </c>
      <c r="L1418" s="113">
        <v>58226</v>
      </c>
      <c r="M1418" s="113" t="s">
        <v>1586</v>
      </c>
      <c r="N1418" s="351"/>
    </row>
    <row r="1419" spans="1:14">
      <c r="A1419" s="113" t="s">
        <v>1587</v>
      </c>
      <c r="B1419" s="113" t="s">
        <v>383</v>
      </c>
      <c r="C1419" s="113">
        <v>105.35</v>
      </c>
      <c r="D1419" s="113">
        <v>109.85</v>
      </c>
      <c r="E1419" s="113">
        <v>103.55</v>
      </c>
      <c r="F1419" s="113">
        <v>107.65</v>
      </c>
      <c r="G1419" s="113">
        <v>107.7</v>
      </c>
      <c r="H1419" s="113">
        <v>105.35</v>
      </c>
      <c r="I1419" s="113">
        <v>224865</v>
      </c>
      <c r="J1419" s="113">
        <v>24270867.550000001</v>
      </c>
      <c r="K1419" s="115">
        <v>43551</v>
      </c>
      <c r="L1419" s="113">
        <v>3001</v>
      </c>
      <c r="M1419" s="113" t="s">
        <v>1588</v>
      </c>
      <c r="N1419" s="351"/>
    </row>
    <row r="1420" spans="1:14">
      <c r="A1420" s="113" t="s">
        <v>1589</v>
      </c>
      <c r="B1420" s="113" t="s">
        <v>383</v>
      </c>
      <c r="C1420" s="113">
        <v>1435</v>
      </c>
      <c r="D1420" s="113">
        <v>1459</v>
      </c>
      <c r="E1420" s="113">
        <v>1400</v>
      </c>
      <c r="F1420" s="113">
        <v>1405.85</v>
      </c>
      <c r="G1420" s="113">
        <v>1403</v>
      </c>
      <c r="H1420" s="113">
        <v>1432.75</v>
      </c>
      <c r="I1420" s="113">
        <v>4048</v>
      </c>
      <c r="J1420" s="113">
        <v>5756672.25</v>
      </c>
      <c r="K1420" s="115">
        <v>43551</v>
      </c>
      <c r="L1420" s="113">
        <v>634</v>
      </c>
      <c r="M1420" s="113" t="s">
        <v>1590</v>
      </c>
      <c r="N1420" s="351"/>
    </row>
    <row r="1421" spans="1:14">
      <c r="A1421" s="113" t="s">
        <v>1591</v>
      </c>
      <c r="B1421" s="113" t="s">
        <v>383</v>
      </c>
      <c r="C1421" s="113">
        <v>223.65</v>
      </c>
      <c r="D1421" s="113">
        <v>226</v>
      </c>
      <c r="E1421" s="113">
        <v>221.4</v>
      </c>
      <c r="F1421" s="113">
        <v>224.05</v>
      </c>
      <c r="G1421" s="113">
        <v>221.4</v>
      </c>
      <c r="H1421" s="113">
        <v>222.6</v>
      </c>
      <c r="I1421" s="113">
        <v>4522</v>
      </c>
      <c r="J1421" s="113">
        <v>1012087.1</v>
      </c>
      <c r="K1421" s="115">
        <v>43551</v>
      </c>
      <c r="L1421" s="113">
        <v>87</v>
      </c>
      <c r="M1421" s="113" t="s">
        <v>1592</v>
      </c>
      <c r="N1421" s="351"/>
    </row>
    <row r="1422" spans="1:14">
      <c r="A1422" s="113" t="s">
        <v>1593</v>
      </c>
      <c r="B1422" s="113" t="s">
        <v>383</v>
      </c>
      <c r="C1422" s="113">
        <v>1350.95</v>
      </c>
      <c r="D1422" s="113">
        <v>1397</v>
      </c>
      <c r="E1422" s="113">
        <v>1350.95</v>
      </c>
      <c r="F1422" s="113">
        <v>1390.15</v>
      </c>
      <c r="G1422" s="113">
        <v>1386.1</v>
      </c>
      <c r="H1422" s="113">
        <v>1346.15</v>
      </c>
      <c r="I1422" s="113">
        <v>49536</v>
      </c>
      <c r="J1422" s="113">
        <v>68136300.099999994</v>
      </c>
      <c r="K1422" s="115">
        <v>43551</v>
      </c>
      <c r="L1422" s="113">
        <v>3093</v>
      </c>
      <c r="M1422" s="113" t="s">
        <v>1594</v>
      </c>
      <c r="N1422" s="351"/>
    </row>
    <row r="1423" spans="1:14">
      <c r="A1423" s="113" t="s">
        <v>1595</v>
      </c>
      <c r="B1423" s="113" t="s">
        <v>3169</v>
      </c>
      <c r="C1423" s="113">
        <v>2.2000000000000002</v>
      </c>
      <c r="D1423" s="113">
        <v>2.2000000000000002</v>
      </c>
      <c r="E1423" s="113">
        <v>2.0499999999999998</v>
      </c>
      <c r="F1423" s="113">
        <v>2.1</v>
      </c>
      <c r="G1423" s="113">
        <v>2.0499999999999998</v>
      </c>
      <c r="H1423" s="113">
        <v>2.15</v>
      </c>
      <c r="I1423" s="113">
        <v>24644</v>
      </c>
      <c r="J1423" s="113">
        <v>50857.25</v>
      </c>
      <c r="K1423" s="115">
        <v>43551</v>
      </c>
      <c r="L1423" s="113">
        <v>47</v>
      </c>
      <c r="M1423" s="113" t="s">
        <v>1596</v>
      </c>
      <c r="N1423" s="351"/>
    </row>
    <row r="1424" spans="1:14">
      <c r="A1424" s="113" t="s">
        <v>144</v>
      </c>
      <c r="B1424" s="113" t="s">
        <v>383</v>
      </c>
      <c r="C1424" s="113">
        <v>40.6</v>
      </c>
      <c r="D1424" s="113">
        <v>40.9</v>
      </c>
      <c r="E1424" s="113">
        <v>39.9</v>
      </c>
      <c r="F1424" s="113">
        <v>40.6</v>
      </c>
      <c r="G1424" s="113">
        <v>40.549999999999997</v>
      </c>
      <c r="H1424" s="113">
        <v>40.15</v>
      </c>
      <c r="I1424" s="113">
        <v>7099169</v>
      </c>
      <c r="J1424" s="113">
        <v>286592469.5</v>
      </c>
      <c r="K1424" s="115">
        <v>43551</v>
      </c>
      <c r="L1424" s="113">
        <v>11384</v>
      </c>
      <c r="M1424" s="113" t="s">
        <v>1597</v>
      </c>
      <c r="N1424" s="351"/>
    </row>
    <row r="1425" spans="1:14">
      <c r="A1425" s="113" t="s">
        <v>1598</v>
      </c>
      <c r="B1425" s="113" t="s">
        <v>383</v>
      </c>
      <c r="C1425" s="113">
        <v>579</v>
      </c>
      <c r="D1425" s="113">
        <v>585</v>
      </c>
      <c r="E1425" s="113">
        <v>575</v>
      </c>
      <c r="F1425" s="113">
        <v>584</v>
      </c>
      <c r="G1425" s="113">
        <v>583.29999999999995</v>
      </c>
      <c r="H1425" s="113">
        <v>573.9</v>
      </c>
      <c r="I1425" s="113">
        <v>21581</v>
      </c>
      <c r="J1425" s="113">
        <v>12545896.4</v>
      </c>
      <c r="K1425" s="115">
        <v>43551</v>
      </c>
      <c r="L1425" s="113">
        <v>1956</v>
      </c>
      <c r="M1425" s="113" t="s">
        <v>1599</v>
      </c>
      <c r="N1425" s="351"/>
    </row>
    <row r="1426" spans="1:14">
      <c r="A1426" s="113" t="s">
        <v>3166</v>
      </c>
      <c r="B1426" s="113" t="s">
        <v>383</v>
      </c>
      <c r="C1426" s="113">
        <v>65</v>
      </c>
      <c r="D1426" s="113">
        <v>65</v>
      </c>
      <c r="E1426" s="113">
        <v>60.2</v>
      </c>
      <c r="F1426" s="113">
        <v>61.85</v>
      </c>
      <c r="G1426" s="113">
        <v>63.2</v>
      </c>
      <c r="H1426" s="113">
        <v>63.55</v>
      </c>
      <c r="I1426" s="113">
        <v>1244</v>
      </c>
      <c r="J1426" s="113">
        <v>78930.8</v>
      </c>
      <c r="K1426" s="115">
        <v>43551</v>
      </c>
      <c r="L1426" s="113">
        <v>29</v>
      </c>
      <c r="M1426" s="113" t="s">
        <v>3167</v>
      </c>
      <c r="N1426" s="351"/>
    </row>
    <row r="1427" spans="1:14">
      <c r="A1427" s="113" t="s">
        <v>1600</v>
      </c>
      <c r="B1427" s="113" t="s">
        <v>383</v>
      </c>
      <c r="C1427" s="113">
        <v>235</v>
      </c>
      <c r="D1427" s="113">
        <v>243.9</v>
      </c>
      <c r="E1427" s="113">
        <v>234.05</v>
      </c>
      <c r="F1427" s="113">
        <v>238.15</v>
      </c>
      <c r="G1427" s="113">
        <v>238.15</v>
      </c>
      <c r="H1427" s="113">
        <v>235.9</v>
      </c>
      <c r="I1427" s="113">
        <v>56641</v>
      </c>
      <c r="J1427" s="113">
        <v>13612230.6</v>
      </c>
      <c r="K1427" s="115">
        <v>43551</v>
      </c>
      <c r="L1427" s="113">
        <v>1149</v>
      </c>
      <c r="M1427" s="113" t="s">
        <v>1601</v>
      </c>
      <c r="N1427" s="351"/>
    </row>
    <row r="1428" spans="1:14">
      <c r="A1428" s="113" t="s">
        <v>1602</v>
      </c>
      <c r="B1428" s="113" t="s">
        <v>383</v>
      </c>
      <c r="C1428" s="113">
        <v>137.94999999999999</v>
      </c>
      <c r="D1428" s="113">
        <v>142.30000000000001</v>
      </c>
      <c r="E1428" s="113">
        <v>129.1</v>
      </c>
      <c r="F1428" s="113">
        <v>134.80000000000001</v>
      </c>
      <c r="G1428" s="113">
        <v>133.69999999999999</v>
      </c>
      <c r="H1428" s="113">
        <v>136.85</v>
      </c>
      <c r="I1428" s="113">
        <v>2393193</v>
      </c>
      <c r="J1428" s="113">
        <v>321546962.14999998</v>
      </c>
      <c r="K1428" s="115">
        <v>43551</v>
      </c>
      <c r="L1428" s="113">
        <v>30940</v>
      </c>
      <c r="M1428" s="113" t="s">
        <v>1603</v>
      </c>
      <c r="N1428" s="351"/>
    </row>
    <row r="1429" spans="1:14">
      <c r="A1429" s="113" t="s">
        <v>1604</v>
      </c>
      <c r="B1429" s="113" t="s">
        <v>383</v>
      </c>
      <c r="C1429" s="113">
        <v>213.85</v>
      </c>
      <c r="D1429" s="113">
        <v>213.85</v>
      </c>
      <c r="E1429" s="113">
        <v>206.15</v>
      </c>
      <c r="F1429" s="113">
        <v>209.9</v>
      </c>
      <c r="G1429" s="113">
        <v>210.8</v>
      </c>
      <c r="H1429" s="113">
        <v>212.85</v>
      </c>
      <c r="I1429" s="113">
        <v>10563</v>
      </c>
      <c r="J1429" s="113">
        <v>2220536.0499999998</v>
      </c>
      <c r="K1429" s="115">
        <v>43551</v>
      </c>
      <c r="L1429" s="113">
        <v>363</v>
      </c>
      <c r="M1429" s="113" t="s">
        <v>1605</v>
      </c>
      <c r="N1429" s="351"/>
    </row>
    <row r="1430" spans="1:14">
      <c r="A1430" s="113" t="s">
        <v>2544</v>
      </c>
      <c r="B1430" s="113" t="s">
        <v>383</v>
      </c>
      <c r="C1430" s="113">
        <v>45</v>
      </c>
      <c r="D1430" s="113">
        <v>46</v>
      </c>
      <c r="E1430" s="113">
        <v>44</v>
      </c>
      <c r="F1430" s="113">
        <v>45.2</v>
      </c>
      <c r="G1430" s="113">
        <v>44.35</v>
      </c>
      <c r="H1430" s="113">
        <v>45.1</v>
      </c>
      <c r="I1430" s="113">
        <v>180604</v>
      </c>
      <c r="J1430" s="113">
        <v>8076986.8499999996</v>
      </c>
      <c r="K1430" s="115">
        <v>43551</v>
      </c>
      <c r="L1430" s="113">
        <v>681</v>
      </c>
      <c r="M1430" s="113" t="s">
        <v>2545</v>
      </c>
      <c r="N1430" s="351"/>
    </row>
    <row r="1431" spans="1:14">
      <c r="A1431" s="113" t="s">
        <v>2725</v>
      </c>
      <c r="B1431" s="113" t="s">
        <v>383</v>
      </c>
      <c r="C1431" s="113">
        <v>115.75</v>
      </c>
      <c r="D1431" s="113">
        <v>117</v>
      </c>
      <c r="E1431" s="113">
        <v>113</v>
      </c>
      <c r="F1431" s="113">
        <v>113.5</v>
      </c>
      <c r="G1431" s="113">
        <v>113.1</v>
      </c>
      <c r="H1431" s="113">
        <v>115.6</v>
      </c>
      <c r="I1431" s="113">
        <v>122317</v>
      </c>
      <c r="J1431" s="113">
        <v>14025884.699999999</v>
      </c>
      <c r="K1431" s="115">
        <v>43551</v>
      </c>
      <c r="L1431" s="113">
        <v>902</v>
      </c>
      <c r="M1431" s="113" t="s">
        <v>2728</v>
      </c>
      <c r="N1431" s="351"/>
    </row>
    <row r="1432" spans="1:14">
      <c r="A1432" s="113" t="s">
        <v>2687</v>
      </c>
      <c r="B1432" s="113" t="s">
        <v>383</v>
      </c>
      <c r="C1432" s="113">
        <v>36.049999999999997</v>
      </c>
      <c r="D1432" s="113">
        <v>37.6</v>
      </c>
      <c r="E1432" s="113">
        <v>36.049999999999997</v>
      </c>
      <c r="F1432" s="113">
        <v>37</v>
      </c>
      <c r="G1432" s="113">
        <v>37</v>
      </c>
      <c r="H1432" s="113">
        <v>36.200000000000003</v>
      </c>
      <c r="I1432" s="113">
        <v>240866</v>
      </c>
      <c r="J1432" s="113">
        <v>8931077.8499999996</v>
      </c>
      <c r="K1432" s="115">
        <v>43551</v>
      </c>
      <c r="L1432" s="113">
        <v>502</v>
      </c>
      <c r="M1432" s="113" t="s">
        <v>2688</v>
      </c>
      <c r="N1432" s="351"/>
    </row>
    <row r="1433" spans="1:14">
      <c r="A1433" s="113" t="s">
        <v>3412</v>
      </c>
      <c r="B1433" s="113" t="s">
        <v>3169</v>
      </c>
      <c r="C1433" s="113">
        <v>2.85</v>
      </c>
      <c r="D1433" s="113">
        <v>2.85</v>
      </c>
      <c r="E1433" s="113">
        <v>2.85</v>
      </c>
      <c r="F1433" s="113">
        <v>2.85</v>
      </c>
      <c r="G1433" s="113">
        <v>2.85</v>
      </c>
      <c r="H1433" s="113">
        <v>2.85</v>
      </c>
      <c r="I1433" s="113">
        <v>12645</v>
      </c>
      <c r="J1433" s="113">
        <v>36038.25</v>
      </c>
      <c r="K1433" s="115">
        <v>43551</v>
      </c>
      <c r="L1433" s="113">
        <v>21</v>
      </c>
      <c r="M1433" s="113" t="s">
        <v>3413</v>
      </c>
      <c r="N1433" s="351"/>
    </row>
    <row r="1434" spans="1:14">
      <c r="A1434" s="113" t="s">
        <v>3290</v>
      </c>
      <c r="B1434" s="113" t="s">
        <v>3169</v>
      </c>
      <c r="C1434" s="113">
        <v>0.9</v>
      </c>
      <c r="D1434" s="113">
        <v>1</v>
      </c>
      <c r="E1434" s="113">
        <v>0.9</v>
      </c>
      <c r="F1434" s="113">
        <v>1</v>
      </c>
      <c r="G1434" s="113">
        <v>0.9</v>
      </c>
      <c r="H1434" s="113">
        <v>0.95</v>
      </c>
      <c r="I1434" s="113">
        <v>158310</v>
      </c>
      <c r="J1434" s="113">
        <v>145054.45000000001</v>
      </c>
      <c r="K1434" s="115">
        <v>43551</v>
      </c>
      <c r="L1434" s="113">
        <v>87</v>
      </c>
      <c r="M1434" s="113" t="s">
        <v>3291</v>
      </c>
      <c r="N1434" s="351"/>
    </row>
    <row r="1435" spans="1:14">
      <c r="A1435" s="113" t="s">
        <v>3500</v>
      </c>
      <c r="B1435" s="113" t="s">
        <v>383</v>
      </c>
      <c r="C1435" s="113">
        <v>4</v>
      </c>
      <c r="D1435" s="113">
        <v>4</v>
      </c>
      <c r="E1435" s="113">
        <v>4</v>
      </c>
      <c r="F1435" s="113">
        <v>4</v>
      </c>
      <c r="G1435" s="113">
        <v>4</v>
      </c>
      <c r="H1435" s="113">
        <v>3.85</v>
      </c>
      <c r="I1435" s="113">
        <v>2369</v>
      </c>
      <c r="J1435" s="113">
        <v>9476</v>
      </c>
      <c r="K1435" s="115">
        <v>43551</v>
      </c>
      <c r="L1435" s="113">
        <v>4</v>
      </c>
      <c r="M1435" s="113" t="s">
        <v>3501</v>
      </c>
      <c r="N1435" s="351"/>
    </row>
    <row r="1436" spans="1:14">
      <c r="A1436" s="113" t="s">
        <v>2073</v>
      </c>
      <c r="B1436" s="113" t="s">
        <v>383</v>
      </c>
      <c r="C1436" s="113">
        <v>38.700000000000003</v>
      </c>
      <c r="D1436" s="113">
        <v>38.700000000000003</v>
      </c>
      <c r="E1436" s="113">
        <v>36.450000000000003</v>
      </c>
      <c r="F1436" s="113">
        <v>37.65</v>
      </c>
      <c r="G1436" s="113">
        <v>37.9</v>
      </c>
      <c r="H1436" s="113">
        <v>37.700000000000003</v>
      </c>
      <c r="I1436" s="113">
        <v>13080</v>
      </c>
      <c r="J1436" s="113">
        <v>490094.85</v>
      </c>
      <c r="K1436" s="115">
        <v>43551</v>
      </c>
      <c r="L1436" s="113">
        <v>160</v>
      </c>
      <c r="M1436" s="113" t="s">
        <v>2074</v>
      </c>
      <c r="N1436" s="351"/>
    </row>
    <row r="1437" spans="1:14">
      <c r="A1437" s="113" t="s">
        <v>2015</v>
      </c>
      <c r="B1437" s="113" t="s">
        <v>383</v>
      </c>
      <c r="C1437" s="113">
        <v>8433.15</v>
      </c>
      <c r="D1437" s="113">
        <v>8445</v>
      </c>
      <c r="E1437" s="113">
        <v>8115.55</v>
      </c>
      <c r="F1437" s="113">
        <v>8226.5499999999993</v>
      </c>
      <c r="G1437" s="113">
        <v>8210</v>
      </c>
      <c r="H1437" s="113">
        <v>8395.35</v>
      </c>
      <c r="I1437" s="113">
        <v>643</v>
      </c>
      <c r="J1437" s="113">
        <v>5317945.4000000004</v>
      </c>
      <c r="K1437" s="115">
        <v>43551</v>
      </c>
      <c r="L1437" s="113">
        <v>144</v>
      </c>
      <c r="M1437" s="113" t="s">
        <v>2016</v>
      </c>
      <c r="N1437" s="351"/>
    </row>
    <row r="1438" spans="1:14">
      <c r="A1438" s="113" t="s">
        <v>145</v>
      </c>
      <c r="B1438" s="113" t="s">
        <v>383</v>
      </c>
      <c r="C1438" s="113">
        <v>584.35</v>
      </c>
      <c r="D1438" s="113">
        <v>585</v>
      </c>
      <c r="E1438" s="113">
        <v>577</v>
      </c>
      <c r="F1438" s="113">
        <v>583.5</v>
      </c>
      <c r="G1438" s="113">
        <v>583</v>
      </c>
      <c r="H1438" s="113">
        <v>582.95000000000005</v>
      </c>
      <c r="I1438" s="113">
        <v>975539</v>
      </c>
      <c r="J1438" s="113">
        <v>566644935.04999995</v>
      </c>
      <c r="K1438" s="115">
        <v>43551</v>
      </c>
      <c r="L1438" s="113">
        <v>14641</v>
      </c>
      <c r="M1438" s="113" t="s">
        <v>1606</v>
      </c>
      <c r="N1438" s="351"/>
    </row>
    <row r="1439" spans="1:14">
      <c r="A1439" s="113" t="s">
        <v>1607</v>
      </c>
      <c r="B1439" s="113" t="s">
        <v>383</v>
      </c>
      <c r="C1439" s="113">
        <v>89.8</v>
      </c>
      <c r="D1439" s="113">
        <v>91.8</v>
      </c>
      <c r="E1439" s="113">
        <v>89.4</v>
      </c>
      <c r="F1439" s="113">
        <v>90.1</v>
      </c>
      <c r="G1439" s="113">
        <v>90.15</v>
      </c>
      <c r="H1439" s="113">
        <v>89.8</v>
      </c>
      <c r="I1439" s="113">
        <v>277348</v>
      </c>
      <c r="J1439" s="113">
        <v>25028651.199999999</v>
      </c>
      <c r="K1439" s="115">
        <v>43551</v>
      </c>
      <c r="L1439" s="113">
        <v>2469</v>
      </c>
      <c r="M1439" s="113" t="s">
        <v>1608</v>
      </c>
      <c r="N1439" s="351"/>
    </row>
    <row r="1440" spans="1:14">
      <c r="A1440" s="113" t="s">
        <v>146</v>
      </c>
      <c r="B1440" s="113" t="s">
        <v>383</v>
      </c>
      <c r="C1440" s="113">
        <v>601.95000000000005</v>
      </c>
      <c r="D1440" s="113">
        <v>605.85</v>
      </c>
      <c r="E1440" s="113">
        <v>593.45000000000005</v>
      </c>
      <c r="F1440" s="113">
        <v>601.15</v>
      </c>
      <c r="G1440" s="113">
        <v>599.65</v>
      </c>
      <c r="H1440" s="113">
        <v>597.5</v>
      </c>
      <c r="I1440" s="113">
        <v>303957</v>
      </c>
      <c r="J1440" s="113">
        <v>182278523.80000001</v>
      </c>
      <c r="K1440" s="115">
        <v>43551</v>
      </c>
      <c r="L1440" s="113">
        <v>14840</v>
      </c>
      <c r="M1440" s="113" t="s">
        <v>1609</v>
      </c>
      <c r="N1440" s="351"/>
    </row>
    <row r="1441" spans="1:14">
      <c r="A1441" s="113" t="s">
        <v>349</v>
      </c>
      <c r="B1441" s="113" t="s">
        <v>383</v>
      </c>
      <c r="C1441" s="113">
        <v>958.8</v>
      </c>
      <c r="D1441" s="113">
        <v>967.7</v>
      </c>
      <c r="E1441" s="113">
        <v>947.55</v>
      </c>
      <c r="F1441" s="113">
        <v>950.5</v>
      </c>
      <c r="G1441" s="113">
        <v>951</v>
      </c>
      <c r="H1441" s="113">
        <v>957.95</v>
      </c>
      <c r="I1441" s="113">
        <v>356826</v>
      </c>
      <c r="J1441" s="113">
        <v>341651213.5</v>
      </c>
      <c r="K1441" s="115">
        <v>43551</v>
      </c>
      <c r="L1441" s="113">
        <v>12340</v>
      </c>
      <c r="M1441" s="113" t="s">
        <v>1610</v>
      </c>
      <c r="N1441" s="351"/>
    </row>
    <row r="1442" spans="1:14">
      <c r="A1442" s="113" t="s">
        <v>147</v>
      </c>
      <c r="B1442" s="113" t="s">
        <v>383</v>
      </c>
      <c r="C1442" s="113">
        <v>196.5</v>
      </c>
      <c r="D1442" s="113">
        <v>200.2</v>
      </c>
      <c r="E1442" s="113">
        <v>195.1</v>
      </c>
      <c r="F1442" s="113">
        <v>196.6</v>
      </c>
      <c r="G1442" s="113">
        <v>196</v>
      </c>
      <c r="H1442" s="113">
        <v>196.05</v>
      </c>
      <c r="I1442" s="113">
        <v>1962815</v>
      </c>
      <c r="J1442" s="113">
        <v>388932825.30000001</v>
      </c>
      <c r="K1442" s="115">
        <v>43551</v>
      </c>
      <c r="L1442" s="113">
        <v>20787</v>
      </c>
      <c r="M1442" s="113" t="s">
        <v>1611</v>
      </c>
      <c r="N1442" s="351"/>
    </row>
    <row r="1443" spans="1:14">
      <c r="A1443" s="113" t="s">
        <v>1612</v>
      </c>
      <c r="B1443" s="113" t="s">
        <v>383</v>
      </c>
      <c r="C1443" s="113">
        <v>830.75</v>
      </c>
      <c r="D1443" s="113">
        <v>836.95</v>
      </c>
      <c r="E1443" s="113">
        <v>820</v>
      </c>
      <c r="F1443" s="113">
        <v>822</v>
      </c>
      <c r="G1443" s="113">
        <v>820</v>
      </c>
      <c r="H1443" s="113">
        <v>828</v>
      </c>
      <c r="I1443" s="113">
        <v>12461</v>
      </c>
      <c r="J1443" s="113">
        <v>10301019.85</v>
      </c>
      <c r="K1443" s="115">
        <v>43551</v>
      </c>
      <c r="L1443" s="113">
        <v>795</v>
      </c>
      <c r="M1443" s="113" t="s">
        <v>1613</v>
      </c>
      <c r="N1443" s="351"/>
    </row>
    <row r="1444" spans="1:14">
      <c r="A1444" s="113" t="s">
        <v>1614</v>
      </c>
      <c r="B1444" s="113" t="s">
        <v>383</v>
      </c>
      <c r="C1444" s="113">
        <v>627.65</v>
      </c>
      <c r="D1444" s="113">
        <v>635</v>
      </c>
      <c r="E1444" s="113">
        <v>617</v>
      </c>
      <c r="F1444" s="113">
        <v>622.25</v>
      </c>
      <c r="G1444" s="113">
        <v>618.29999999999995</v>
      </c>
      <c r="H1444" s="113">
        <v>629.35</v>
      </c>
      <c r="I1444" s="113">
        <v>36938</v>
      </c>
      <c r="J1444" s="113">
        <v>23086889.199999999</v>
      </c>
      <c r="K1444" s="115">
        <v>43551</v>
      </c>
      <c r="L1444" s="113">
        <v>2040</v>
      </c>
      <c r="M1444" s="113" t="s">
        <v>1615</v>
      </c>
      <c r="N1444" s="351"/>
    </row>
    <row r="1445" spans="1:14">
      <c r="A1445" s="113" t="s">
        <v>148</v>
      </c>
      <c r="B1445" s="113" t="s">
        <v>383</v>
      </c>
      <c r="C1445" s="113">
        <v>174</v>
      </c>
      <c r="D1445" s="113">
        <v>175</v>
      </c>
      <c r="E1445" s="113">
        <v>169.15</v>
      </c>
      <c r="F1445" s="113">
        <v>169.85</v>
      </c>
      <c r="G1445" s="113">
        <v>169.75</v>
      </c>
      <c r="H1445" s="113">
        <v>173.1</v>
      </c>
      <c r="I1445" s="113">
        <v>10047628</v>
      </c>
      <c r="J1445" s="113">
        <v>1727741426.75</v>
      </c>
      <c r="K1445" s="115">
        <v>43551</v>
      </c>
      <c r="L1445" s="113">
        <v>65187</v>
      </c>
      <c r="M1445" s="113" t="s">
        <v>1616</v>
      </c>
      <c r="N1445" s="351"/>
    </row>
    <row r="1446" spans="1:14">
      <c r="A1446" s="113" t="s">
        <v>149</v>
      </c>
      <c r="B1446" s="113" t="s">
        <v>383</v>
      </c>
      <c r="C1446" s="113">
        <v>86.6</v>
      </c>
      <c r="D1446" s="113">
        <v>86.7</v>
      </c>
      <c r="E1446" s="113">
        <v>84.6</v>
      </c>
      <c r="F1446" s="113">
        <v>85.25</v>
      </c>
      <c r="G1446" s="113">
        <v>85.1</v>
      </c>
      <c r="H1446" s="113">
        <v>86.15</v>
      </c>
      <c r="I1446" s="113">
        <v>2247979</v>
      </c>
      <c r="J1446" s="113">
        <v>192017735.25</v>
      </c>
      <c r="K1446" s="115">
        <v>43551</v>
      </c>
      <c r="L1446" s="113">
        <v>13615</v>
      </c>
      <c r="M1446" s="113" t="s">
        <v>1617</v>
      </c>
      <c r="N1446" s="351"/>
    </row>
    <row r="1447" spans="1:14">
      <c r="A1447" s="113" t="s">
        <v>150</v>
      </c>
      <c r="B1447" s="113" t="s">
        <v>383</v>
      </c>
      <c r="C1447" s="113">
        <v>71.45</v>
      </c>
      <c r="D1447" s="113">
        <v>72.900000000000006</v>
      </c>
      <c r="E1447" s="113">
        <v>71.099999999999994</v>
      </c>
      <c r="F1447" s="113">
        <v>71.400000000000006</v>
      </c>
      <c r="G1447" s="113">
        <v>71.3</v>
      </c>
      <c r="H1447" s="113">
        <v>71.3</v>
      </c>
      <c r="I1447" s="113">
        <v>4812399</v>
      </c>
      <c r="J1447" s="113">
        <v>347157152.14999998</v>
      </c>
      <c r="K1447" s="115">
        <v>43551</v>
      </c>
      <c r="L1447" s="113">
        <v>15797</v>
      </c>
      <c r="M1447" s="113" t="s">
        <v>1618</v>
      </c>
      <c r="N1447" s="351"/>
    </row>
    <row r="1448" spans="1:14">
      <c r="A1448" s="113" t="s">
        <v>1619</v>
      </c>
      <c r="B1448" s="113" t="s">
        <v>383</v>
      </c>
      <c r="C1448" s="113">
        <v>738.6</v>
      </c>
      <c r="D1448" s="113">
        <v>752.3</v>
      </c>
      <c r="E1448" s="113">
        <v>733</v>
      </c>
      <c r="F1448" s="113">
        <v>740.8</v>
      </c>
      <c r="G1448" s="113">
        <v>747</v>
      </c>
      <c r="H1448" s="113">
        <v>738.05</v>
      </c>
      <c r="I1448" s="113">
        <v>45384</v>
      </c>
      <c r="J1448" s="113">
        <v>33582544.950000003</v>
      </c>
      <c r="K1448" s="115">
        <v>43551</v>
      </c>
      <c r="L1448" s="113">
        <v>1894</v>
      </c>
      <c r="M1448" s="113" t="s">
        <v>1620</v>
      </c>
      <c r="N1448" s="351"/>
    </row>
    <row r="1449" spans="1:14">
      <c r="A1449" s="113" t="s">
        <v>151</v>
      </c>
      <c r="B1449" s="113" t="s">
        <v>383</v>
      </c>
      <c r="C1449" s="113">
        <v>520</v>
      </c>
      <c r="D1449" s="113">
        <v>523</v>
      </c>
      <c r="E1449" s="113">
        <v>513.04999999999995</v>
      </c>
      <c r="F1449" s="113">
        <v>515.79999999999995</v>
      </c>
      <c r="G1449" s="113">
        <v>514</v>
      </c>
      <c r="H1449" s="113">
        <v>519.35</v>
      </c>
      <c r="I1449" s="113">
        <v>5239158</v>
      </c>
      <c r="J1449" s="113">
        <v>2710244403.8000002</v>
      </c>
      <c r="K1449" s="115">
        <v>43551</v>
      </c>
      <c r="L1449" s="113">
        <v>75257</v>
      </c>
      <c r="M1449" s="113" t="s">
        <v>1621</v>
      </c>
      <c r="N1449" s="351"/>
    </row>
    <row r="1450" spans="1:14">
      <c r="A1450" s="113" t="s">
        <v>3163</v>
      </c>
      <c r="B1450" s="113" t="s">
        <v>3169</v>
      </c>
      <c r="C1450" s="113">
        <v>28.2</v>
      </c>
      <c r="D1450" s="113">
        <v>28.5</v>
      </c>
      <c r="E1450" s="113">
        <v>27.65</v>
      </c>
      <c r="F1450" s="113">
        <v>27.85</v>
      </c>
      <c r="G1450" s="113">
        <v>28</v>
      </c>
      <c r="H1450" s="113">
        <v>28.45</v>
      </c>
      <c r="I1450" s="113">
        <v>492757</v>
      </c>
      <c r="J1450" s="113">
        <v>13814690.199999999</v>
      </c>
      <c r="K1450" s="115">
        <v>43551</v>
      </c>
      <c r="L1450" s="113">
        <v>1284</v>
      </c>
      <c r="M1450" s="113" t="s">
        <v>568</v>
      </c>
      <c r="N1450" s="351"/>
    </row>
    <row r="1451" spans="1:14">
      <c r="A1451" s="113" t="s">
        <v>1622</v>
      </c>
      <c r="B1451" s="113" t="s">
        <v>383</v>
      </c>
      <c r="C1451" s="113">
        <v>57.9</v>
      </c>
      <c r="D1451" s="113">
        <v>57.9</v>
      </c>
      <c r="E1451" s="113">
        <v>55.65</v>
      </c>
      <c r="F1451" s="113">
        <v>56.8</v>
      </c>
      <c r="G1451" s="113">
        <v>56.7</v>
      </c>
      <c r="H1451" s="113">
        <v>57.05</v>
      </c>
      <c r="I1451" s="113">
        <v>156530</v>
      </c>
      <c r="J1451" s="113">
        <v>8831146.3000000007</v>
      </c>
      <c r="K1451" s="115">
        <v>43551</v>
      </c>
      <c r="L1451" s="113">
        <v>870</v>
      </c>
      <c r="M1451" s="113" t="s">
        <v>1623</v>
      </c>
      <c r="N1451" s="351"/>
    </row>
    <row r="1452" spans="1:14">
      <c r="A1452" s="113" t="s">
        <v>324</v>
      </c>
      <c r="B1452" s="113" t="s">
        <v>383</v>
      </c>
      <c r="C1452" s="113">
        <v>299.85000000000002</v>
      </c>
      <c r="D1452" s="113">
        <v>303</v>
      </c>
      <c r="E1452" s="113">
        <v>296.14999999999998</v>
      </c>
      <c r="F1452" s="113">
        <v>301.39999999999998</v>
      </c>
      <c r="G1452" s="113">
        <v>302.95</v>
      </c>
      <c r="H1452" s="113">
        <v>299.85000000000002</v>
      </c>
      <c r="I1452" s="113">
        <v>24030</v>
      </c>
      <c r="J1452" s="113">
        <v>7231659</v>
      </c>
      <c r="K1452" s="115">
        <v>43551</v>
      </c>
      <c r="L1452" s="113">
        <v>1226</v>
      </c>
      <c r="M1452" s="113" t="s">
        <v>1884</v>
      </c>
      <c r="N1452" s="351"/>
    </row>
    <row r="1453" spans="1:14">
      <c r="A1453" s="113" t="s">
        <v>3397</v>
      </c>
      <c r="B1453" s="113" t="s">
        <v>383</v>
      </c>
      <c r="C1453" s="113">
        <v>350.05</v>
      </c>
      <c r="D1453" s="113">
        <v>350.05</v>
      </c>
      <c r="E1453" s="113">
        <v>349</v>
      </c>
      <c r="F1453" s="113">
        <v>349.5</v>
      </c>
      <c r="G1453" s="113">
        <v>349.5</v>
      </c>
      <c r="H1453" s="113">
        <v>355</v>
      </c>
      <c r="I1453" s="113">
        <v>73</v>
      </c>
      <c r="J1453" s="113">
        <v>25533.85</v>
      </c>
      <c r="K1453" s="115">
        <v>43551</v>
      </c>
      <c r="L1453" s="113">
        <v>10</v>
      </c>
      <c r="M1453" s="113" t="s">
        <v>3398</v>
      </c>
      <c r="N1453" s="351"/>
    </row>
    <row r="1454" spans="1:14">
      <c r="A1454" s="113" t="s">
        <v>1975</v>
      </c>
      <c r="B1454" s="113" t="s">
        <v>383</v>
      </c>
      <c r="C1454" s="113">
        <v>720.1</v>
      </c>
      <c r="D1454" s="113">
        <v>739</v>
      </c>
      <c r="E1454" s="113">
        <v>716.55</v>
      </c>
      <c r="F1454" s="113">
        <v>732.05</v>
      </c>
      <c r="G1454" s="113">
        <v>728.05</v>
      </c>
      <c r="H1454" s="113">
        <v>729.3</v>
      </c>
      <c r="I1454" s="113">
        <v>38651</v>
      </c>
      <c r="J1454" s="113">
        <v>27976671.25</v>
      </c>
      <c r="K1454" s="115">
        <v>43551</v>
      </c>
      <c r="L1454" s="113">
        <v>1008</v>
      </c>
      <c r="M1454" s="113" t="s">
        <v>1976</v>
      </c>
      <c r="N1454" s="351"/>
    </row>
    <row r="1455" spans="1:14">
      <c r="A1455" s="113" t="s">
        <v>1624</v>
      </c>
      <c r="B1455" s="113" t="s">
        <v>383</v>
      </c>
      <c r="C1455" s="113">
        <v>15</v>
      </c>
      <c r="D1455" s="113">
        <v>15.15</v>
      </c>
      <c r="E1455" s="113">
        <v>14.7</v>
      </c>
      <c r="F1455" s="113">
        <v>14.85</v>
      </c>
      <c r="G1455" s="113">
        <v>14.85</v>
      </c>
      <c r="H1455" s="113">
        <v>14.9</v>
      </c>
      <c r="I1455" s="113">
        <v>28670</v>
      </c>
      <c r="J1455" s="113">
        <v>427838.6</v>
      </c>
      <c r="K1455" s="115">
        <v>43551</v>
      </c>
      <c r="L1455" s="113">
        <v>62</v>
      </c>
      <c r="M1455" s="113" t="s">
        <v>1625</v>
      </c>
      <c r="N1455" s="351"/>
    </row>
    <row r="1456" spans="1:14">
      <c r="A1456" s="113" t="s">
        <v>2750</v>
      </c>
      <c r="B1456" s="113" t="s">
        <v>383</v>
      </c>
      <c r="C1456" s="113">
        <v>799.8</v>
      </c>
      <c r="D1456" s="113">
        <v>870</v>
      </c>
      <c r="E1456" s="113">
        <v>796.15</v>
      </c>
      <c r="F1456" s="113">
        <v>824.25</v>
      </c>
      <c r="G1456" s="113">
        <v>823.45</v>
      </c>
      <c r="H1456" s="113">
        <v>799.75</v>
      </c>
      <c r="I1456" s="113">
        <v>27719</v>
      </c>
      <c r="J1456" s="113">
        <v>23225761.399999999</v>
      </c>
      <c r="K1456" s="115">
        <v>43551</v>
      </c>
      <c r="L1456" s="113">
        <v>2775</v>
      </c>
      <c r="M1456" s="113" t="s">
        <v>2751</v>
      </c>
      <c r="N1456" s="351"/>
    </row>
    <row r="1457" spans="1:14">
      <c r="A1457" s="113" t="s">
        <v>2220</v>
      </c>
      <c r="B1457" s="113" t="s">
        <v>383</v>
      </c>
      <c r="C1457" s="113">
        <v>380.6</v>
      </c>
      <c r="D1457" s="113">
        <v>386.95</v>
      </c>
      <c r="E1457" s="113">
        <v>373.15</v>
      </c>
      <c r="F1457" s="113">
        <v>375</v>
      </c>
      <c r="G1457" s="113">
        <v>375</v>
      </c>
      <c r="H1457" s="113">
        <v>382.8</v>
      </c>
      <c r="I1457" s="113">
        <v>1627</v>
      </c>
      <c r="J1457" s="113">
        <v>613224.6</v>
      </c>
      <c r="K1457" s="115">
        <v>43551</v>
      </c>
      <c r="L1457" s="113">
        <v>259</v>
      </c>
      <c r="M1457" s="113" t="s">
        <v>2221</v>
      </c>
      <c r="N1457" s="351"/>
    </row>
    <row r="1458" spans="1:14">
      <c r="A1458" s="113" t="s">
        <v>152</v>
      </c>
      <c r="B1458" s="113" t="s">
        <v>383</v>
      </c>
      <c r="C1458" s="113">
        <v>1994</v>
      </c>
      <c r="D1458" s="113">
        <v>1998</v>
      </c>
      <c r="E1458" s="113">
        <v>1961</v>
      </c>
      <c r="F1458" s="113">
        <v>1967.9</v>
      </c>
      <c r="G1458" s="113">
        <v>1964.85</v>
      </c>
      <c r="H1458" s="113">
        <v>1982.65</v>
      </c>
      <c r="I1458" s="113">
        <v>2266166</v>
      </c>
      <c r="J1458" s="113">
        <v>4485003551.3999996</v>
      </c>
      <c r="K1458" s="115">
        <v>43551</v>
      </c>
      <c r="L1458" s="113">
        <v>110306</v>
      </c>
      <c r="M1458" s="113" t="s">
        <v>1626</v>
      </c>
      <c r="N1458" s="351"/>
    </row>
    <row r="1459" spans="1:14">
      <c r="A1459" s="113" t="s">
        <v>1627</v>
      </c>
      <c r="B1459" s="113" t="s">
        <v>383</v>
      </c>
      <c r="C1459" s="113">
        <v>122</v>
      </c>
      <c r="D1459" s="113">
        <v>124.3</v>
      </c>
      <c r="E1459" s="113">
        <v>119</v>
      </c>
      <c r="F1459" s="113">
        <v>120.5</v>
      </c>
      <c r="G1459" s="113">
        <v>120.5</v>
      </c>
      <c r="H1459" s="113">
        <v>122.45</v>
      </c>
      <c r="I1459" s="113">
        <v>37409</v>
      </c>
      <c r="J1459" s="113">
        <v>4553686.3499999996</v>
      </c>
      <c r="K1459" s="115">
        <v>43551</v>
      </c>
      <c r="L1459" s="113">
        <v>521</v>
      </c>
      <c r="M1459" s="113" t="s">
        <v>1628</v>
      </c>
      <c r="N1459" s="351"/>
    </row>
    <row r="1460" spans="1:14">
      <c r="A1460" s="113" t="s">
        <v>1629</v>
      </c>
      <c r="B1460" s="113" t="s">
        <v>383</v>
      </c>
      <c r="C1460" s="113">
        <v>2999</v>
      </c>
      <c r="D1460" s="113">
        <v>3049.8</v>
      </c>
      <c r="E1460" s="113">
        <v>2960.65</v>
      </c>
      <c r="F1460" s="113">
        <v>3013.25</v>
      </c>
      <c r="G1460" s="113">
        <v>3005</v>
      </c>
      <c r="H1460" s="113">
        <v>2973.25</v>
      </c>
      <c r="I1460" s="113">
        <v>19656</v>
      </c>
      <c r="J1460" s="113">
        <v>59325313.75</v>
      </c>
      <c r="K1460" s="115">
        <v>43551</v>
      </c>
      <c r="L1460" s="113">
        <v>5227</v>
      </c>
      <c r="M1460" s="113" t="s">
        <v>1630</v>
      </c>
      <c r="N1460" s="351"/>
    </row>
    <row r="1461" spans="1:14">
      <c r="A1461" s="113" t="s">
        <v>3708</v>
      </c>
      <c r="B1461" s="113" t="s">
        <v>3169</v>
      </c>
      <c r="C1461" s="113">
        <v>5.4</v>
      </c>
      <c r="D1461" s="113">
        <v>5.4</v>
      </c>
      <c r="E1461" s="113">
        <v>5.4</v>
      </c>
      <c r="F1461" s="113">
        <v>5.4</v>
      </c>
      <c r="G1461" s="113">
        <v>5.4</v>
      </c>
      <c r="H1461" s="113">
        <v>5.6</v>
      </c>
      <c r="I1461" s="113">
        <v>200</v>
      </c>
      <c r="J1461" s="113">
        <v>1080</v>
      </c>
      <c r="K1461" s="115">
        <v>43551</v>
      </c>
      <c r="L1461" s="113">
        <v>1</v>
      </c>
      <c r="M1461" s="113" t="s">
        <v>3709</v>
      </c>
      <c r="N1461" s="351"/>
    </row>
    <row r="1462" spans="1:14">
      <c r="A1462" s="113" t="s">
        <v>153</v>
      </c>
      <c r="B1462" s="113" t="s">
        <v>383</v>
      </c>
      <c r="C1462" s="113">
        <v>771</v>
      </c>
      <c r="D1462" s="113">
        <v>773</v>
      </c>
      <c r="E1462" s="113">
        <v>761.6</v>
      </c>
      <c r="F1462" s="113">
        <v>764.95</v>
      </c>
      <c r="G1462" s="113">
        <v>764.5</v>
      </c>
      <c r="H1462" s="113">
        <v>770.75</v>
      </c>
      <c r="I1462" s="113">
        <v>3893738</v>
      </c>
      <c r="J1462" s="113">
        <v>2979397272.0500002</v>
      </c>
      <c r="K1462" s="115">
        <v>43551</v>
      </c>
      <c r="L1462" s="113">
        <v>106994</v>
      </c>
      <c r="M1462" s="113" t="s">
        <v>1631</v>
      </c>
      <c r="N1462" s="351"/>
    </row>
    <row r="1463" spans="1:14">
      <c r="A1463" s="113" t="s">
        <v>3292</v>
      </c>
      <c r="B1463" s="113" t="s">
        <v>383</v>
      </c>
      <c r="C1463" s="113">
        <v>253.45</v>
      </c>
      <c r="D1463" s="113">
        <v>257.64999999999998</v>
      </c>
      <c r="E1463" s="113">
        <v>245.25</v>
      </c>
      <c r="F1463" s="113">
        <v>249.95</v>
      </c>
      <c r="G1463" s="113">
        <v>245.55</v>
      </c>
      <c r="H1463" s="113">
        <v>252.9</v>
      </c>
      <c r="I1463" s="113">
        <v>104579</v>
      </c>
      <c r="J1463" s="113">
        <v>26009069.600000001</v>
      </c>
      <c r="K1463" s="115">
        <v>43551</v>
      </c>
      <c r="L1463" s="113">
        <v>2044</v>
      </c>
      <c r="M1463" s="113" t="s">
        <v>3293</v>
      </c>
      <c r="N1463" s="351"/>
    </row>
    <row r="1464" spans="1:14">
      <c r="A1464" s="113" t="s">
        <v>2489</v>
      </c>
      <c r="B1464" s="113" t="s">
        <v>383</v>
      </c>
      <c r="C1464" s="113">
        <v>88</v>
      </c>
      <c r="D1464" s="113">
        <v>90</v>
      </c>
      <c r="E1464" s="113">
        <v>85</v>
      </c>
      <c r="F1464" s="113">
        <v>87.3</v>
      </c>
      <c r="G1464" s="113">
        <v>86.85</v>
      </c>
      <c r="H1464" s="113">
        <v>86.65</v>
      </c>
      <c r="I1464" s="113">
        <v>4224</v>
      </c>
      <c r="J1464" s="113">
        <v>377037.15</v>
      </c>
      <c r="K1464" s="115">
        <v>43551</v>
      </c>
      <c r="L1464" s="113">
        <v>96</v>
      </c>
      <c r="M1464" s="113" t="s">
        <v>2490</v>
      </c>
      <c r="N1464" s="351"/>
    </row>
    <row r="1465" spans="1:14">
      <c r="A1465" s="113" t="s">
        <v>2087</v>
      </c>
      <c r="B1465" s="113" t="s">
        <v>383</v>
      </c>
      <c r="C1465" s="113">
        <v>165.45</v>
      </c>
      <c r="D1465" s="113">
        <v>172</v>
      </c>
      <c r="E1465" s="113">
        <v>160.94999999999999</v>
      </c>
      <c r="F1465" s="113">
        <v>170.1</v>
      </c>
      <c r="G1465" s="113">
        <v>170</v>
      </c>
      <c r="H1465" s="113">
        <v>165.4</v>
      </c>
      <c r="I1465" s="113">
        <v>108166</v>
      </c>
      <c r="J1465" s="113">
        <v>18123638.449999999</v>
      </c>
      <c r="K1465" s="115">
        <v>43551</v>
      </c>
      <c r="L1465" s="113">
        <v>3848</v>
      </c>
      <c r="M1465" s="113" t="s">
        <v>2088</v>
      </c>
      <c r="N1465" s="351"/>
    </row>
    <row r="1466" spans="1:14">
      <c r="A1466" s="113" t="s">
        <v>2689</v>
      </c>
      <c r="B1466" s="113" t="s">
        <v>383</v>
      </c>
      <c r="C1466" s="113">
        <v>37.950000000000003</v>
      </c>
      <c r="D1466" s="113">
        <v>39</v>
      </c>
      <c r="E1466" s="113">
        <v>37.9</v>
      </c>
      <c r="F1466" s="113">
        <v>38.65</v>
      </c>
      <c r="G1466" s="113">
        <v>38.5</v>
      </c>
      <c r="H1466" s="113">
        <v>38.25</v>
      </c>
      <c r="I1466" s="113">
        <v>26828</v>
      </c>
      <c r="J1466" s="113">
        <v>1034013</v>
      </c>
      <c r="K1466" s="115">
        <v>43551</v>
      </c>
      <c r="L1466" s="113">
        <v>57</v>
      </c>
      <c r="M1466" s="113" t="s">
        <v>2690</v>
      </c>
      <c r="N1466" s="351"/>
    </row>
    <row r="1467" spans="1:14">
      <c r="A1467" s="113" t="s">
        <v>1632</v>
      </c>
      <c r="B1467" s="113" t="s">
        <v>383</v>
      </c>
      <c r="C1467" s="113">
        <v>56</v>
      </c>
      <c r="D1467" s="113">
        <v>56.55</v>
      </c>
      <c r="E1467" s="113">
        <v>54.9</v>
      </c>
      <c r="F1467" s="113">
        <v>55.85</v>
      </c>
      <c r="G1467" s="113">
        <v>56</v>
      </c>
      <c r="H1467" s="113">
        <v>56.05</v>
      </c>
      <c r="I1467" s="113">
        <v>28220</v>
      </c>
      <c r="J1467" s="113">
        <v>1566383.95</v>
      </c>
      <c r="K1467" s="115">
        <v>43551</v>
      </c>
      <c r="L1467" s="113">
        <v>186</v>
      </c>
      <c r="M1467" s="113" t="s">
        <v>1633</v>
      </c>
      <c r="N1467" s="351"/>
    </row>
    <row r="1468" spans="1:14">
      <c r="A1468" s="113" t="s">
        <v>2491</v>
      </c>
      <c r="B1468" s="113" t="s">
        <v>383</v>
      </c>
      <c r="C1468" s="113">
        <v>20</v>
      </c>
      <c r="D1468" s="113">
        <v>20</v>
      </c>
      <c r="E1468" s="113">
        <v>19.3</v>
      </c>
      <c r="F1468" s="113">
        <v>19.5</v>
      </c>
      <c r="G1468" s="113">
        <v>19.3</v>
      </c>
      <c r="H1468" s="113">
        <v>19.75</v>
      </c>
      <c r="I1468" s="113">
        <v>116017</v>
      </c>
      <c r="J1468" s="113">
        <v>2275809.25</v>
      </c>
      <c r="K1468" s="115">
        <v>43551</v>
      </c>
      <c r="L1468" s="113">
        <v>303</v>
      </c>
      <c r="M1468" s="113" t="s">
        <v>2492</v>
      </c>
      <c r="N1468" s="351"/>
    </row>
    <row r="1469" spans="1:14">
      <c r="A1469" s="113" t="s">
        <v>1634</v>
      </c>
      <c r="B1469" s="113" t="s">
        <v>383</v>
      </c>
      <c r="C1469" s="113">
        <v>70.05</v>
      </c>
      <c r="D1469" s="113">
        <v>70.5</v>
      </c>
      <c r="E1469" s="113">
        <v>66.900000000000006</v>
      </c>
      <c r="F1469" s="113">
        <v>69.400000000000006</v>
      </c>
      <c r="G1469" s="113">
        <v>69.2</v>
      </c>
      <c r="H1469" s="113">
        <v>69</v>
      </c>
      <c r="I1469" s="113">
        <v>288150</v>
      </c>
      <c r="J1469" s="113">
        <v>19766921.399999999</v>
      </c>
      <c r="K1469" s="115">
        <v>43551</v>
      </c>
      <c r="L1469" s="113">
        <v>3156</v>
      </c>
      <c r="M1469" s="113" t="s">
        <v>1635</v>
      </c>
      <c r="N1469" s="351"/>
    </row>
    <row r="1470" spans="1:14">
      <c r="A1470" s="113" t="s">
        <v>1636</v>
      </c>
      <c r="B1470" s="113" t="s">
        <v>383</v>
      </c>
      <c r="C1470" s="113">
        <v>118.45</v>
      </c>
      <c r="D1470" s="113">
        <v>120.95</v>
      </c>
      <c r="E1470" s="113">
        <v>117.9</v>
      </c>
      <c r="F1470" s="113">
        <v>118.5</v>
      </c>
      <c r="G1470" s="113">
        <v>118.5</v>
      </c>
      <c r="H1470" s="113">
        <v>117.35</v>
      </c>
      <c r="I1470" s="113">
        <v>181930</v>
      </c>
      <c r="J1470" s="113">
        <v>21630814</v>
      </c>
      <c r="K1470" s="115">
        <v>43551</v>
      </c>
      <c r="L1470" s="113">
        <v>1154</v>
      </c>
      <c r="M1470" s="113" t="s">
        <v>1637</v>
      </c>
      <c r="N1470" s="351"/>
    </row>
    <row r="1471" spans="1:14">
      <c r="A1471" s="113" t="s">
        <v>3138</v>
      </c>
      <c r="B1471" s="113" t="s">
        <v>383</v>
      </c>
      <c r="C1471" s="113">
        <v>4.8499999999999996</v>
      </c>
      <c r="D1471" s="113">
        <v>5.4</v>
      </c>
      <c r="E1471" s="113">
        <v>4.8499999999999996</v>
      </c>
      <c r="F1471" s="113">
        <v>5.2</v>
      </c>
      <c r="G1471" s="113">
        <v>4.9000000000000004</v>
      </c>
      <c r="H1471" s="113">
        <v>5.05</v>
      </c>
      <c r="I1471" s="113">
        <v>7840</v>
      </c>
      <c r="J1471" s="113">
        <v>40854.6</v>
      </c>
      <c r="K1471" s="115">
        <v>43551</v>
      </c>
      <c r="L1471" s="113">
        <v>23</v>
      </c>
      <c r="M1471" s="113" t="s">
        <v>3139</v>
      </c>
      <c r="N1471" s="351"/>
    </row>
    <row r="1472" spans="1:14">
      <c r="A1472" s="113" t="s">
        <v>1638</v>
      </c>
      <c r="B1472" s="113" t="s">
        <v>383</v>
      </c>
      <c r="C1472" s="113">
        <v>11.55</v>
      </c>
      <c r="D1472" s="113">
        <v>11.9</v>
      </c>
      <c r="E1472" s="113">
        <v>11.3</v>
      </c>
      <c r="F1472" s="113">
        <v>11.45</v>
      </c>
      <c r="G1472" s="113">
        <v>11.45</v>
      </c>
      <c r="H1472" s="113">
        <v>11.45</v>
      </c>
      <c r="I1472" s="113">
        <v>52304</v>
      </c>
      <c r="J1472" s="113">
        <v>605768.80000000005</v>
      </c>
      <c r="K1472" s="115">
        <v>43551</v>
      </c>
      <c r="L1472" s="113">
        <v>141</v>
      </c>
      <c r="M1472" s="113" t="s">
        <v>1639</v>
      </c>
      <c r="N1472" s="351"/>
    </row>
    <row r="1473" spans="1:14">
      <c r="A1473" s="113" t="s">
        <v>2248</v>
      </c>
      <c r="B1473" s="113" t="s">
        <v>383</v>
      </c>
      <c r="C1473" s="113">
        <v>336.45</v>
      </c>
      <c r="D1473" s="113">
        <v>336.5</v>
      </c>
      <c r="E1473" s="113">
        <v>325.5</v>
      </c>
      <c r="F1473" s="113">
        <v>333.45</v>
      </c>
      <c r="G1473" s="113">
        <v>336.5</v>
      </c>
      <c r="H1473" s="113">
        <v>328.6</v>
      </c>
      <c r="I1473" s="113">
        <v>8091</v>
      </c>
      <c r="J1473" s="113">
        <v>2690913.65</v>
      </c>
      <c r="K1473" s="115">
        <v>43551</v>
      </c>
      <c r="L1473" s="113">
        <v>146</v>
      </c>
      <c r="M1473" s="113" t="s">
        <v>2249</v>
      </c>
      <c r="N1473" s="351"/>
    </row>
    <row r="1474" spans="1:14">
      <c r="A1474" s="113" t="s">
        <v>2743</v>
      </c>
      <c r="B1474" s="113" t="s">
        <v>383</v>
      </c>
      <c r="C1474" s="113">
        <v>176.6</v>
      </c>
      <c r="D1474" s="113">
        <v>176.6</v>
      </c>
      <c r="E1474" s="113">
        <v>158</v>
      </c>
      <c r="F1474" s="113">
        <v>161.44999999999999</v>
      </c>
      <c r="G1474" s="113">
        <v>162.9</v>
      </c>
      <c r="H1474" s="113">
        <v>171.1</v>
      </c>
      <c r="I1474" s="113">
        <v>10590</v>
      </c>
      <c r="J1474" s="113">
        <v>1758628.85</v>
      </c>
      <c r="K1474" s="115">
        <v>43551</v>
      </c>
      <c r="L1474" s="113">
        <v>189</v>
      </c>
      <c r="M1474" s="113" t="s">
        <v>2115</v>
      </c>
      <c r="N1474" s="351"/>
    </row>
    <row r="1475" spans="1:14">
      <c r="A1475" s="113" t="s">
        <v>1987</v>
      </c>
      <c r="B1475" s="113" t="s">
        <v>383</v>
      </c>
      <c r="C1475" s="113">
        <v>292.60000000000002</v>
      </c>
      <c r="D1475" s="113">
        <v>302</v>
      </c>
      <c r="E1475" s="113">
        <v>285</v>
      </c>
      <c r="F1475" s="113">
        <v>296.5</v>
      </c>
      <c r="G1475" s="113">
        <v>301</v>
      </c>
      <c r="H1475" s="113">
        <v>297.95</v>
      </c>
      <c r="I1475" s="113">
        <v>3053</v>
      </c>
      <c r="J1475" s="113">
        <v>887731.05</v>
      </c>
      <c r="K1475" s="115">
        <v>43551</v>
      </c>
      <c r="L1475" s="113">
        <v>220</v>
      </c>
      <c r="M1475" s="113" t="s">
        <v>1988</v>
      </c>
      <c r="N1475" s="351"/>
    </row>
    <row r="1476" spans="1:14">
      <c r="A1476" s="113" t="s">
        <v>212</v>
      </c>
      <c r="B1476" s="113" t="s">
        <v>383</v>
      </c>
      <c r="C1476" s="113">
        <v>985</v>
      </c>
      <c r="D1476" s="113">
        <v>993.45</v>
      </c>
      <c r="E1476" s="113">
        <v>985</v>
      </c>
      <c r="F1476" s="113">
        <v>987.8</v>
      </c>
      <c r="G1476" s="113">
        <v>990</v>
      </c>
      <c r="H1476" s="113">
        <v>990.5</v>
      </c>
      <c r="I1476" s="113">
        <v>36152</v>
      </c>
      <c r="J1476" s="113">
        <v>35790496.299999997</v>
      </c>
      <c r="K1476" s="115">
        <v>43551</v>
      </c>
      <c r="L1476" s="113">
        <v>6456</v>
      </c>
      <c r="M1476" s="113" t="s">
        <v>1640</v>
      </c>
      <c r="N1476" s="351"/>
    </row>
    <row r="1477" spans="1:14">
      <c r="A1477" s="113" t="s">
        <v>1641</v>
      </c>
      <c r="B1477" s="113" t="s">
        <v>3169</v>
      </c>
      <c r="C1477" s="113">
        <v>17.350000000000001</v>
      </c>
      <c r="D1477" s="113">
        <v>17.8</v>
      </c>
      <c r="E1477" s="113">
        <v>17</v>
      </c>
      <c r="F1477" s="113">
        <v>17.55</v>
      </c>
      <c r="G1477" s="113">
        <v>17.100000000000001</v>
      </c>
      <c r="H1477" s="113">
        <v>17.7</v>
      </c>
      <c r="I1477" s="113">
        <v>2079</v>
      </c>
      <c r="J1477" s="113">
        <v>36473.35</v>
      </c>
      <c r="K1477" s="115">
        <v>43551</v>
      </c>
      <c r="L1477" s="113">
        <v>35</v>
      </c>
      <c r="M1477" s="113" t="s">
        <v>1642</v>
      </c>
      <c r="N1477" s="351"/>
    </row>
    <row r="1478" spans="1:14">
      <c r="A1478" s="113" t="s">
        <v>1643</v>
      </c>
      <c r="B1478" s="113" t="s">
        <v>383</v>
      </c>
      <c r="C1478" s="113">
        <v>236</v>
      </c>
      <c r="D1478" s="113">
        <v>244</v>
      </c>
      <c r="E1478" s="113">
        <v>234.05</v>
      </c>
      <c r="F1478" s="113">
        <v>242</v>
      </c>
      <c r="G1478" s="113">
        <v>243</v>
      </c>
      <c r="H1478" s="113">
        <v>238</v>
      </c>
      <c r="I1478" s="113">
        <v>384825</v>
      </c>
      <c r="J1478" s="113">
        <v>92289661.599999994</v>
      </c>
      <c r="K1478" s="115">
        <v>43551</v>
      </c>
      <c r="L1478" s="113">
        <v>8995</v>
      </c>
      <c r="M1478" s="113" t="s">
        <v>1644</v>
      </c>
      <c r="N1478" s="351"/>
    </row>
    <row r="1479" spans="1:14">
      <c r="A1479" s="113" t="s">
        <v>1645</v>
      </c>
      <c r="B1479" s="113" t="s">
        <v>383</v>
      </c>
      <c r="C1479" s="113">
        <v>520.04999999999995</v>
      </c>
      <c r="D1479" s="113">
        <v>530</v>
      </c>
      <c r="E1479" s="113">
        <v>518.04999999999995</v>
      </c>
      <c r="F1479" s="113">
        <v>519.85</v>
      </c>
      <c r="G1479" s="113">
        <v>521.9</v>
      </c>
      <c r="H1479" s="113">
        <v>519.70000000000005</v>
      </c>
      <c r="I1479" s="113">
        <v>19011</v>
      </c>
      <c r="J1479" s="113">
        <v>9957944.6500000004</v>
      </c>
      <c r="K1479" s="115">
        <v>43551</v>
      </c>
      <c r="L1479" s="113">
        <v>1937</v>
      </c>
      <c r="M1479" s="113" t="s">
        <v>1646</v>
      </c>
      <c r="N1479" s="351"/>
    </row>
    <row r="1480" spans="1:14">
      <c r="A1480" s="113" t="s">
        <v>2493</v>
      </c>
      <c r="B1480" s="113" t="s">
        <v>383</v>
      </c>
      <c r="C1480" s="113">
        <v>14.25</v>
      </c>
      <c r="D1480" s="113">
        <v>14.6</v>
      </c>
      <c r="E1480" s="113">
        <v>14.2</v>
      </c>
      <c r="F1480" s="113">
        <v>14.3</v>
      </c>
      <c r="G1480" s="113">
        <v>14.4</v>
      </c>
      <c r="H1480" s="113">
        <v>14.25</v>
      </c>
      <c r="I1480" s="113">
        <v>355898</v>
      </c>
      <c r="J1480" s="113">
        <v>5108662.3499999996</v>
      </c>
      <c r="K1480" s="115">
        <v>43551</v>
      </c>
      <c r="L1480" s="113">
        <v>254</v>
      </c>
      <c r="M1480" s="113" t="s">
        <v>2494</v>
      </c>
      <c r="N1480" s="351"/>
    </row>
    <row r="1481" spans="1:14">
      <c r="A1481" s="113" t="s">
        <v>1647</v>
      </c>
      <c r="B1481" s="113" t="s">
        <v>383</v>
      </c>
      <c r="C1481" s="113">
        <v>5281.15</v>
      </c>
      <c r="D1481" s="113">
        <v>5322.35</v>
      </c>
      <c r="E1481" s="113">
        <v>5211</v>
      </c>
      <c r="F1481" s="113">
        <v>5249.7</v>
      </c>
      <c r="G1481" s="113">
        <v>5255</v>
      </c>
      <c r="H1481" s="113">
        <v>5281.1</v>
      </c>
      <c r="I1481" s="113">
        <v>1248</v>
      </c>
      <c r="J1481" s="113">
        <v>6555344.1500000004</v>
      </c>
      <c r="K1481" s="115">
        <v>43551</v>
      </c>
      <c r="L1481" s="113">
        <v>440</v>
      </c>
      <c r="M1481" s="113" t="s">
        <v>1648</v>
      </c>
      <c r="N1481" s="351"/>
    </row>
    <row r="1482" spans="1:14">
      <c r="A1482" s="113" t="s">
        <v>2213</v>
      </c>
      <c r="B1482" s="113" t="s">
        <v>383</v>
      </c>
      <c r="C1482" s="113">
        <v>470</v>
      </c>
      <c r="D1482" s="113">
        <v>481.55</v>
      </c>
      <c r="E1482" s="113">
        <v>466.45</v>
      </c>
      <c r="F1482" s="113">
        <v>476.65</v>
      </c>
      <c r="G1482" s="113">
        <v>475</v>
      </c>
      <c r="H1482" s="113">
        <v>472.7</v>
      </c>
      <c r="I1482" s="113">
        <v>16237</v>
      </c>
      <c r="J1482" s="113">
        <v>7771856.9000000004</v>
      </c>
      <c r="K1482" s="115">
        <v>43551</v>
      </c>
      <c r="L1482" s="113">
        <v>828</v>
      </c>
      <c r="M1482" s="113" t="s">
        <v>2214</v>
      </c>
      <c r="N1482" s="351"/>
    </row>
    <row r="1483" spans="1:14">
      <c r="A1483" s="113" t="s">
        <v>1649</v>
      </c>
      <c r="B1483" s="113" t="s">
        <v>383</v>
      </c>
      <c r="C1483" s="113">
        <v>543.20000000000005</v>
      </c>
      <c r="D1483" s="113">
        <v>555</v>
      </c>
      <c r="E1483" s="113">
        <v>540.15</v>
      </c>
      <c r="F1483" s="113">
        <v>550.6</v>
      </c>
      <c r="G1483" s="113">
        <v>545.04999999999995</v>
      </c>
      <c r="H1483" s="113">
        <v>554.20000000000005</v>
      </c>
      <c r="I1483" s="113">
        <v>2310</v>
      </c>
      <c r="J1483" s="113">
        <v>1271192.75</v>
      </c>
      <c r="K1483" s="115">
        <v>43551</v>
      </c>
      <c r="L1483" s="113">
        <v>161</v>
      </c>
      <c r="M1483" s="113" t="s">
        <v>1650</v>
      </c>
      <c r="N1483" s="351"/>
    </row>
    <row r="1484" spans="1:14">
      <c r="A1484" s="113" t="s">
        <v>2300</v>
      </c>
      <c r="B1484" s="113" t="s">
        <v>383</v>
      </c>
      <c r="C1484" s="113">
        <v>382.45</v>
      </c>
      <c r="D1484" s="113">
        <v>382.5</v>
      </c>
      <c r="E1484" s="113">
        <v>363.5</v>
      </c>
      <c r="F1484" s="113">
        <v>372.65</v>
      </c>
      <c r="G1484" s="113">
        <v>365.95</v>
      </c>
      <c r="H1484" s="113">
        <v>378.25</v>
      </c>
      <c r="I1484" s="113">
        <v>280764</v>
      </c>
      <c r="J1484" s="113">
        <v>104824901.25</v>
      </c>
      <c r="K1484" s="115">
        <v>43551</v>
      </c>
      <c r="L1484" s="113">
        <v>7675</v>
      </c>
      <c r="M1484" s="113" t="s">
        <v>2301</v>
      </c>
      <c r="N1484" s="351"/>
    </row>
    <row r="1485" spans="1:14">
      <c r="A1485" s="113" t="s">
        <v>2723</v>
      </c>
      <c r="B1485" s="113" t="s">
        <v>383</v>
      </c>
      <c r="C1485" s="113">
        <v>16.75</v>
      </c>
      <c r="D1485" s="113">
        <v>16.75</v>
      </c>
      <c r="E1485" s="113">
        <v>15.85</v>
      </c>
      <c r="F1485" s="113">
        <v>16</v>
      </c>
      <c r="G1485" s="113">
        <v>16.25</v>
      </c>
      <c r="H1485" s="113">
        <v>16.649999999999999</v>
      </c>
      <c r="I1485" s="113">
        <v>8343</v>
      </c>
      <c r="J1485" s="113">
        <v>133997.6</v>
      </c>
      <c r="K1485" s="115">
        <v>43551</v>
      </c>
      <c r="L1485" s="113">
        <v>57</v>
      </c>
      <c r="M1485" s="113" t="s">
        <v>2724</v>
      </c>
      <c r="N1485" s="351"/>
    </row>
    <row r="1486" spans="1:14">
      <c r="A1486" s="113" t="s">
        <v>1651</v>
      </c>
      <c r="B1486" s="113" t="s">
        <v>383</v>
      </c>
      <c r="C1486" s="113">
        <v>245.4</v>
      </c>
      <c r="D1486" s="113">
        <v>252</v>
      </c>
      <c r="E1486" s="113">
        <v>244.95</v>
      </c>
      <c r="F1486" s="113">
        <v>250</v>
      </c>
      <c r="G1486" s="113">
        <v>249</v>
      </c>
      <c r="H1486" s="113">
        <v>249.95</v>
      </c>
      <c r="I1486" s="113">
        <v>4806</v>
      </c>
      <c r="J1486" s="113">
        <v>1199479.5</v>
      </c>
      <c r="K1486" s="115">
        <v>43551</v>
      </c>
      <c r="L1486" s="113">
        <v>175</v>
      </c>
      <c r="M1486" s="113" t="s">
        <v>1652</v>
      </c>
      <c r="N1486" s="351"/>
    </row>
    <row r="1487" spans="1:14">
      <c r="A1487" s="113" t="s">
        <v>3502</v>
      </c>
      <c r="B1487" s="113" t="s">
        <v>383</v>
      </c>
      <c r="C1487" s="113">
        <v>38.049999999999997</v>
      </c>
      <c r="D1487" s="113">
        <v>42.4</v>
      </c>
      <c r="E1487" s="113">
        <v>31.35</v>
      </c>
      <c r="F1487" s="113">
        <v>33.5</v>
      </c>
      <c r="G1487" s="113">
        <v>33.549999999999997</v>
      </c>
      <c r="H1487" s="113">
        <v>37.85</v>
      </c>
      <c r="I1487" s="113">
        <v>36946</v>
      </c>
      <c r="J1487" s="113">
        <v>1310748.8999999999</v>
      </c>
      <c r="K1487" s="115">
        <v>43551</v>
      </c>
      <c r="L1487" s="113">
        <v>309</v>
      </c>
      <c r="M1487" s="113" t="s">
        <v>3503</v>
      </c>
      <c r="N1487" s="351"/>
    </row>
    <row r="1488" spans="1:14">
      <c r="A1488" s="113" t="s">
        <v>1653</v>
      </c>
      <c r="B1488" s="113" t="s">
        <v>383</v>
      </c>
      <c r="C1488" s="113">
        <v>100.4</v>
      </c>
      <c r="D1488" s="113">
        <v>107.7</v>
      </c>
      <c r="E1488" s="113">
        <v>99.65</v>
      </c>
      <c r="F1488" s="113">
        <v>105.5</v>
      </c>
      <c r="G1488" s="113">
        <v>105.5</v>
      </c>
      <c r="H1488" s="113">
        <v>99.85</v>
      </c>
      <c r="I1488" s="113">
        <v>420270</v>
      </c>
      <c r="J1488" s="113">
        <v>43991913.649999999</v>
      </c>
      <c r="K1488" s="115">
        <v>43551</v>
      </c>
      <c r="L1488" s="113">
        <v>4369</v>
      </c>
      <c r="M1488" s="113" t="s">
        <v>1654</v>
      </c>
      <c r="N1488" s="351"/>
    </row>
    <row r="1489" spans="1:14">
      <c r="A1489" s="113" t="s">
        <v>1655</v>
      </c>
      <c r="B1489" s="113" t="s">
        <v>383</v>
      </c>
      <c r="C1489" s="113">
        <v>560.65</v>
      </c>
      <c r="D1489" s="113">
        <v>570.79999999999995</v>
      </c>
      <c r="E1489" s="113">
        <v>556.6</v>
      </c>
      <c r="F1489" s="113">
        <v>569.15</v>
      </c>
      <c r="G1489" s="113">
        <v>565.95000000000005</v>
      </c>
      <c r="H1489" s="113">
        <v>560.4</v>
      </c>
      <c r="I1489" s="113">
        <v>18257</v>
      </c>
      <c r="J1489" s="113">
        <v>10313352.1</v>
      </c>
      <c r="K1489" s="115">
        <v>43551</v>
      </c>
      <c r="L1489" s="113">
        <v>1755</v>
      </c>
      <c r="M1489" s="113" t="s">
        <v>1656</v>
      </c>
      <c r="N1489" s="351"/>
    </row>
    <row r="1490" spans="1:14">
      <c r="A1490" s="113" t="s">
        <v>1657</v>
      </c>
      <c r="B1490" s="113" t="s">
        <v>383</v>
      </c>
      <c r="C1490" s="113">
        <v>150</v>
      </c>
      <c r="D1490" s="113">
        <v>151.4</v>
      </c>
      <c r="E1490" s="113">
        <v>148</v>
      </c>
      <c r="F1490" s="113">
        <v>150.30000000000001</v>
      </c>
      <c r="G1490" s="113">
        <v>150.69999999999999</v>
      </c>
      <c r="H1490" s="113">
        <v>149.05000000000001</v>
      </c>
      <c r="I1490" s="113">
        <v>317088</v>
      </c>
      <c r="J1490" s="113">
        <v>47473807.899999999</v>
      </c>
      <c r="K1490" s="115">
        <v>43551</v>
      </c>
      <c r="L1490" s="113">
        <v>4493</v>
      </c>
      <c r="M1490" s="113" t="s">
        <v>1658</v>
      </c>
      <c r="N1490" s="351"/>
    </row>
    <row r="1491" spans="1:14">
      <c r="A1491" s="113" t="s">
        <v>2495</v>
      </c>
      <c r="B1491" s="113" t="s">
        <v>383</v>
      </c>
      <c r="C1491" s="113">
        <v>61.3</v>
      </c>
      <c r="D1491" s="113">
        <v>63.35</v>
      </c>
      <c r="E1491" s="113">
        <v>60.8</v>
      </c>
      <c r="F1491" s="113">
        <v>61.65</v>
      </c>
      <c r="G1491" s="113">
        <v>62.1</v>
      </c>
      <c r="H1491" s="113">
        <v>61.9</v>
      </c>
      <c r="I1491" s="113">
        <v>17597</v>
      </c>
      <c r="J1491" s="113">
        <v>1075593.6499999999</v>
      </c>
      <c r="K1491" s="115">
        <v>43551</v>
      </c>
      <c r="L1491" s="113">
        <v>84</v>
      </c>
      <c r="M1491" s="113" t="s">
        <v>2496</v>
      </c>
      <c r="N1491" s="351"/>
    </row>
    <row r="1492" spans="1:14">
      <c r="A1492" s="113" t="s">
        <v>1659</v>
      </c>
      <c r="B1492" s="113" t="s">
        <v>383</v>
      </c>
      <c r="C1492" s="113">
        <v>85</v>
      </c>
      <c r="D1492" s="113">
        <v>89.9</v>
      </c>
      <c r="E1492" s="113">
        <v>85</v>
      </c>
      <c r="F1492" s="113">
        <v>89</v>
      </c>
      <c r="G1492" s="113">
        <v>89.9</v>
      </c>
      <c r="H1492" s="113">
        <v>85.65</v>
      </c>
      <c r="I1492" s="113">
        <v>510529</v>
      </c>
      <c r="J1492" s="113">
        <v>44969421.049999997</v>
      </c>
      <c r="K1492" s="115">
        <v>43551</v>
      </c>
      <c r="L1492" s="113">
        <v>4270</v>
      </c>
      <c r="M1492" s="113" t="s">
        <v>2761</v>
      </c>
      <c r="N1492" s="351"/>
    </row>
    <row r="1493" spans="1:14">
      <c r="A1493" s="113" t="s">
        <v>154</v>
      </c>
      <c r="B1493" s="113" t="s">
        <v>383</v>
      </c>
      <c r="C1493" s="113">
        <v>1125</v>
      </c>
      <c r="D1493" s="113">
        <v>1125</v>
      </c>
      <c r="E1493" s="113">
        <v>1106</v>
      </c>
      <c r="F1493" s="113">
        <v>1116.5</v>
      </c>
      <c r="G1493" s="113">
        <v>1121.5999999999999</v>
      </c>
      <c r="H1493" s="113">
        <v>1115.75</v>
      </c>
      <c r="I1493" s="113">
        <v>1668427</v>
      </c>
      <c r="J1493" s="113">
        <v>1858435869</v>
      </c>
      <c r="K1493" s="115">
        <v>43551</v>
      </c>
      <c r="L1493" s="113">
        <v>39112</v>
      </c>
      <c r="M1493" s="113" t="s">
        <v>1660</v>
      </c>
      <c r="N1493" s="351"/>
    </row>
    <row r="1494" spans="1:14">
      <c r="A1494" s="113" t="s">
        <v>1972</v>
      </c>
      <c r="B1494" s="113" t="s">
        <v>383</v>
      </c>
      <c r="C1494" s="113">
        <v>30.45</v>
      </c>
      <c r="D1494" s="113">
        <v>30.45</v>
      </c>
      <c r="E1494" s="113">
        <v>28.9</v>
      </c>
      <c r="F1494" s="113">
        <v>29.45</v>
      </c>
      <c r="G1494" s="113">
        <v>29.05</v>
      </c>
      <c r="H1494" s="113">
        <v>29.75</v>
      </c>
      <c r="I1494" s="113">
        <v>14172</v>
      </c>
      <c r="J1494" s="113">
        <v>420365.2</v>
      </c>
      <c r="K1494" s="115">
        <v>43551</v>
      </c>
      <c r="L1494" s="113">
        <v>164</v>
      </c>
      <c r="M1494" s="113" t="s">
        <v>1973</v>
      </c>
      <c r="N1494" s="351"/>
    </row>
    <row r="1495" spans="1:14">
      <c r="A1495" s="113" t="s">
        <v>1661</v>
      </c>
      <c r="B1495" s="113" t="s">
        <v>383</v>
      </c>
      <c r="C1495" s="113">
        <v>35.700000000000003</v>
      </c>
      <c r="D1495" s="113">
        <v>35.700000000000003</v>
      </c>
      <c r="E1495" s="113">
        <v>33.85</v>
      </c>
      <c r="F1495" s="113">
        <v>35</v>
      </c>
      <c r="G1495" s="113">
        <v>34.5</v>
      </c>
      <c r="H1495" s="113">
        <v>33.9</v>
      </c>
      <c r="I1495" s="113">
        <v>156428</v>
      </c>
      <c r="J1495" s="113">
        <v>5389837.3499999996</v>
      </c>
      <c r="K1495" s="115">
        <v>43551</v>
      </c>
      <c r="L1495" s="113">
        <v>667</v>
      </c>
      <c r="M1495" s="113" t="s">
        <v>1662</v>
      </c>
      <c r="N1495" s="351"/>
    </row>
    <row r="1496" spans="1:14">
      <c r="A1496" s="113" t="s">
        <v>1663</v>
      </c>
      <c r="B1496" s="113" t="s">
        <v>383</v>
      </c>
      <c r="C1496" s="113">
        <v>208.6</v>
      </c>
      <c r="D1496" s="113">
        <v>210.8</v>
      </c>
      <c r="E1496" s="113">
        <v>205.5</v>
      </c>
      <c r="F1496" s="113">
        <v>207</v>
      </c>
      <c r="G1496" s="113">
        <v>207.6</v>
      </c>
      <c r="H1496" s="113">
        <v>206.2</v>
      </c>
      <c r="I1496" s="113">
        <v>48523</v>
      </c>
      <c r="J1496" s="113">
        <v>10089242.85</v>
      </c>
      <c r="K1496" s="115">
        <v>43551</v>
      </c>
      <c r="L1496" s="113">
        <v>2076</v>
      </c>
      <c r="M1496" s="113" t="s">
        <v>1664</v>
      </c>
      <c r="N1496" s="351"/>
    </row>
    <row r="1497" spans="1:14">
      <c r="A1497" s="113" t="s">
        <v>3629</v>
      </c>
      <c r="B1497" s="113" t="s">
        <v>3169</v>
      </c>
      <c r="C1497" s="113">
        <v>1.55</v>
      </c>
      <c r="D1497" s="113">
        <v>1.55</v>
      </c>
      <c r="E1497" s="113">
        <v>1.55</v>
      </c>
      <c r="F1497" s="113">
        <v>1.55</v>
      </c>
      <c r="G1497" s="113">
        <v>1.55</v>
      </c>
      <c r="H1497" s="113">
        <v>1.55</v>
      </c>
      <c r="I1497" s="113">
        <v>211</v>
      </c>
      <c r="J1497" s="113">
        <v>327.05</v>
      </c>
      <c r="K1497" s="115">
        <v>43551</v>
      </c>
      <c r="L1497" s="113">
        <v>3</v>
      </c>
      <c r="M1497" s="113" t="s">
        <v>3630</v>
      </c>
      <c r="N1497" s="351"/>
    </row>
    <row r="1498" spans="1:14">
      <c r="A1498" s="113" t="s">
        <v>1665</v>
      </c>
      <c r="B1498" s="113" t="s">
        <v>383</v>
      </c>
      <c r="C1498" s="113">
        <v>54.4</v>
      </c>
      <c r="D1498" s="113">
        <v>54.4</v>
      </c>
      <c r="E1498" s="113">
        <v>53</v>
      </c>
      <c r="F1498" s="113">
        <v>53.7</v>
      </c>
      <c r="G1498" s="113">
        <v>53.5</v>
      </c>
      <c r="H1498" s="113">
        <v>53.25</v>
      </c>
      <c r="I1498" s="113">
        <v>43810</v>
      </c>
      <c r="J1498" s="113">
        <v>2339332.75</v>
      </c>
      <c r="K1498" s="115">
        <v>43551</v>
      </c>
      <c r="L1498" s="113">
        <v>148</v>
      </c>
      <c r="M1498" s="113" t="s">
        <v>1666</v>
      </c>
      <c r="N1498" s="351"/>
    </row>
    <row r="1499" spans="1:14">
      <c r="A1499" s="113" t="s">
        <v>213</v>
      </c>
      <c r="B1499" s="113" t="s">
        <v>383</v>
      </c>
      <c r="C1499" s="113">
        <v>1887</v>
      </c>
      <c r="D1499" s="113">
        <v>1918.5</v>
      </c>
      <c r="E1499" s="113">
        <v>1872.05</v>
      </c>
      <c r="F1499" s="113">
        <v>1887.05</v>
      </c>
      <c r="G1499" s="113">
        <v>1888</v>
      </c>
      <c r="H1499" s="113">
        <v>1883.95</v>
      </c>
      <c r="I1499" s="113">
        <v>320339</v>
      </c>
      <c r="J1499" s="113">
        <v>607662103.35000002</v>
      </c>
      <c r="K1499" s="115">
        <v>43551</v>
      </c>
      <c r="L1499" s="113">
        <v>18679</v>
      </c>
      <c r="M1499" s="113" t="s">
        <v>1667</v>
      </c>
      <c r="N1499" s="351"/>
    </row>
    <row r="1500" spans="1:14">
      <c r="A1500" s="113" t="s">
        <v>214</v>
      </c>
      <c r="B1500" s="113" t="s">
        <v>383</v>
      </c>
      <c r="C1500" s="113">
        <v>255</v>
      </c>
      <c r="D1500" s="113">
        <v>257.25</v>
      </c>
      <c r="E1500" s="113">
        <v>250</v>
      </c>
      <c r="F1500" s="113">
        <v>251.85</v>
      </c>
      <c r="G1500" s="113">
        <v>250.55</v>
      </c>
      <c r="H1500" s="113">
        <v>254.1</v>
      </c>
      <c r="I1500" s="113">
        <v>836966</v>
      </c>
      <c r="J1500" s="113">
        <v>212705442.80000001</v>
      </c>
      <c r="K1500" s="115">
        <v>43551</v>
      </c>
      <c r="L1500" s="113">
        <v>16912</v>
      </c>
      <c r="M1500" s="113" t="s">
        <v>1668</v>
      </c>
      <c r="N1500" s="351"/>
    </row>
    <row r="1501" spans="1:14">
      <c r="A1501" s="113" t="s">
        <v>1669</v>
      </c>
      <c r="B1501" s="113" t="s">
        <v>383</v>
      </c>
      <c r="C1501" s="113">
        <v>137.30000000000001</v>
      </c>
      <c r="D1501" s="113">
        <v>142.85</v>
      </c>
      <c r="E1501" s="113">
        <v>130.75</v>
      </c>
      <c r="F1501" s="113">
        <v>139.35</v>
      </c>
      <c r="G1501" s="113">
        <v>140.80000000000001</v>
      </c>
      <c r="H1501" s="113">
        <v>134.85</v>
      </c>
      <c r="I1501" s="113">
        <v>20736</v>
      </c>
      <c r="J1501" s="113">
        <v>2783104.75</v>
      </c>
      <c r="K1501" s="115">
        <v>43551</v>
      </c>
      <c r="L1501" s="113">
        <v>180</v>
      </c>
      <c r="M1501" s="113" t="s">
        <v>1670</v>
      </c>
      <c r="N1501" s="351"/>
    </row>
    <row r="1502" spans="1:14">
      <c r="A1502" s="113" t="s">
        <v>3294</v>
      </c>
      <c r="B1502" s="113" t="s">
        <v>3169</v>
      </c>
      <c r="C1502" s="113">
        <v>5.6</v>
      </c>
      <c r="D1502" s="113">
        <v>5.6</v>
      </c>
      <c r="E1502" s="113">
        <v>5.0999999999999996</v>
      </c>
      <c r="F1502" s="113">
        <v>5.25</v>
      </c>
      <c r="G1502" s="113">
        <v>5.3</v>
      </c>
      <c r="H1502" s="113">
        <v>5.35</v>
      </c>
      <c r="I1502" s="113">
        <v>116761</v>
      </c>
      <c r="J1502" s="113">
        <v>620875.15</v>
      </c>
      <c r="K1502" s="115">
        <v>43551</v>
      </c>
      <c r="L1502" s="113">
        <v>107</v>
      </c>
      <c r="M1502" s="113" t="s">
        <v>3295</v>
      </c>
      <c r="N1502" s="351"/>
    </row>
    <row r="1503" spans="1:14">
      <c r="A1503" s="113" t="s">
        <v>3327</v>
      </c>
      <c r="B1503" s="113" t="s">
        <v>383</v>
      </c>
      <c r="C1503" s="113">
        <v>28</v>
      </c>
      <c r="D1503" s="113">
        <v>28</v>
      </c>
      <c r="E1503" s="113">
        <v>26.5</v>
      </c>
      <c r="F1503" s="113">
        <v>27.2</v>
      </c>
      <c r="G1503" s="113">
        <v>27</v>
      </c>
      <c r="H1503" s="113">
        <v>27.15</v>
      </c>
      <c r="I1503" s="113">
        <v>1505</v>
      </c>
      <c r="J1503" s="113">
        <v>40603.4</v>
      </c>
      <c r="K1503" s="115">
        <v>43551</v>
      </c>
      <c r="L1503" s="113">
        <v>32</v>
      </c>
      <c r="M1503" s="113" t="s">
        <v>3328</v>
      </c>
      <c r="N1503" s="351"/>
    </row>
    <row r="1504" spans="1:14">
      <c r="A1504" s="113" t="s">
        <v>1671</v>
      </c>
      <c r="B1504" s="113" t="s">
        <v>383</v>
      </c>
      <c r="C1504" s="113">
        <v>376.55</v>
      </c>
      <c r="D1504" s="113">
        <v>380</v>
      </c>
      <c r="E1504" s="113">
        <v>370.6</v>
      </c>
      <c r="F1504" s="113">
        <v>375.5</v>
      </c>
      <c r="G1504" s="113">
        <v>373.65</v>
      </c>
      <c r="H1504" s="113">
        <v>374.8</v>
      </c>
      <c r="I1504" s="113">
        <v>245140</v>
      </c>
      <c r="J1504" s="113">
        <v>91908472.099999994</v>
      </c>
      <c r="K1504" s="115">
        <v>43551</v>
      </c>
      <c r="L1504" s="113">
        <v>5660</v>
      </c>
      <c r="M1504" s="113" t="s">
        <v>1888</v>
      </c>
      <c r="N1504" s="351"/>
    </row>
    <row r="1505" spans="1:14">
      <c r="A1505" s="113" t="s">
        <v>2497</v>
      </c>
      <c r="B1505" s="113" t="s">
        <v>383</v>
      </c>
      <c r="C1505" s="113">
        <v>115.25</v>
      </c>
      <c r="D1505" s="113">
        <v>117</v>
      </c>
      <c r="E1505" s="113">
        <v>112.3</v>
      </c>
      <c r="F1505" s="113">
        <v>113.5</v>
      </c>
      <c r="G1505" s="113">
        <v>112.35</v>
      </c>
      <c r="H1505" s="113">
        <v>116</v>
      </c>
      <c r="I1505" s="113">
        <v>52680</v>
      </c>
      <c r="J1505" s="113">
        <v>6037284.1500000004</v>
      </c>
      <c r="K1505" s="115">
        <v>43551</v>
      </c>
      <c r="L1505" s="113">
        <v>745</v>
      </c>
      <c r="M1505" s="113" t="s">
        <v>2498</v>
      </c>
      <c r="N1505" s="351"/>
    </row>
    <row r="1506" spans="1:14">
      <c r="A1506" s="113" t="s">
        <v>1672</v>
      </c>
      <c r="B1506" s="113" t="s">
        <v>383</v>
      </c>
      <c r="C1506" s="113">
        <v>67.45</v>
      </c>
      <c r="D1506" s="113">
        <v>69</v>
      </c>
      <c r="E1506" s="113">
        <v>66.900000000000006</v>
      </c>
      <c r="F1506" s="113">
        <v>68.349999999999994</v>
      </c>
      <c r="G1506" s="113">
        <v>68.099999999999994</v>
      </c>
      <c r="H1506" s="113">
        <v>67</v>
      </c>
      <c r="I1506" s="113">
        <v>603790</v>
      </c>
      <c r="J1506" s="113">
        <v>40977166.299999997</v>
      </c>
      <c r="K1506" s="115">
        <v>43551</v>
      </c>
      <c r="L1506" s="113">
        <v>3236</v>
      </c>
      <c r="M1506" s="113" t="s">
        <v>1673</v>
      </c>
      <c r="N1506" s="351"/>
    </row>
    <row r="1507" spans="1:14">
      <c r="A1507" s="113" t="s">
        <v>2168</v>
      </c>
      <c r="B1507" s="113" t="s">
        <v>383</v>
      </c>
      <c r="C1507" s="113">
        <v>72.349999999999994</v>
      </c>
      <c r="D1507" s="113">
        <v>73.900000000000006</v>
      </c>
      <c r="E1507" s="113">
        <v>71.05</v>
      </c>
      <c r="F1507" s="113">
        <v>71.95</v>
      </c>
      <c r="G1507" s="113">
        <v>72</v>
      </c>
      <c r="H1507" s="113">
        <v>72.75</v>
      </c>
      <c r="I1507" s="113">
        <v>83939</v>
      </c>
      <c r="J1507" s="113">
        <v>6076874.3499999996</v>
      </c>
      <c r="K1507" s="115">
        <v>43551</v>
      </c>
      <c r="L1507" s="113">
        <v>557</v>
      </c>
      <c r="M1507" s="113" t="s">
        <v>2169</v>
      </c>
      <c r="N1507" s="351"/>
    </row>
    <row r="1508" spans="1:14">
      <c r="A1508" s="113" t="s">
        <v>1674</v>
      </c>
      <c r="B1508" s="113" t="s">
        <v>383</v>
      </c>
      <c r="C1508" s="113">
        <v>12.45</v>
      </c>
      <c r="D1508" s="113">
        <v>12.75</v>
      </c>
      <c r="E1508" s="113">
        <v>12.05</v>
      </c>
      <c r="F1508" s="113">
        <v>12.45</v>
      </c>
      <c r="G1508" s="113">
        <v>12.25</v>
      </c>
      <c r="H1508" s="113">
        <v>12.55</v>
      </c>
      <c r="I1508" s="113">
        <v>48345</v>
      </c>
      <c r="J1508" s="113">
        <v>599397.1</v>
      </c>
      <c r="K1508" s="115">
        <v>43551</v>
      </c>
      <c r="L1508" s="113">
        <v>176</v>
      </c>
      <c r="M1508" s="113" t="s">
        <v>2197</v>
      </c>
      <c r="N1508" s="351"/>
    </row>
    <row r="1509" spans="1:14">
      <c r="A1509" s="113" t="s">
        <v>374</v>
      </c>
      <c r="B1509" s="113" t="s">
        <v>383</v>
      </c>
      <c r="C1509" s="113">
        <v>106.3</v>
      </c>
      <c r="D1509" s="113">
        <v>108</v>
      </c>
      <c r="E1509" s="113">
        <v>105.45</v>
      </c>
      <c r="F1509" s="113">
        <v>107.1</v>
      </c>
      <c r="G1509" s="113">
        <v>106</v>
      </c>
      <c r="H1509" s="113">
        <v>105.95</v>
      </c>
      <c r="I1509" s="113">
        <v>62046</v>
      </c>
      <c r="J1509" s="113">
        <v>6632182.0499999998</v>
      </c>
      <c r="K1509" s="115">
        <v>43551</v>
      </c>
      <c r="L1509" s="113">
        <v>864</v>
      </c>
      <c r="M1509" s="113" t="s">
        <v>1675</v>
      </c>
      <c r="N1509" s="351"/>
    </row>
    <row r="1510" spans="1:14">
      <c r="A1510" s="113" t="s">
        <v>1676</v>
      </c>
      <c r="B1510" s="113" t="s">
        <v>383</v>
      </c>
      <c r="C1510" s="113">
        <v>57.05</v>
      </c>
      <c r="D1510" s="113">
        <v>59.85</v>
      </c>
      <c r="E1510" s="113">
        <v>56.8</v>
      </c>
      <c r="F1510" s="113">
        <v>59.3</v>
      </c>
      <c r="G1510" s="113">
        <v>59.85</v>
      </c>
      <c r="H1510" s="113">
        <v>57.2</v>
      </c>
      <c r="I1510" s="113">
        <v>1260771</v>
      </c>
      <c r="J1510" s="113">
        <v>73174877.450000003</v>
      </c>
      <c r="K1510" s="115">
        <v>43551</v>
      </c>
      <c r="L1510" s="113">
        <v>6879</v>
      </c>
      <c r="M1510" s="113" t="s">
        <v>1677</v>
      </c>
      <c r="N1510" s="351"/>
    </row>
    <row r="1511" spans="1:14">
      <c r="A1511" s="113" t="s">
        <v>1678</v>
      </c>
      <c r="B1511" s="113" t="s">
        <v>383</v>
      </c>
      <c r="C1511" s="113">
        <v>672.9</v>
      </c>
      <c r="D1511" s="113">
        <v>698</v>
      </c>
      <c r="E1511" s="113">
        <v>662.25</v>
      </c>
      <c r="F1511" s="113">
        <v>665.55</v>
      </c>
      <c r="G1511" s="113">
        <v>665.1</v>
      </c>
      <c r="H1511" s="113">
        <v>671.55</v>
      </c>
      <c r="I1511" s="113">
        <v>2037</v>
      </c>
      <c r="J1511" s="113">
        <v>1364707.6</v>
      </c>
      <c r="K1511" s="115">
        <v>43551</v>
      </c>
      <c r="L1511" s="113">
        <v>334</v>
      </c>
      <c r="M1511" s="113" t="s">
        <v>1679</v>
      </c>
    </row>
    <row r="1512" spans="1:14">
      <c r="A1512" s="113" t="s">
        <v>1680</v>
      </c>
      <c r="B1512" s="113" t="s">
        <v>383</v>
      </c>
      <c r="C1512" s="113">
        <v>8300</v>
      </c>
      <c r="D1512" s="113">
        <v>8399</v>
      </c>
      <c r="E1512" s="113">
        <v>8265</v>
      </c>
      <c r="F1512" s="113">
        <v>8386.1</v>
      </c>
      <c r="G1512" s="113">
        <v>8395</v>
      </c>
      <c r="H1512" s="113">
        <v>8289.65</v>
      </c>
      <c r="I1512" s="113">
        <v>8303</v>
      </c>
      <c r="J1512" s="113">
        <v>69292934.349999994</v>
      </c>
      <c r="K1512" s="115">
        <v>43551</v>
      </c>
      <c r="L1512" s="113">
        <v>3047</v>
      </c>
      <c r="M1512" s="113" t="s">
        <v>1681</v>
      </c>
    </row>
    <row r="1513" spans="1:14">
      <c r="A1513" s="113" t="s">
        <v>2170</v>
      </c>
      <c r="B1513" s="113" t="s">
        <v>383</v>
      </c>
      <c r="C1513" s="113">
        <v>60</v>
      </c>
      <c r="D1513" s="113">
        <v>60</v>
      </c>
      <c r="E1513" s="113">
        <v>55.8</v>
      </c>
      <c r="F1513" s="113">
        <v>57</v>
      </c>
      <c r="G1513" s="113">
        <v>56.3</v>
      </c>
      <c r="H1513" s="113">
        <v>58.75</v>
      </c>
      <c r="I1513" s="113">
        <v>7029</v>
      </c>
      <c r="J1513" s="113">
        <v>403225.7</v>
      </c>
      <c r="K1513" s="115">
        <v>43551</v>
      </c>
      <c r="L1513" s="113">
        <v>260</v>
      </c>
      <c r="M1513" s="113" t="s">
        <v>2171</v>
      </c>
    </row>
    <row r="1514" spans="1:14">
      <c r="A1514" s="113" t="s">
        <v>2499</v>
      </c>
      <c r="B1514" s="113" t="s">
        <v>383</v>
      </c>
      <c r="C1514" s="113">
        <v>3.1</v>
      </c>
      <c r="D1514" s="113">
        <v>3.2</v>
      </c>
      <c r="E1514" s="113">
        <v>3.05</v>
      </c>
      <c r="F1514" s="113">
        <v>3.05</v>
      </c>
      <c r="G1514" s="113">
        <v>3.1</v>
      </c>
      <c r="H1514" s="113">
        <v>3.1</v>
      </c>
      <c r="I1514" s="113">
        <v>457378</v>
      </c>
      <c r="J1514" s="113">
        <v>1420578.2</v>
      </c>
      <c r="K1514" s="115">
        <v>43551</v>
      </c>
      <c r="L1514" s="113">
        <v>428</v>
      </c>
      <c r="M1514" s="113" t="s">
        <v>2500</v>
      </c>
    </row>
    <row r="1515" spans="1:14">
      <c r="A1515" s="113" t="s">
        <v>241</v>
      </c>
      <c r="B1515" s="113" t="s">
        <v>383</v>
      </c>
      <c r="C1515" s="113">
        <v>35.200000000000003</v>
      </c>
      <c r="D1515" s="113">
        <v>35.450000000000003</v>
      </c>
      <c r="E1515" s="113">
        <v>34.4</v>
      </c>
      <c r="F1515" s="113">
        <v>34.6</v>
      </c>
      <c r="G1515" s="113">
        <v>34.549999999999997</v>
      </c>
      <c r="H1515" s="113">
        <v>34.950000000000003</v>
      </c>
      <c r="I1515" s="113">
        <v>7116841</v>
      </c>
      <c r="J1515" s="113">
        <v>247588486.19999999</v>
      </c>
      <c r="K1515" s="115">
        <v>43551</v>
      </c>
      <c r="L1515" s="113">
        <v>9047</v>
      </c>
      <c r="M1515" s="113" t="s">
        <v>1682</v>
      </c>
    </row>
    <row r="1516" spans="1:14">
      <c r="A1516" s="113" t="s">
        <v>2691</v>
      </c>
      <c r="B1516" s="113" t="s">
        <v>383</v>
      </c>
      <c r="C1516" s="113">
        <v>177.85</v>
      </c>
      <c r="D1516" s="113">
        <v>185.9</v>
      </c>
      <c r="E1516" s="113">
        <v>177.1</v>
      </c>
      <c r="F1516" s="113">
        <v>182.8</v>
      </c>
      <c r="G1516" s="113">
        <v>184</v>
      </c>
      <c r="H1516" s="113">
        <v>177.85</v>
      </c>
      <c r="I1516" s="113">
        <v>112070</v>
      </c>
      <c r="J1516" s="113">
        <v>20255859.899999999</v>
      </c>
      <c r="K1516" s="115">
        <v>43551</v>
      </c>
      <c r="L1516" s="113">
        <v>1504</v>
      </c>
      <c r="M1516" s="113" t="s">
        <v>2692</v>
      </c>
    </row>
    <row r="1517" spans="1:14">
      <c r="A1517" s="113" t="s">
        <v>155</v>
      </c>
      <c r="B1517" s="113" t="s">
        <v>383</v>
      </c>
      <c r="C1517" s="113">
        <v>464</v>
      </c>
      <c r="D1517" s="113">
        <v>465</v>
      </c>
      <c r="E1517" s="113">
        <v>457.3</v>
      </c>
      <c r="F1517" s="113">
        <v>458.85</v>
      </c>
      <c r="G1517" s="113">
        <v>459</v>
      </c>
      <c r="H1517" s="113">
        <v>460.45</v>
      </c>
      <c r="I1517" s="113">
        <v>685928</v>
      </c>
      <c r="J1517" s="113">
        <v>316204992.10000002</v>
      </c>
      <c r="K1517" s="115">
        <v>43551</v>
      </c>
      <c r="L1517" s="113">
        <v>11672</v>
      </c>
      <c r="M1517" s="113" t="s">
        <v>1683</v>
      </c>
    </row>
    <row r="1518" spans="1:14">
      <c r="A1518" s="113" t="s">
        <v>1684</v>
      </c>
      <c r="B1518" s="113" t="s">
        <v>383</v>
      </c>
      <c r="C1518" s="113">
        <v>2209.6</v>
      </c>
      <c r="D1518" s="113">
        <v>2225</v>
      </c>
      <c r="E1518" s="113">
        <v>2189</v>
      </c>
      <c r="F1518" s="113">
        <v>2199.5</v>
      </c>
      <c r="G1518" s="113">
        <v>2190.35</v>
      </c>
      <c r="H1518" s="113">
        <v>2193.8000000000002</v>
      </c>
      <c r="I1518" s="113">
        <v>7394</v>
      </c>
      <c r="J1518" s="113">
        <v>16276855.550000001</v>
      </c>
      <c r="K1518" s="115">
        <v>43551</v>
      </c>
      <c r="L1518" s="113">
        <v>560</v>
      </c>
      <c r="M1518" s="113" t="s">
        <v>1685</v>
      </c>
    </row>
    <row r="1519" spans="1:14">
      <c r="A1519" s="113" t="s">
        <v>1686</v>
      </c>
      <c r="B1519" s="113" t="s">
        <v>383</v>
      </c>
      <c r="C1519" s="113">
        <v>317.89999999999998</v>
      </c>
      <c r="D1519" s="113">
        <v>321.35000000000002</v>
      </c>
      <c r="E1519" s="113">
        <v>313.14999999999998</v>
      </c>
      <c r="F1519" s="113">
        <v>314.5</v>
      </c>
      <c r="G1519" s="113">
        <v>313.2</v>
      </c>
      <c r="H1519" s="113">
        <v>316.95</v>
      </c>
      <c r="I1519" s="113">
        <v>26278</v>
      </c>
      <c r="J1519" s="113">
        <v>8317129.9000000004</v>
      </c>
      <c r="K1519" s="115">
        <v>43551</v>
      </c>
      <c r="L1519" s="113">
        <v>1290</v>
      </c>
      <c r="M1519" s="113" t="s">
        <v>1687</v>
      </c>
    </row>
    <row r="1520" spans="1:14">
      <c r="A1520" s="113" t="s">
        <v>2501</v>
      </c>
      <c r="B1520" s="113" t="s">
        <v>3169</v>
      </c>
      <c r="C1520" s="113">
        <v>3.35</v>
      </c>
      <c r="D1520" s="113">
        <v>3.35</v>
      </c>
      <c r="E1520" s="113">
        <v>3.3</v>
      </c>
      <c r="F1520" s="113">
        <v>3.3</v>
      </c>
      <c r="G1520" s="113">
        <v>3.3</v>
      </c>
      <c r="H1520" s="113">
        <v>3.45</v>
      </c>
      <c r="I1520" s="113">
        <v>8088</v>
      </c>
      <c r="J1520" s="113">
        <v>26690.45</v>
      </c>
      <c r="K1520" s="115">
        <v>43551</v>
      </c>
      <c r="L1520" s="113">
        <v>22</v>
      </c>
      <c r="M1520" s="113" t="s">
        <v>2502</v>
      </c>
    </row>
    <row r="1521" spans="1:13">
      <c r="A1521" s="113" t="s">
        <v>1688</v>
      </c>
      <c r="B1521" s="113" t="s">
        <v>383</v>
      </c>
      <c r="C1521" s="113">
        <v>69.75</v>
      </c>
      <c r="D1521" s="113">
        <v>71.8</v>
      </c>
      <c r="E1521" s="113">
        <v>69</v>
      </c>
      <c r="F1521" s="113">
        <v>69.349999999999994</v>
      </c>
      <c r="G1521" s="113">
        <v>69.400000000000006</v>
      </c>
      <c r="H1521" s="113">
        <v>69.75</v>
      </c>
      <c r="I1521" s="113">
        <v>307498</v>
      </c>
      <c r="J1521" s="113">
        <v>21480070.949999999</v>
      </c>
      <c r="K1521" s="115">
        <v>43551</v>
      </c>
      <c r="L1521" s="113">
        <v>2939</v>
      </c>
      <c r="M1521" s="113" t="s">
        <v>1689</v>
      </c>
    </row>
    <row r="1522" spans="1:13">
      <c r="A1522" s="113" t="s">
        <v>156</v>
      </c>
      <c r="B1522" s="113" t="s">
        <v>383</v>
      </c>
      <c r="C1522" s="113">
        <v>1353.5</v>
      </c>
      <c r="D1522" s="113">
        <v>1464.65</v>
      </c>
      <c r="E1522" s="113">
        <v>1344.75</v>
      </c>
      <c r="F1522" s="113">
        <v>1354.45</v>
      </c>
      <c r="G1522" s="113">
        <v>1348.95</v>
      </c>
      <c r="H1522" s="113">
        <v>1347.6</v>
      </c>
      <c r="I1522" s="113">
        <v>1917438</v>
      </c>
      <c r="J1522" s="113">
        <v>2653262793.6999998</v>
      </c>
      <c r="K1522" s="115">
        <v>43551</v>
      </c>
      <c r="L1522" s="113">
        <v>54085</v>
      </c>
      <c r="M1522" s="113" t="s">
        <v>1690</v>
      </c>
    </row>
    <row r="1523" spans="1:13">
      <c r="A1523" s="113" t="s">
        <v>1691</v>
      </c>
      <c r="B1523" s="113" t="s">
        <v>383</v>
      </c>
      <c r="C1523" s="113">
        <v>162.6</v>
      </c>
      <c r="D1523" s="113">
        <v>164</v>
      </c>
      <c r="E1523" s="113">
        <v>160</v>
      </c>
      <c r="F1523" s="113">
        <v>160.30000000000001</v>
      </c>
      <c r="G1523" s="113">
        <v>160</v>
      </c>
      <c r="H1523" s="113">
        <v>162.5</v>
      </c>
      <c r="I1523" s="113">
        <v>18904</v>
      </c>
      <c r="J1523" s="113">
        <v>3058600.6</v>
      </c>
      <c r="K1523" s="115">
        <v>43551</v>
      </c>
      <c r="L1523" s="113">
        <v>368</v>
      </c>
      <c r="M1523" s="113" t="s">
        <v>1692</v>
      </c>
    </row>
    <row r="1524" spans="1:13">
      <c r="A1524" s="113" t="s">
        <v>157</v>
      </c>
      <c r="B1524" s="113" t="s">
        <v>383</v>
      </c>
      <c r="C1524" s="113">
        <v>19.95</v>
      </c>
      <c r="D1524" s="113">
        <v>20</v>
      </c>
      <c r="E1524" s="113">
        <v>18.5</v>
      </c>
      <c r="F1524" s="113">
        <v>18.7</v>
      </c>
      <c r="G1524" s="113">
        <v>18.7</v>
      </c>
      <c r="H1524" s="113">
        <v>18.45</v>
      </c>
      <c r="I1524" s="113">
        <v>2565664</v>
      </c>
      <c r="J1524" s="113">
        <v>49383888.600000001</v>
      </c>
      <c r="K1524" s="115">
        <v>43551</v>
      </c>
      <c r="L1524" s="113">
        <v>6330</v>
      </c>
      <c r="M1524" s="113" t="s">
        <v>1693</v>
      </c>
    </row>
    <row r="1525" spans="1:13">
      <c r="A1525" s="113" t="s">
        <v>1694</v>
      </c>
      <c r="B1525" s="113" t="s">
        <v>383</v>
      </c>
      <c r="C1525" s="113">
        <v>215.2</v>
      </c>
      <c r="D1525" s="113">
        <v>219.35</v>
      </c>
      <c r="E1525" s="113">
        <v>210</v>
      </c>
      <c r="F1525" s="113">
        <v>210.8</v>
      </c>
      <c r="G1525" s="113">
        <v>210.5</v>
      </c>
      <c r="H1525" s="113">
        <v>215.5</v>
      </c>
      <c r="I1525" s="113">
        <v>77049</v>
      </c>
      <c r="J1525" s="113">
        <v>16484560.25</v>
      </c>
      <c r="K1525" s="115">
        <v>43551</v>
      </c>
      <c r="L1525" s="113">
        <v>1820</v>
      </c>
      <c r="M1525" s="113" t="s">
        <v>1695</v>
      </c>
    </row>
    <row r="1526" spans="1:13">
      <c r="A1526" s="113" t="s">
        <v>1696</v>
      </c>
      <c r="B1526" s="113" t="s">
        <v>383</v>
      </c>
      <c r="C1526" s="113">
        <v>236</v>
      </c>
      <c r="D1526" s="113">
        <v>245</v>
      </c>
      <c r="E1526" s="113">
        <v>233.5</v>
      </c>
      <c r="F1526" s="113">
        <v>238.7</v>
      </c>
      <c r="G1526" s="113">
        <v>239.75</v>
      </c>
      <c r="H1526" s="113">
        <v>239.2</v>
      </c>
      <c r="I1526" s="113">
        <v>48505</v>
      </c>
      <c r="J1526" s="113">
        <v>11643025.6</v>
      </c>
      <c r="K1526" s="115">
        <v>43551</v>
      </c>
      <c r="L1526" s="113">
        <v>697</v>
      </c>
      <c r="M1526" s="113" t="s">
        <v>1697</v>
      </c>
    </row>
    <row r="1527" spans="1:13">
      <c r="A1527" s="113" t="s">
        <v>3296</v>
      </c>
      <c r="B1527" s="113" t="s">
        <v>383</v>
      </c>
      <c r="C1527" s="113">
        <v>15.6</v>
      </c>
      <c r="D1527" s="113">
        <v>16.2</v>
      </c>
      <c r="E1527" s="113">
        <v>15.45</v>
      </c>
      <c r="F1527" s="113">
        <v>16.05</v>
      </c>
      <c r="G1527" s="113">
        <v>16</v>
      </c>
      <c r="H1527" s="113">
        <v>15.6</v>
      </c>
      <c r="I1527" s="113">
        <v>40036</v>
      </c>
      <c r="J1527" s="113">
        <v>636883.4</v>
      </c>
      <c r="K1527" s="115">
        <v>43551</v>
      </c>
      <c r="L1527" s="113">
        <v>201</v>
      </c>
      <c r="M1527" s="113" t="s">
        <v>3297</v>
      </c>
    </row>
    <row r="1528" spans="1:13">
      <c r="A1528" s="113" t="s">
        <v>1698</v>
      </c>
      <c r="B1528" s="113" t="s">
        <v>383</v>
      </c>
      <c r="C1528" s="113">
        <v>6.65</v>
      </c>
      <c r="D1528" s="113">
        <v>6.8</v>
      </c>
      <c r="E1528" s="113">
        <v>6.25</v>
      </c>
      <c r="F1528" s="113">
        <v>6.4</v>
      </c>
      <c r="G1528" s="113">
        <v>6.55</v>
      </c>
      <c r="H1528" s="113">
        <v>6.75</v>
      </c>
      <c r="I1528" s="113">
        <v>239667</v>
      </c>
      <c r="J1528" s="113">
        <v>1556200.3</v>
      </c>
      <c r="K1528" s="115">
        <v>43551</v>
      </c>
      <c r="L1528" s="113">
        <v>572</v>
      </c>
      <c r="M1528" s="113" t="s">
        <v>1699</v>
      </c>
    </row>
    <row r="1529" spans="1:13">
      <c r="A1529" s="113" t="s">
        <v>1700</v>
      </c>
      <c r="B1529" s="113" t="s">
        <v>383</v>
      </c>
      <c r="C1529" s="113">
        <v>326</v>
      </c>
      <c r="D1529" s="113">
        <v>341.9</v>
      </c>
      <c r="E1529" s="113">
        <v>326</v>
      </c>
      <c r="F1529" s="113">
        <v>337.65</v>
      </c>
      <c r="G1529" s="113">
        <v>337.3</v>
      </c>
      <c r="H1529" s="113">
        <v>326.7</v>
      </c>
      <c r="I1529" s="113">
        <v>2257431</v>
      </c>
      <c r="J1529" s="113">
        <v>759945562.60000002</v>
      </c>
      <c r="K1529" s="115">
        <v>43551</v>
      </c>
      <c r="L1529" s="113">
        <v>24204</v>
      </c>
      <c r="M1529" s="113" t="s">
        <v>1701</v>
      </c>
    </row>
    <row r="1530" spans="1:13">
      <c r="A1530" s="113" t="s">
        <v>158</v>
      </c>
      <c r="B1530" s="113" t="s">
        <v>383</v>
      </c>
      <c r="C1530" s="113">
        <v>3951.7</v>
      </c>
      <c r="D1530" s="113">
        <v>3997.2</v>
      </c>
      <c r="E1530" s="113">
        <v>3880</v>
      </c>
      <c r="F1530" s="113">
        <v>3901.95</v>
      </c>
      <c r="G1530" s="113">
        <v>3900</v>
      </c>
      <c r="H1530" s="113">
        <v>3925.6</v>
      </c>
      <c r="I1530" s="113">
        <v>443206</v>
      </c>
      <c r="J1530" s="113">
        <v>1745757760.6500001</v>
      </c>
      <c r="K1530" s="115">
        <v>43551</v>
      </c>
      <c r="L1530" s="113">
        <v>35059</v>
      </c>
      <c r="M1530" s="113" t="s">
        <v>1702</v>
      </c>
    </row>
    <row r="1531" spans="1:13">
      <c r="A1531" s="113" t="s">
        <v>1703</v>
      </c>
      <c r="B1531" s="113" t="s">
        <v>383</v>
      </c>
      <c r="C1531" s="113">
        <v>54.7</v>
      </c>
      <c r="D1531" s="113">
        <v>57.8</v>
      </c>
      <c r="E1531" s="113">
        <v>54.7</v>
      </c>
      <c r="F1531" s="113">
        <v>56.75</v>
      </c>
      <c r="G1531" s="113">
        <v>57.1</v>
      </c>
      <c r="H1531" s="113">
        <v>56.35</v>
      </c>
      <c r="I1531" s="113">
        <v>27902</v>
      </c>
      <c r="J1531" s="113">
        <v>1582475.9</v>
      </c>
      <c r="K1531" s="115">
        <v>43551</v>
      </c>
      <c r="L1531" s="113">
        <v>307</v>
      </c>
      <c r="M1531" s="113" t="s">
        <v>1704</v>
      </c>
    </row>
    <row r="1532" spans="1:13">
      <c r="A1532" s="113" t="s">
        <v>3745</v>
      </c>
      <c r="B1532" s="113" t="s">
        <v>383</v>
      </c>
      <c r="C1532" s="113">
        <v>1.25</v>
      </c>
      <c r="D1532" s="113">
        <v>1.25</v>
      </c>
      <c r="E1532" s="113">
        <v>1.25</v>
      </c>
      <c r="F1532" s="113">
        <v>1.25</v>
      </c>
      <c r="G1532" s="113">
        <v>1.25</v>
      </c>
      <c r="H1532" s="113">
        <v>1.2</v>
      </c>
      <c r="I1532" s="113">
        <v>900</v>
      </c>
      <c r="J1532" s="113">
        <v>1125</v>
      </c>
      <c r="K1532" s="115">
        <v>43551</v>
      </c>
      <c r="L1532" s="113">
        <v>1</v>
      </c>
      <c r="M1532" s="113" t="s">
        <v>3746</v>
      </c>
    </row>
    <row r="1533" spans="1:13">
      <c r="A1533" s="113" t="s">
        <v>1705</v>
      </c>
      <c r="B1533" s="113" t="s">
        <v>383</v>
      </c>
      <c r="C1533" s="113">
        <v>195.6</v>
      </c>
      <c r="D1533" s="113">
        <v>197.1</v>
      </c>
      <c r="E1533" s="113">
        <v>194</v>
      </c>
      <c r="F1533" s="113">
        <v>195.4</v>
      </c>
      <c r="G1533" s="113">
        <v>195.6</v>
      </c>
      <c r="H1533" s="113">
        <v>195.35</v>
      </c>
      <c r="I1533" s="113">
        <v>83993</v>
      </c>
      <c r="J1533" s="113">
        <v>16454373.85</v>
      </c>
      <c r="K1533" s="115">
        <v>43551</v>
      </c>
      <c r="L1533" s="113">
        <v>856</v>
      </c>
      <c r="M1533" s="113" t="s">
        <v>1706</v>
      </c>
    </row>
    <row r="1534" spans="1:13">
      <c r="A1534" s="113" t="s">
        <v>1707</v>
      </c>
      <c r="B1534" s="113" t="s">
        <v>383</v>
      </c>
      <c r="C1534" s="113">
        <v>110.95</v>
      </c>
      <c r="D1534" s="113">
        <v>110.95</v>
      </c>
      <c r="E1534" s="113">
        <v>101.55</v>
      </c>
      <c r="F1534" s="113">
        <v>101.85</v>
      </c>
      <c r="G1534" s="113">
        <v>102</v>
      </c>
      <c r="H1534" s="113">
        <v>105.75</v>
      </c>
      <c r="I1534" s="113">
        <v>10930</v>
      </c>
      <c r="J1534" s="113">
        <v>1130479.6499999999</v>
      </c>
      <c r="K1534" s="115">
        <v>43551</v>
      </c>
      <c r="L1534" s="113">
        <v>218</v>
      </c>
      <c r="M1534" s="113" t="s">
        <v>1708</v>
      </c>
    </row>
    <row r="1535" spans="1:13">
      <c r="A1535" s="113" t="s">
        <v>159</v>
      </c>
      <c r="B1535" s="113" t="s">
        <v>383</v>
      </c>
      <c r="C1535" s="113">
        <v>92.1</v>
      </c>
      <c r="D1535" s="113">
        <v>94.2</v>
      </c>
      <c r="E1535" s="113">
        <v>90.85</v>
      </c>
      <c r="F1535" s="113">
        <v>93.8</v>
      </c>
      <c r="G1535" s="113">
        <v>93.7</v>
      </c>
      <c r="H1535" s="113">
        <v>91.55</v>
      </c>
      <c r="I1535" s="113">
        <v>13228502</v>
      </c>
      <c r="J1535" s="113">
        <v>1223317845.55</v>
      </c>
      <c r="K1535" s="115">
        <v>43551</v>
      </c>
      <c r="L1535" s="113">
        <v>43052</v>
      </c>
      <c r="M1535" s="113" t="s">
        <v>1709</v>
      </c>
    </row>
    <row r="1536" spans="1:13">
      <c r="A1536" s="113" t="s">
        <v>2075</v>
      </c>
      <c r="B1536" s="113" t="s">
        <v>383</v>
      </c>
      <c r="C1536" s="113">
        <v>40.200000000000003</v>
      </c>
      <c r="D1536" s="113">
        <v>40.799999999999997</v>
      </c>
      <c r="E1536" s="113">
        <v>39.1</v>
      </c>
      <c r="F1536" s="113">
        <v>39.450000000000003</v>
      </c>
      <c r="G1536" s="113">
        <v>39.75</v>
      </c>
      <c r="H1536" s="113">
        <v>40.1</v>
      </c>
      <c r="I1536" s="113">
        <v>486453</v>
      </c>
      <c r="J1536" s="113">
        <v>19351140.649999999</v>
      </c>
      <c r="K1536" s="115">
        <v>43551</v>
      </c>
      <c r="L1536" s="113">
        <v>1182</v>
      </c>
      <c r="M1536" s="113" t="s">
        <v>2714</v>
      </c>
    </row>
    <row r="1537" spans="1:13">
      <c r="A1537" s="113" t="s">
        <v>1710</v>
      </c>
      <c r="B1537" s="113" t="s">
        <v>383</v>
      </c>
      <c r="C1537" s="113">
        <v>10.75</v>
      </c>
      <c r="D1537" s="113">
        <v>11.05</v>
      </c>
      <c r="E1537" s="113">
        <v>10.7</v>
      </c>
      <c r="F1537" s="113">
        <v>10.8</v>
      </c>
      <c r="G1537" s="113">
        <v>10.8</v>
      </c>
      <c r="H1537" s="113">
        <v>10.7</v>
      </c>
      <c r="I1537" s="113">
        <v>773120</v>
      </c>
      <c r="J1537" s="113">
        <v>8401153.5500000007</v>
      </c>
      <c r="K1537" s="115">
        <v>43551</v>
      </c>
      <c r="L1537" s="113">
        <v>1306</v>
      </c>
      <c r="M1537" s="113" t="s">
        <v>1711</v>
      </c>
    </row>
    <row r="1538" spans="1:13">
      <c r="A1538" s="113" t="s">
        <v>3164</v>
      </c>
      <c r="B1538" s="113" t="s">
        <v>383</v>
      </c>
      <c r="C1538" s="113">
        <v>322</v>
      </c>
      <c r="D1538" s="113">
        <v>327.95</v>
      </c>
      <c r="E1538" s="113">
        <v>314.05</v>
      </c>
      <c r="F1538" s="113">
        <v>314.10000000000002</v>
      </c>
      <c r="G1538" s="113">
        <v>314.10000000000002</v>
      </c>
      <c r="H1538" s="113">
        <v>322</v>
      </c>
      <c r="I1538" s="113">
        <v>190</v>
      </c>
      <c r="J1538" s="113">
        <v>60291.55</v>
      </c>
      <c r="K1538" s="115">
        <v>43551</v>
      </c>
      <c r="L1538" s="113">
        <v>20</v>
      </c>
      <c r="M1538" s="113" t="s">
        <v>3165</v>
      </c>
    </row>
    <row r="1539" spans="1:13">
      <c r="A1539" s="113" t="s">
        <v>1712</v>
      </c>
      <c r="B1539" s="113" t="s">
        <v>383</v>
      </c>
      <c r="C1539" s="113">
        <v>217.45</v>
      </c>
      <c r="D1539" s="113">
        <v>225.55</v>
      </c>
      <c r="E1539" s="113">
        <v>215</v>
      </c>
      <c r="F1539" s="113">
        <v>221.65</v>
      </c>
      <c r="G1539" s="113">
        <v>220.95</v>
      </c>
      <c r="H1539" s="113">
        <v>215.8</v>
      </c>
      <c r="I1539" s="113">
        <v>76529</v>
      </c>
      <c r="J1539" s="113">
        <v>16925673.649999999</v>
      </c>
      <c r="K1539" s="115">
        <v>43551</v>
      </c>
      <c r="L1539" s="113">
        <v>1530</v>
      </c>
      <c r="M1539" s="113" t="s">
        <v>1713</v>
      </c>
    </row>
    <row r="1540" spans="1:13">
      <c r="A1540" s="113" t="s">
        <v>160</v>
      </c>
      <c r="B1540" s="113" t="s">
        <v>383</v>
      </c>
      <c r="C1540" s="113">
        <v>903.35</v>
      </c>
      <c r="D1540" s="113">
        <v>911.95</v>
      </c>
      <c r="E1540" s="113">
        <v>894.55</v>
      </c>
      <c r="F1540" s="113">
        <v>901.9</v>
      </c>
      <c r="G1540" s="113">
        <v>900</v>
      </c>
      <c r="H1540" s="113">
        <v>903.3</v>
      </c>
      <c r="I1540" s="113">
        <v>2085332</v>
      </c>
      <c r="J1540" s="113">
        <v>1884951321.6500001</v>
      </c>
      <c r="K1540" s="115">
        <v>43551</v>
      </c>
      <c r="L1540" s="113">
        <v>48249</v>
      </c>
      <c r="M1540" s="113" t="s">
        <v>1714</v>
      </c>
    </row>
    <row r="1541" spans="1:13">
      <c r="A1541" s="113" t="s">
        <v>3298</v>
      </c>
      <c r="B1541" s="113" t="s">
        <v>383</v>
      </c>
      <c r="C1541" s="113">
        <v>2.85</v>
      </c>
      <c r="D1541" s="113">
        <v>2.85</v>
      </c>
      <c r="E1541" s="113">
        <v>2.75</v>
      </c>
      <c r="F1541" s="113">
        <v>2.75</v>
      </c>
      <c r="G1541" s="113">
        <v>2.8</v>
      </c>
      <c r="H1541" s="113">
        <v>2.8</v>
      </c>
      <c r="I1541" s="113">
        <v>849823</v>
      </c>
      <c r="J1541" s="113">
        <v>2368617.0499999998</v>
      </c>
      <c r="K1541" s="115">
        <v>43551</v>
      </c>
      <c r="L1541" s="113">
        <v>603</v>
      </c>
      <c r="M1541" s="113" t="s">
        <v>3299</v>
      </c>
    </row>
    <row r="1542" spans="1:13">
      <c r="A1542" s="113" t="s">
        <v>1715</v>
      </c>
      <c r="B1542" s="113" t="s">
        <v>383</v>
      </c>
      <c r="C1542" s="113">
        <v>39.1</v>
      </c>
      <c r="D1542" s="113">
        <v>41.8</v>
      </c>
      <c r="E1542" s="113">
        <v>38.35</v>
      </c>
      <c r="F1542" s="113">
        <v>41.25</v>
      </c>
      <c r="G1542" s="113">
        <v>41.2</v>
      </c>
      <c r="H1542" s="113">
        <v>38.950000000000003</v>
      </c>
      <c r="I1542" s="113">
        <v>6478260</v>
      </c>
      <c r="J1542" s="113">
        <v>262837731.94999999</v>
      </c>
      <c r="K1542" s="115">
        <v>43551</v>
      </c>
      <c r="L1542" s="113">
        <v>9912</v>
      </c>
      <c r="M1542" s="113" t="s">
        <v>1716</v>
      </c>
    </row>
    <row r="1543" spans="1:13">
      <c r="A1543" s="113" t="s">
        <v>3300</v>
      </c>
      <c r="B1543" s="113" t="s">
        <v>3169</v>
      </c>
      <c r="C1543" s="113">
        <v>1.55</v>
      </c>
      <c r="D1543" s="113">
        <v>1.55</v>
      </c>
      <c r="E1543" s="113">
        <v>1.55</v>
      </c>
      <c r="F1543" s="113">
        <v>1.55</v>
      </c>
      <c r="G1543" s="113">
        <v>1.55</v>
      </c>
      <c r="H1543" s="113">
        <v>1.6</v>
      </c>
      <c r="I1543" s="113">
        <v>3438</v>
      </c>
      <c r="J1543" s="113">
        <v>5328.9</v>
      </c>
      <c r="K1543" s="115">
        <v>43551</v>
      </c>
      <c r="L1543" s="113">
        <v>11</v>
      </c>
      <c r="M1543" s="113" t="s">
        <v>3301</v>
      </c>
    </row>
    <row r="1544" spans="1:13">
      <c r="A1544" s="113" t="s">
        <v>3393</v>
      </c>
      <c r="B1544" s="113" t="s">
        <v>383</v>
      </c>
      <c r="C1544" s="113">
        <v>281.95999999999998</v>
      </c>
      <c r="D1544" s="113">
        <v>282.99</v>
      </c>
      <c r="E1544" s="113">
        <v>279.75</v>
      </c>
      <c r="F1544" s="113">
        <v>279.75</v>
      </c>
      <c r="G1544" s="113">
        <v>279.75</v>
      </c>
      <c r="H1544" s="113">
        <v>278.95999999999998</v>
      </c>
      <c r="I1544" s="113">
        <v>50</v>
      </c>
      <c r="J1544" s="113">
        <v>14005.91</v>
      </c>
      <c r="K1544" s="115">
        <v>43551</v>
      </c>
      <c r="L1544" s="113">
        <v>7</v>
      </c>
      <c r="M1544" s="113" t="s">
        <v>3394</v>
      </c>
    </row>
    <row r="1545" spans="1:13">
      <c r="A1545" s="113" t="s">
        <v>2754</v>
      </c>
      <c r="B1545" s="113" t="s">
        <v>383</v>
      </c>
      <c r="C1545" s="113">
        <v>1205</v>
      </c>
      <c r="D1545" s="113">
        <v>1215.8</v>
      </c>
      <c r="E1545" s="113">
        <v>1205</v>
      </c>
      <c r="F1545" s="113">
        <v>1207.8499999999999</v>
      </c>
      <c r="G1545" s="113">
        <v>1207.8499999999999</v>
      </c>
      <c r="H1545" s="113">
        <v>1203.95</v>
      </c>
      <c r="I1545" s="113">
        <v>26</v>
      </c>
      <c r="J1545" s="113">
        <v>31461.5</v>
      </c>
      <c r="K1545" s="115">
        <v>43551</v>
      </c>
      <c r="L1545" s="113">
        <v>9</v>
      </c>
      <c r="M1545" s="113" t="s">
        <v>2755</v>
      </c>
    </row>
    <row r="1546" spans="1:13">
      <c r="A1546" s="113" t="s">
        <v>3367</v>
      </c>
      <c r="B1546" s="113" t="s">
        <v>383</v>
      </c>
      <c r="C1546" s="113">
        <v>404</v>
      </c>
      <c r="D1546" s="113">
        <v>411</v>
      </c>
      <c r="E1546" s="113">
        <v>390</v>
      </c>
      <c r="F1546" s="113">
        <v>391.74</v>
      </c>
      <c r="G1546" s="113">
        <v>390</v>
      </c>
      <c r="H1546" s="113">
        <v>404</v>
      </c>
      <c r="I1546" s="113">
        <v>9645</v>
      </c>
      <c r="J1546" s="113">
        <v>3791263.71</v>
      </c>
      <c r="K1546" s="115">
        <v>43551</v>
      </c>
      <c r="L1546" s="113">
        <v>63</v>
      </c>
      <c r="M1546" s="113" t="s">
        <v>3368</v>
      </c>
    </row>
    <row r="1547" spans="1:13">
      <c r="A1547" s="113" t="s">
        <v>3747</v>
      </c>
      <c r="B1547" s="113" t="s">
        <v>383</v>
      </c>
      <c r="C1547" s="113">
        <v>302</v>
      </c>
      <c r="D1547" s="113">
        <v>370</v>
      </c>
      <c r="E1547" s="113">
        <v>302</v>
      </c>
      <c r="F1547" s="113">
        <v>332.43</v>
      </c>
      <c r="G1547" s="113">
        <v>370</v>
      </c>
      <c r="H1547" s="113">
        <v>331</v>
      </c>
      <c r="I1547" s="113">
        <v>110</v>
      </c>
      <c r="J1547" s="113">
        <v>35786</v>
      </c>
      <c r="K1547" s="115">
        <v>43551</v>
      </c>
      <c r="L1547" s="113">
        <v>11</v>
      </c>
      <c r="M1547" s="113" t="s">
        <v>3748</v>
      </c>
    </row>
    <row r="1548" spans="1:13">
      <c r="A1548" s="113" t="s">
        <v>3302</v>
      </c>
      <c r="B1548" s="113" t="s">
        <v>383</v>
      </c>
      <c r="C1548" s="113">
        <v>10.1</v>
      </c>
      <c r="D1548" s="113">
        <v>10.15</v>
      </c>
      <c r="E1548" s="113">
        <v>9.75</v>
      </c>
      <c r="F1548" s="113">
        <v>10</v>
      </c>
      <c r="G1548" s="113">
        <v>9.9</v>
      </c>
      <c r="H1548" s="113">
        <v>10.1</v>
      </c>
      <c r="I1548" s="113">
        <v>150296</v>
      </c>
      <c r="J1548" s="113">
        <v>1503368.3</v>
      </c>
      <c r="K1548" s="115">
        <v>43551</v>
      </c>
      <c r="L1548" s="113">
        <v>345</v>
      </c>
      <c r="M1548" s="113" t="s">
        <v>3303</v>
      </c>
    </row>
    <row r="1549" spans="1:13">
      <c r="A1549" s="113" t="s">
        <v>2250</v>
      </c>
      <c r="B1549" s="113" t="s">
        <v>383</v>
      </c>
      <c r="C1549" s="113">
        <v>124.75</v>
      </c>
      <c r="D1549" s="113">
        <v>134.5</v>
      </c>
      <c r="E1549" s="113">
        <v>122</v>
      </c>
      <c r="F1549" s="113">
        <v>133.5</v>
      </c>
      <c r="G1549" s="113">
        <v>134</v>
      </c>
      <c r="H1549" s="113">
        <v>124</v>
      </c>
      <c r="I1549" s="113">
        <v>216206</v>
      </c>
      <c r="J1549" s="113">
        <v>28019764.100000001</v>
      </c>
      <c r="K1549" s="115">
        <v>43551</v>
      </c>
      <c r="L1549" s="113">
        <v>3155</v>
      </c>
      <c r="M1549" s="113" t="s">
        <v>2251</v>
      </c>
    </row>
    <row r="1550" spans="1:13">
      <c r="A1550" s="113" t="s">
        <v>3304</v>
      </c>
      <c r="B1550" s="113" t="s">
        <v>3169</v>
      </c>
      <c r="C1550" s="113">
        <v>0.1</v>
      </c>
      <c r="D1550" s="113">
        <v>0.15</v>
      </c>
      <c r="E1550" s="113">
        <v>0.1</v>
      </c>
      <c r="F1550" s="113">
        <v>0.1</v>
      </c>
      <c r="G1550" s="113">
        <v>0.15</v>
      </c>
      <c r="H1550" s="113">
        <v>0.1</v>
      </c>
      <c r="I1550" s="113">
        <v>18149031</v>
      </c>
      <c r="J1550" s="113">
        <v>1953124.35</v>
      </c>
      <c r="K1550" s="115">
        <v>43551</v>
      </c>
      <c r="L1550" s="113">
        <v>169</v>
      </c>
      <c r="M1550" s="113" t="s">
        <v>3305</v>
      </c>
    </row>
    <row r="1551" spans="1:13">
      <c r="A1551" s="113" t="s">
        <v>1717</v>
      </c>
      <c r="B1551" s="113" t="s">
        <v>383</v>
      </c>
      <c r="C1551" s="113">
        <v>276.05</v>
      </c>
      <c r="D1551" s="113">
        <v>278.64999999999998</v>
      </c>
      <c r="E1551" s="113">
        <v>267.05</v>
      </c>
      <c r="F1551" s="113">
        <v>270.60000000000002</v>
      </c>
      <c r="G1551" s="113">
        <v>272</v>
      </c>
      <c r="H1551" s="113">
        <v>277.05</v>
      </c>
      <c r="I1551" s="113">
        <v>35796</v>
      </c>
      <c r="J1551" s="113">
        <v>9814851.5500000007</v>
      </c>
      <c r="K1551" s="115">
        <v>43551</v>
      </c>
      <c r="L1551" s="113">
        <v>1511</v>
      </c>
      <c r="M1551" s="113" t="s">
        <v>1718</v>
      </c>
    </row>
    <row r="1552" spans="1:13">
      <c r="A1552" s="113" t="s">
        <v>1719</v>
      </c>
      <c r="B1552" s="113" t="s">
        <v>383</v>
      </c>
      <c r="C1552" s="113">
        <v>570</v>
      </c>
      <c r="D1552" s="113">
        <v>589.20000000000005</v>
      </c>
      <c r="E1552" s="113">
        <v>565</v>
      </c>
      <c r="F1552" s="113">
        <v>575.04999999999995</v>
      </c>
      <c r="G1552" s="113">
        <v>570.75</v>
      </c>
      <c r="H1552" s="113">
        <v>569.25</v>
      </c>
      <c r="I1552" s="113">
        <v>48387</v>
      </c>
      <c r="J1552" s="113">
        <v>27850234.350000001</v>
      </c>
      <c r="K1552" s="115">
        <v>43551</v>
      </c>
      <c r="L1552" s="113">
        <v>2049</v>
      </c>
      <c r="M1552" s="113" t="s">
        <v>1720</v>
      </c>
    </row>
    <row r="1553" spans="1:13">
      <c r="A1553" s="113" t="s">
        <v>2076</v>
      </c>
      <c r="B1553" s="113" t="s">
        <v>383</v>
      </c>
      <c r="C1553" s="113">
        <v>629.4</v>
      </c>
      <c r="D1553" s="113">
        <v>638.29999999999995</v>
      </c>
      <c r="E1553" s="113">
        <v>625.1</v>
      </c>
      <c r="F1553" s="113">
        <v>627.29999999999995</v>
      </c>
      <c r="G1553" s="113">
        <v>628</v>
      </c>
      <c r="H1553" s="113">
        <v>632.65</v>
      </c>
      <c r="I1553" s="113">
        <v>53684</v>
      </c>
      <c r="J1553" s="113">
        <v>33740753.850000001</v>
      </c>
      <c r="K1553" s="115">
        <v>43551</v>
      </c>
      <c r="L1553" s="113">
        <v>277</v>
      </c>
      <c r="M1553" s="113" t="s">
        <v>2077</v>
      </c>
    </row>
    <row r="1554" spans="1:13">
      <c r="A1554" s="113" t="s">
        <v>2611</v>
      </c>
      <c r="B1554" s="113" t="s">
        <v>383</v>
      </c>
      <c r="C1554" s="113">
        <v>51.5</v>
      </c>
      <c r="D1554" s="113">
        <v>51.85</v>
      </c>
      <c r="E1554" s="113">
        <v>50.15</v>
      </c>
      <c r="F1554" s="113">
        <v>50.65</v>
      </c>
      <c r="G1554" s="113">
        <v>50.5</v>
      </c>
      <c r="H1554" s="113">
        <v>50.95</v>
      </c>
      <c r="I1554" s="113">
        <v>4786342</v>
      </c>
      <c r="J1554" s="113">
        <v>244359510.15000001</v>
      </c>
      <c r="K1554" s="115">
        <v>43551</v>
      </c>
      <c r="L1554" s="113">
        <v>13960</v>
      </c>
      <c r="M1554" s="113" t="s">
        <v>2693</v>
      </c>
    </row>
    <row r="1555" spans="1:13">
      <c r="A1555" s="113" t="s">
        <v>1721</v>
      </c>
      <c r="B1555" s="113" t="s">
        <v>383</v>
      </c>
      <c r="C1555" s="113">
        <v>40.75</v>
      </c>
      <c r="D1555" s="113">
        <v>41.7</v>
      </c>
      <c r="E1555" s="113">
        <v>39.5</v>
      </c>
      <c r="F1555" s="113">
        <v>40</v>
      </c>
      <c r="G1555" s="113">
        <v>39.950000000000003</v>
      </c>
      <c r="H1555" s="113">
        <v>40.049999999999997</v>
      </c>
      <c r="I1555" s="113">
        <v>6467</v>
      </c>
      <c r="J1555" s="113">
        <v>262795.59999999998</v>
      </c>
      <c r="K1555" s="115">
        <v>43551</v>
      </c>
      <c r="L1555" s="113">
        <v>56</v>
      </c>
      <c r="M1555" s="113" t="s">
        <v>1722</v>
      </c>
    </row>
    <row r="1556" spans="1:13">
      <c r="A1556" s="113" t="s">
        <v>1723</v>
      </c>
      <c r="B1556" s="113" t="s">
        <v>3169</v>
      </c>
      <c r="C1556" s="113">
        <v>9.65</v>
      </c>
      <c r="D1556" s="113">
        <v>9.65</v>
      </c>
      <c r="E1556" s="113">
        <v>9.4499999999999993</v>
      </c>
      <c r="F1556" s="113">
        <v>9.5500000000000007</v>
      </c>
      <c r="G1556" s="113">
        <v>9.6</v>
      </c>
      <c r="H1556" s="113">
        <v>9.9</v>
      </c>
      <c r="I1556" s="113">
        <v>5121</v>
      </c>
      <c r="J1556" s="113">
        <v>48499.65</v>
      </c>
      <c r="K1556" s="115">
        <v>43551</v>
      </c>
      <c r="L1556" s="113">
        <v>36</v>
      </c>
      <c r="M1556" s="113" t="s">
        <v>1724</v>
      </c>
    </row>
    <row r="1557" spans="1:13">
      <c r="A1557" s="113" t="s">
        <v>2733</v>
      </c>
      <c r="B1557" s="113" t="s">
        <v>383</v>
      </c>
      <c r="C1557" s="113">
        <v>597.25</v>
      </c>
      <c r="D1557" s="113">
        <v>600.54999999999995</v>
      </c>
      <c r="E1557" s="113">
        <v>590</v>
      </c>
      <c r="F1557" s="113">
        <v>591.79999999999995</v>
      </c>
      <c r="G1557" s="113">
        <v>590.1</v>
      </c>
      <c r="H1557" s="113">
        <v>597.25</v>
      </c>
      <c r="I1557" s="113">
        <v>11316</v>
      </c>
      <c r="J1557" s="113">
        <v>6726712.75</v>
      </c>
      <c r="K1557" s="115">
        <v>43551</v>
      </c>
      <c r="L1557" s="113">
        <v>1022</v>
      </c>
      <c r="M1557" s="113" t="s">
        <v>2734</v>
      </c>
    </row>
    <row r="1558" spans="1:13">
      <c r="A1558" s="113" t="s">
        <v>1725</v>
      </c>
      <c r="B1558" s="113" t="s">
        <v>383</v>
      </c>
      <c r="C1558" s="113">
        <v>15.2</v>
      </c>
      <c r="D1558" s="113">
        <v>15.35</v>
      </c>
      <c r="E1558" s="113">
        <v>14.5</v>
      </c>
      <c r="F1558" s="113">
        <v>14.95</v>
      </c>
      <c r="G1558" s="113">
        <v>15.05</v>
      </c>
      <c r="H1558" s="113">
        <v>15.3</v>
      </c>
      <c r="I1558" s="113">
        <v>571441</v>
      </c>
      <c r="J1558" s="113">
        <v>8488139.9000000004</v>
      </c>
      <c r="K1558" s="115">
        <v>43551</v>
      </c>
      <c r="L1558" s="113">
        <v>920</v>
      </c>
      <c r="M1558" s="113" t="s">
        <v>1726</v>
      </c>
    </row>
    <row r="1559" spans="1:13">
      <c r="A1559" s="113" t="s">
        <v>1727</v>
      </c>
      <c r="B1559" s="113" t="s">
        <v>383</v>
      </c>
      <c r="C1559" s="113">
        <v>10.050000000000001</v>
      </c>
      <c r="D1559" s="113">
        <v>10.199999999999999</v>
      </c>
      <c r="E1559" s="113">
        <v>9.5</v>
      </c>
      <c r="F1559" s="113">
        <v>9.65</v>
      </c>
      <c r="G1559" s="113">
        <v>9.5</v>
      </c>
      <c r="H1559" s="113">
        <v>10</v>
      </c>
      <c r="I1559" s="113">
        <v>13457</v>
      </c>
      <c r="J1559" s="113">
        <v>132233.54999999999</v>
      </c>
      <c r="K1559" s="115">
        <v>43551</v>
      </c>
      <c r="L1559" s="113">
        <v>84</v>
      </c>
      <c r="M1559" s="113" t="s">
        <v>1728</v>
      </c>
    </row>
    <row r="1560" spans="1:13">
      <c r="A1560" s="113" t="s">
        <v>1918</v>
      </c>
      <c r="B1560" s="113" t="s">
        <v>383</v>
      </c>
      <c r="C1560" s="113">
        <v>820</v>
      </c>
      <c r="D1560" s="113">
        <v>820</v>
      </c>
      <c r="E1560" s="113">
        <v>805.6</v>
      </c>
      <c r="F1560" s="113">
        <v>812.8</v>
      </c>
      <c r="G1560" s="113">
        <v>812.8</v>
      </c>
      <c r="H1560" s="113">
        <v>816.8</v>
      </c>
      <c r="I1560" s="113">
        <v>22497</v>
      </c>
      <c r="J1560" s="113">
        <v>18283649.399999999</v>
      </c>
      <c r="K1560" s="115">
        <v>43551</v>
      </c>
      <c r="L1560" s="113">
        <v>1822</v>
      </c>
      <c r="M1560" s="113" t="s">
        <v>1919</v>
      </c>
    </row>
    <row r="1561" spans="1:13">
      <c r="A1561" s="113" t="s">
        <v>225</v>
      </c>
      <c r="B1561" s="113" t="s">
        <v>383</v>
      </c>
      <c r="C1561" s="113">
        <v>175.3</v>
      </c>
      <c r="D1561" s="113">
        <v>177.25</v>
      </c>
      <c r="E1561" s="113">
        <v>173.4</v>
      </c>
      <c r="F1561" s="113">
        <v>175.45</v>
      </c>
      <c r="G1561" s="113">
        <v>174.7</v>
      </c>
      <c r="H1561" s="113">
        <v>173.6</v>
      </c>
      <c r="I1561" s="113">
        <v>8484488</v>
      </c>
      <c r="J1561" s="113">
        <v>1489399481.7</v>
      </c>
      <c r="K1561" s="115">
        <v>43551</v>
      </c>
      <c r="L1561" s="113">
        <v>54791</v>
      </c>
      <c r="M1561" s="113" t="s">
        <v>1729</v>
      </c>
    </row>
    <row r="1562" spans="1:13">
      <c r="A1562" s="113" t="s">
        <v>1730</v>
      </c>
      <c r="B1562" s="113" t="s">
        <v>383</v>
      </c>
      <c r="C1562" s="113">
        <v>2329</v>
      </c>
      <c r="D1562" s="113">
        <v>2374</v>
      </c>
      <c r="E1562" s="113">
        <v>2305</v>
      </c>
      <c r="F1562" s="113">
        <v>2328.4499999999998</v>
      </c>
      <c r="G1562" s="113">
        <v>2330</v>
      </c>
      <c r="H1562" s="113">
        <v>2273</v>
      </c>
      <c r="I1562" s="113">
        <v>200690</v>
      </c>
      <c r="J1562" s="113">
        <v>468418659.5</v>
      </c>
      <c r="K1562" s="115">
        <v>43551</v>
      </c>
      <c r="L1562" s="113">
        <v>15789</v>
      </c>
      <c r="M1562" s="113" t="s">
        <v>1731</v>
      </c>
    </row>
    <row r="1563" spans="1:13">
      <c r="A1563" s="113" t="s">
        <v>1732</v>
      </c>
      <c r="B1563" s="113" t="s">
        <v>383</v>
      </c>
      <c r="C1563" s="113">
        <v>33.5</v>
      </c>
      <c r="D1563" s="113">
        <v>34.549999999999997</v>
      </c>
      <c r="E1563" s="113">
        <v>32.35</v>
      </c>
      <c r="F1563" s="113">
        <v>32.700000000000003</v>
      </c>
      <c r="G1563" s="113">
        <v>33</v>
      </c>
      <c r="H1563" s="113">
        <v>33.5</v>
      </c>
      <c r="I1563" s="113">
        <v>45364</v>
      </c>
      <c r="J1563" s="113">
        <v>1517080.85</v>
      </c>
      <c r="K1563" s="115">
        <v>43551</v>
      </c>
      <c r="L1563" s="113">
        <v>606</v>
      </c>
      <c r="M1563" s="113" t="s">
        <v>1733</v>
      </c>
    </row>
    <row r="1564" spans="1:13">
      <c r="A1564" s="113" t="s">
        <v>1734</v>
      </c>
      <c r="B1564" s="113" t="s">
        <v>383</v>
      </c>
      <c r="C1564" s="113">
        <v>1163.05</v>
      </c>
      <c r="D1564" s="113">
        <v>1170</v>
      </c>
      <c r="E1564" s="113">
        <v>1163</v>
      </c>
      <c r="F1564" s="113">
        <v>1163.6500000000001</v>
      </c>
      <c r="G1564" s="113">
        <v>1165.25</v>
      </c>
      <c r="H1564" s="113">
        <v>1151.3499999999999</v>
      </c>
      <c r="I1564" s="113">
        <v>2243</v>
      </c>
      <c r="J1564" s="113">
        <v>2613482.9500000002</v>
      </c>
      <c r="K1564" s="115">
        <v>43551</v>
      </c>
      <c r="L1564" s="113">
        <v>157</v>
      </c>
      <c r="M1564" s="113" t="s">
        <v>1735</v>
      </c>
    </row>
    <row r="1565" spans="1:13">
      <c r="A1565" s="113" t="s">
        <v>380</v>
      </c>
      <c r="B1565" s="113" t="s">
        <v>383</v>
      </c>
      <c r="C1565" s="113">
        <v>69.900000000000006</v>
      </c>
      <c r="D1565" s="113">
        <v>71.95</v>
      </c>
      <c r="E1565" s="113">
        <v>69.7</v>
      </c>
      <c r="F1565" s="113">
        <v>71.25</v>
      </c>
      <c r="G1565" s="113">
        <v>70.7</v>
      </c>
      <c r="H1565" s="113">
        <v>69.95</v>
      </c>
      <c r="I1565" s="113">
        <v>98979</v>
      </c>
      <c r="J1565" s="113">
        <v>6984756.9500000002</v>
      </c>
      <c r="K1565" s="115">
        <v>43551</v>
      </c>
      <c r="L1565" s="113">
        <v>459</v>
      </c>
      <c r="M1565" s="113" t="s">
        <v>1736</v>
      </c>
    </row>
    <row r="1566" spans="1:13">
      <c r="A1566" s="113" t="s">
        <v>1737</v>
      </c>
      <c r="B1566" s="113" t="s">
        <v>383</v>
      </c>
      <c r="C1566" s="113">
        <v>217.15</v>
      </c>
      <c r="D1566" s="113">
        <v>224.5</v>
      </c>
      <c r="E1566" s="113">
        <v>215</v>
      </c>
      <c r="F1566" s="113">
        <v>223.7</v>
      </c>
      <c r="G1566" s="113">
        <v>223.65</v>
      </c>
      <c r="H1566" s="113">
        <v>217.4</v>
      </c>
      <c r="I1566" s="113">
        <v>1062063</v>
      </c>
      <c r="J1566" s="113">
        <v>234594466.05000001</v>
      </c>
      <c r="K1566" s="115">
        <v>43551</v>
      </c>
      <c r="L1566" s="113">
        <v>9705</v>
      </c>
      <c r="M1566" s="113" t="s">
        <v>1878</v>
      </c>
    </row>
    <row r="1567" spans="1:13">
      <c r="A1567" s="113" t="s">
        <v>1867</v>
      </c>
      <c r="B1567" s="113" t="s">
        <v>383</v>
      </c>
      <c r="C1567" s="113">
        <v>2100.1</v>
      </c>
      <c r="D1567" s="113">
        <v>2158.9499999999998</v>
      </c>
      <c r="E1567" s="113">
        <v>2022.5</v>
      </c>
      <c r="F1567" s="113">
        <v>2051.4</v>
      </c>
      <c r="G1567" s="113">
        <v>2055</v>
      </c>
      <c r="H1567" s="113">
        <v>2096.15</v>
      </c>
      <c r="I1567" s="113">
        <v>463</v>
      </c>
      <c r="J1567" s="113">
        <v>974189.35</v>
      </c>
      <c r="K1567" s="115">
        <v>43551</v>
      </c>
      <c r="L1567" s="113">
        <v>215</v>
      </c>
      <c r="M1567" s="113" t="s">
        <v>1868</v>
      </c>
    </row>
    <row r="1568" spans="1:13">
      <c r="A1568" s="113" t="s">
        <v>1738</v>
      </c>
      <c r="B1568" s="113" t="s">
        <v>3169</v>
      </c>
      <c r="C1568" s="113">
        <v>3.9</v>
      </c>
      <c r="D1568" s="113">
        <v>3.9</v>
      </c>
      <c r="E1568" s="113">
        <v>3.9</v>
      </c>
      <c r="F1568" s="113">
        <v>3.9</v>
      </c>
      <c r="G1568" s="113">
        <v>3.9</v>
      </c>
      <c r="H1568" s="113">
        <v>4.0999999999999996</v>
      </c>
      <c r="I1568" s="113">
        <v>18529</v>
      </c>
      <c r="J1568" s="113">
        <v>72263.100000000006</v>
      </c>
      <c r="K1568" s="115">
        <v>43551</v>
      </c>
      <c r="L1568" s="113">
        <v>34</v>
      </c>
      <c r="M1568" s="113" t="s">
        <v>1739</v>
      </c>
    </row>
    <row r="1569" spans="1:13">
      <c r="A1569" s="113" t="s">
        <v>1997</v>
      </c>
      <c r="B1569" s="113" t="s">
        <v>383</v>
      </c>
      <c r="C1569" s="113">
        <v>80</v>
      </c>
      <c r="D1569" s="113">
        <v>81.5</v>
      </c>
      <c r="E1569" s="113">
        <v>76.2</v>
      </c>
      <c r="F1569" s="113">
        <v>78.849999999999994</v>
      </c>
      <c r="G1569" s="113">
        <v>78.55</v>
      </c>
      <c r="H1569" s="113">
        <v>79.400000000000006</v>
      </c>
      <c r="I1569" s="113">
        <v>82275</v>
      </c>
      <c r="J1569" s="113">
        <v>6552512.25</v>
      </c>
      <c r="K1569" s="115">
        <v>43551</v>
      </c>
      <c r="L1569" s="113">
        <v>709</v>
      </c>
      <c r="M1569" s="113" t="s">
        <v>1740</v>
      </c>
    </row>
    <row r="1570" spans="1:13">
      <c r="A1570" s="113" t="s">
        <v>3306</v>
      </c>
      <c r="B1570" s="113" t="s">
        <v>383</v>
      </c>
      <c r="C1570" s="113">
        <v>0.95</v>
      </c>
      <c r="D1570" s="113">
        <v>0.95</v>
      </c>
      <c r="E1570" s="113">
        <v>0.85</v>
      </c>
      <c r="F1570" s="113">
        <v>0.9</v>
      </c>
      <c r="G1570" s="113">
        <v>0.85</v>
      </c>
      <c r="H1570" s="113">
        <v>0.9</v>
      </c>
      <c r="I1570" s="113">
        <v>526970</v>
      </c>
      <c r="J1570" s="113">
        <v>464630.75</v>
      </c>
      <c r="K1570" s="115">
        <v>43551</v>
      </c>
      <c r="L1570" s="113">
        <v>213</v>
      </c>
      <c r="M1570" s="113" t="s">
        <v>3307</v>
      </c>
    </row>
    <row r="1571" spans="1:13">
      <c r="A1571" s="113" t="s">
        <v>1741</v>
      </c>
      <c r="B1571" s="113" t="s">
        <v>383</v>
      </c>
      <c r="C1571" s="113">
        <v>10.45</v>
      </c>
      <c r="D1571" s="113">
        <v>10.6</v>
      </c>
      <c r="E1571" s="113">
        <v>9.9499999999999993</v>
      </c>
      <c r="F1571" s="113">
        <v>10.1</v>
      </c>
      <c r="G1571" s="113">
        <v>10.1</v>
      </c>
      <c r="H1571" s="113">
        <v>10.35</v>
      </c>
      <c r="I1571" s="113">
        <v>1510073</v>
      </c>
      <c r="J1571" s="113">
        <v>15470822.9</v>
      </c>
      <c r="K1571" s="115">
        <v>43551</v>
      </c>
      <c r="L1571" s="113">
        <v>2495</v>
      </c>
      <c r="M1571" s="113" t="s">
        <v>1742</v>
      </c>
    </row>
    <row r="1572" spans="1:13">
      <c r="A1572" s="113" t="s">
        <v>3980</v>
      </c>
      <c r="B1572" s="113" t="s">
        <v>3169</v>
      </c>
      <c r="C1572" s="113">
        <v>7.4</v>
      </c>
      <c r="D1572" s="113">
        <v>7.4</v>
      </c>
      <c r="E1572" s="113">
        <v>7.4</v>
      </c>
      <c r="F1572" s="113">
        <v>7.4</v>
      </c>
      <c r="G1572" s="113">
        <v>7.4</v>
      </c>
      <c r="H1572" s="113">
        <v>7.75</v>
      </c>
      <c r="I1572" s="113">
        <v>89</v>
      </c>
      <c r="J1572" s="113">
        <v>658.6</v>
      </c>
      <c r="K1572" s="115">
        <v>43551</v>
      </c>
      <c r="L1572" s="113">
        <v>6</v>
      </c>
      <c r="M1572" s="113" t="s">
        <v>3981</v>
      </c>
    </row>
    <row r="1573" spans="1:13">
      <c r="A1573" s="113" t="s">
        <v>2604</v>
      </c>
      <c r="B1573" s="113" t="s">
        <v>383</v>
      </c>
      <c r="C1573" s="113">
        <v>193.65</v>
      </c>
      <c r="D1573" s="113">
        <v>193.7</v>
      </c>
      <c r="E1573" s="113">
        <v>189.9</v>
      </c>
      <c r="F1573" s="113">
        <v>190.35</v>
      </c>
      <c r="G1573" s="113">
        <v>189.9</v>
      </c>
      <c r="H1573" s="113">
        <v>190.15</v>
      </c>
      <c r="I1573" s="113">
        <v>31916</v>
      </c>
      <c r="J1573" s="113">
        <v>6123634.1500000004</v>
      </c>
      <c r="K1573" s="115">
        <v>43551</v>
      </c>
      <c r="L1573" s="113">
        <v>500</v>
      </c>
      <c r="M1573" s="113" t="s">
        <v>2605</v>
      </c>
    </row>
    <row r="1574" spans="1:13">
      <c r="A1574" s="113" t="s">
        <v>1743</v>
      </c>
      <c r="B1574" s="113" t="s">
        <v>383</v>
      </c>
      <c r="C1574" s="113">
        <v>1639</v>
      </c>
      <c r="D1574" s="113">
        <v>1670</v>
      </c>
      <c r="E1574" s="113">
        <v>1619.3</v>
      </c>
      <c r="F1574" s="113">
        <v>1659.15</v>
      </c>
      <c r="G1574" s="113">
        <v>1669.9</v>
      </c>
      <c r="H1574" s="113">
        <v>1623.7</v>
      </c>
      <c r="I1574" s="113">
        <v>27005</v>
      </c>
      <c r="J1574" s="113">
        <v>44501179.799999997</v>
      </c>
      <c r="K1574" s="115">
        <v>43551</v>
      </c>
      <c r="L1574" s="113">
        <v>2476</v>
      </c>
      <c r="M1574" s="113" t="s">
        <v>1744</v>
      </c>
    </row>
    <row r="1575" spans="1:13">
      <c r="A1575" s="113" t="s">
        <v>1745</v>
      </c>
      <c r="B1575" s="113" t="s">
        <v>383</v>
      </c>
      <c r="C1575" s="113">
        <v>1406.9</v>
      </c>
      <c r="D1575" s="113">
        <v>1441.45</v>
      </c>
      <c r="E1575" s="113">
        <v>1395.95</v>
      </c>
      <c r="F1575" s="113">
        <v>1410.2</v>
      </c>
      <c r="G1575" s="113">
        <v>1396.2</v>
      </c>
      <c r="H1575" s="113">
        <v>1399.6</v>
      </c>
      <c r="I1575" s="113">
        <v>14689</v>
      </c>
      <c r="J1575" s="113">
        <v>20685945.100000001</v>
      </c>
      <c r="K1575" s="115">
        <v>43551</v>
      </c>
      <c r="L1575" s="113">
        <v>629</v>
      </c>
      <c r="M1575" s="113" t="s">
        <v>1746</v>
      </c>
    </row>
    <row r="1576" spans="1:13">
      <c r="A1576" s="113" t="s">
        <v>1747</v>
      </c>
      <c r="B1576" s="113" t="s">
        <v>383</v>
      </c>
      <c r="C1576" s="113">
        <v>77</v>
      </c>
      <c r="D1576" s="113">
        <v>78.8</v>
      </c>
      <c r="E1576" s="113">
        <v>75.95</v>
      </c>
      <c r="F1576" s="113">
        <v>76.25</v>
      </c>
      <c r="G1576" s="113">
        <v>76.849999999999994</v>
      </c>
      <c r="H1576" s="113">
        <v>76.099999999999994</v>
      </c>
      <c r="I1576" s="113">
        <v>18014</v>
      </c>
      <c r="J1576" s="113">
        <v>1382944.8</v>
      </c>
      <c r="K1576" s="115">
        <v>43551</v>
      </c>
      <c r="L1576" s="113">
        <v>397</v>
      </c>
      <c r="M1576" s="113" t="s">
        <v>1748</v>
      </c>
    </row>
    <row r="1577" spans="1:13">
      <c r="A1577" s="113" t="s">
        <v>1970</v>
      </c>
      <c r="B1577" s="113" t="s">
        <v>383</v>
      </c>
      <c r="C1577" s="113">
        <v>20.65</v>
      </c>
      <c r="D1577" s="113">
        <v>20.9</v>
      </c>
      <c r="E1577" s="113">
        <v>20.100000000000001</v>
      </c>
      <c r="F1577" s="113">
        <v>20.3</v>
      </c>
      <c r="G1577" s="113">
        <v>20.3</v>
      </c>
      <c r="H1577" s="113">
        <v>20.7</v>
      </c>
      <c r="I1577" s="113">
        <v>293756</v>
      </c>
      <c r="J1577" s="113">
        <v>5981151.0499999998</v>
      </c>
      <c r="K1577" s="115">
        <v>43551</v>
      </c>
      <c r="L1577" s="113">
        <v>1488</v>
      </c>
      <c r="M1577" s="113" t="s">
        <v>1149</v>
      </c>
    </row>
    <row r="1578" spans="1:13">
      <c r="A1578" s="113" t="s">
        <v>1749</v>
      </c>
      <c r="B1578" s="113" t="s">
        <v>383</v>
      </c>
      <c r="C1578" s="113">
        <v>470.3</v>
      </c>
      <c r="D1578" s="113">
        <v>484.75</v>
      </c>
      <c r="E1578" s="113">
        <v>465.55</v>
      </c>
      <c r="F1578" s="113">
        <v>478.85</v>
      </c>
      <c r="G1578" s="113">
        <v>482</v>
      </c>
      <c r="H1578" s="113">
        <v>467.4</v>
      </c>
      <c r="I1578" s="113">
        <v>686050</v>
      </c>
      <c r="J1578" s="113">
        <v>324796473.39999998</v>
      </c>
      <c r="K1578" s="115">
        <v>43551</v>
      </c>
      <c r="L1578" s="113">
        <v>18469</v>
      </c>
      <c r="M1578" s="113" t="s">
        <v>1750</v>
      </c>
    </row>
    <row r="1579" spans="1:13">
      <c r="A1579" s="113" t="s">
        <v>1751</v>
      </c>
      <c r="B1579" s="113" t="s">
        <v>3169</v>
      </c>
      <c r="C1579" s="113">
        <v>44.7</v>
      </c>
      <c r="D1579" s="113">
        <v>44.7</v>
      </c>
      <c r="E1579" s="113">
        <v>40.700000000000003</v>
      </c>
      <c r="F1579" s="113">
        <v>40.700000000000003</v>
      </c>
      <c r="G1579" s="113">
        <v>40.700000000000003</v>
      </c>
      <c r="H1579" s="113">
        <v>42.8</v>
      </c>
      <c r="I1579" s="113">
        <v>2376</v>
      </c>
      <c r="J1579" s="113">
        <v>98303.5</v>
      </c>
      <c r="K1579" s="115">
        <v>43551</v>
      </c>
      <c r="L1579" s="113">
        <v>17</v>
      </c>
      <c r="M1579" s="113" t="s">
        <v>1752</v>
      </c>
    </row>
    <row r="1580" spans="1:13">
      <c r="A1580" s="113" t="s">
        <v>1753</v>
      </c>
      <c r="B1580" s="113" t="s">
        <v>383</v>
      </c>
      <c r="C1580" s="113">
        <v>406</v>
      </c>
      <c r="D1580" s="113">
        <v>409</v>
      </c>
      <c r="E1580" s="113">
        <v>399.9</v>
      </c>
      <c r="F1580" s="113">
        <v>403.8</v>
      </c>
      <c r="G1580" s="113">
        <v>401</v>
      </c>
      <c r="H1580" s="113">
        <v>401.2</v>
      </c>
      <c r="I1580" s="113">
        <v>25236</v>
      </c>
      <c r="J1580" s="113">
        <v>10204992</v>
      </c>
      <c r="K1580" s="115">
        <v>43551</v>
      </c>
      <c r="L1580" s="113">
        <v>846</v>
      </c>
      <c r="M1580" s="113" t="s">
        <v>1754</v>
      </c>
    </row>
    <row r="1581" spans="1:13">
      <c r="A1581" s="113" t="s">
        <v>2503</v>
      </c>
      <c r="B1581" s="113" t="s">
        <v>383</v>
      </c>
      <c r="C1581" s="113">
        <v>8.1999999999999993</v>
      </c>
      <c r="D1581" s="113">
        <v>8.35</v>
      </c>
      <c r="E1581" s="113">
        <v>7.6</v>
      </c>
      <c r="F1581" s="113">
        <v>8</v>
      </c>
      <c r="G1581" s="113">
        <v>8</v>
      </c>
      <c r="H1581" s="113">
        <v>8.1999999999999993</v>
      </c>
      <c r="I1581" s="113">
        <v>19346</v>
      </c>
      <c r="J1581" s="113">
        <v>156898.1</v>
      </c>
      <c r="K1581" s="115">
        <v>43551</v>
      </c>
      <c r="L1581" s="113">
        <v>113</v>
      </c>
      <c r="M1581" s="113" t="s">
        <v>2504</v>
      </c>
    </row>
    <row r="1582" spans="1:13">
      <c r="A1582" s="113" t="s">
        <v>2694</v>
      </c>
      <c r="B1582" s="113" t="s">
        <v>3169</v>
      </c>
      <c r="C1582" s="113">
        <v>0.1</v>
      </c>
      <c r="D1582" s="113">
        <v>0.1</v>
      </c>
      <c r="E1582" s="113">
        <v>0.05</v>
      </c>
      <c r="F1582" s="113">
        <v>0.1</v>
      </c>
      <c r="G1582" s="113">
        <v>0.05</v>
      </c>
      <c r="H1582" s="113">
        <v>0.1</v>
      </c>
      <c r="I1582" s="113">
        <v>62067424</v>
      </c>
      <c r="J1582" s="113">
        <v>6187782.2000000002</v>
      </c>
      <c r="K1582" s="115">
        <v>43551</v>
      </c>
      <c r="L1582" s="113">
        <v>151</v>
      </c>
      <c r="M1582" s="113" t="s">
        <v>2695</v>
      </c>
    </row>
    <row r="1583" spans="1:13">
      <c r="A1583" s="113" t="s">
        <v>2505</v>
      </c>
      <c r="B1583" s="113" t="s">
        <v>383</v>
      </c>
      <c r="C1583" s="113">
        <v>140.94999999999999</v>
      </c>
      <c r="D1583" s="113">
        <v>143.94999999999999</v>
      </c>
      <c r="E1583" s="113">
        <v>137.05000000000001</v>
      </c>
      <c r="F1583" s="113">
        <v>138.1</v>
      </c>
      <c r="G1583" s="113">
        <v>142</v>
      </c>
      <c r="H1583" s="113">
        <v>140</v>
      </c>
      <c r="I1583" s="113">
        <v>7538</v>
      </c>
      <c r="J1583" s="113">
        <v>1050008.5</v>
      </c>
      <c r="K1583" s="115">
        <v>43551</v>
      </c>
      <c r="L1583" s="113">
        <v>168</v>
      </c>
      <c r="M1583" s="113" t="s">
        <v>2506</v>
      </c>
    </row>
    <row r="1584" spans="1:13">
      <c r="A1584" s="113" t="s">
        <v>1755</v>
      </c>
      <c r="B1584" s="113" t="s">
        <v>383</v>
      </c>
      <c r="C1584" s="113">
        <v>0.5</v>
      </c>
      <c r="D1584" s="113">
        <v>0.55000000000000004</v>
      </c>
      <c r="E1584" s="113">
        <v>0.5</v>
      </c>
      <c r="F1584" s="113">
        <v>0.5</v>
      </c>
      <c r="G1584" s="113">
        <v>0.55000000000000004</v>
      </c>
      <c r="H1584" s="113">
        <v>0.5</v>
      </c>
      <c r="I1584" s="113">
        <v>103540</v>
      </c>
      <c r="J1584" s="113">
        <v>55027.5</v>
      </c>
      <c r="K1584" s="115">
        <v>43551</v>
      </c>
      <c r="L1584" s="113">
        <v>114</v>
      </c>
      <c r="M1584" s="113" t="s">
        <v>1756</v>
      </c>
    </row>
    <row r="1585" spans="1:13">
      <c r="A1585" s="113" t="s">
        <v>1757</v>
      </c>
      <c r="B1585" s="113" t="s">
        <v>383</v>
      </c>
      <c r="C1585" s="113">
        <v>23.4</v>
      </c>
      <c r="D1585" s="113">
        <v>23.4</v>
      </c>
      <c r="E1585" s="113">
        <v>22.3</v>
      </c>
      <c r="F1585" s="113">
        <v>22.55</v>
      </c>
      <c r="G1585" s="113">
        <v>22.6</v>
      </c>
      <c r="H1585" s="113">
        <v>23.05</v>
      </c>
      <c r="I1585" s="113">
        <v>189713</v>
      </c>
      <c r="J1585" s="113">
        <v>4304089</v>
      </c>
      <c r="K1585" s="115">
        <v>43551</v>
      </c>
      <c r="L1585" s="113">
        <v>1439</v>
      </c>
      <c r="M1585" s="113" t="s">
        <v>1758</v>
      </c>
    </row>
    <row r="1586" spans="1:13">
      <c r="A1586" s="113" t="s">
        <v>1759</v>
      </c>
      <c r="B1586" s="113" t="s">
        <v>383</v>
      </c>
      <c r="C1586" s="113">
        <v>58.65</v>
      </c>
      <c r="D1586" s="113">
        <v>58.7</v>
      </c>
      <c r="E1586" s="113">
        <v>56.3</v>
      </c>
      <c r="F1586" s="113">
        <v>56.6</v>
      </c>
      <c r="G1586" s="113">
        <v>56.7</v>
      </c>
      <c r="H1586" s="113">
        <v>57.1</v>
      </c>
      <c r="I1586" s="113">
        <v>21942</v>
      </c>
      <c r="J1586" s="113">
        <v>1246865.45</v>
      </c>
      <c r="K1586" s="115">
        <v>43551</v>
      </c>
      <c r="L1586" s="113">
        <v>285</v>
      </c>
      <c r="M1586" s="113" t="s">
        <v>1760</v>
      </c>
    </row>
    <row r="1587" spans="1:13">
      <c r="A1587" s="113" t="s">
        <v>1761</v>
      </c>
      <c r="B1587" s="113" t="s">
        <v>383</v>
      </c>
      <c r="C1587" s="113">
        <v>2650.25</v>
      </c>
      <c r="D1587" s="113">
        <v>2705</v>
      </c>
      <c r="E1587" s="113">
        <v>2642</v>
      </c>
      <c r="F1587" s="113">
        <v>2695.45</v>
      </c>
      <c r="G1587" s="113">
        <v>2705</v>
      </c>
      <c r="H1587" s="113">
        <v>2650</v>
      </c>
      <c r="I1587" s="113">
        <v>24535</v>
      </c>
      <c r="J1587" s="113">
        <v>65840657.549999997</v>
      </c>
      <c r="K1587" s="115">
        <v>43551</v>
      </c>
      <c r="L1587" s="113">
        <v>2709</v>
      </c>
      <c r="M1587" s="113" t="s">
        <v>1762</v>
      </c>
    </row>
    <row r="1588" spans="1:13">
      <c r="A1588" s="113" t="s">
        <v>1763</v>
      </c>
      <c r="B1588" s="113" t="s">
        <v>383</v>
      </c>
      <c r="C1588" s="113">
        <v>1134.95</v>
      </c>
      <c r="D1588" s="113">
        <v>1151.95</v>
      </c>
      <c r="E1588" s="113">
        <v>1120.9000000000001</v>
      </c>
      <c r="F1588" s="113">
        <v>1139.45</v>
      </c>
      <c r="G1588" s="113">
        <v>1151.95</v>
      </c>
      <c r="H1588" s="113">
        <v>1131</v>
      </c>
      <c r="I1588" s="113">
        <v>2233</v>
      </c>
      <c r="J1588" s="113">
        <v>2525387.5499999998</v>
      </c>
      <c r="K1588" s="115">
        <v>43551</v>
      </c>
      <c r="L1588" s="113">
        <v>200</v>
      </c>
      <c r="M1588" s="113" t="s">
        <v>1764</v>
      </c>
    </row>
    <row r="1589" spans="1:13">
      <c r="A1589" s="113" t="s">
        <v>161</v>
      </c>
      <c r="B1589" s="113" t="s">
        <v>383</v>
      </c>
      <c r="C1589" s="113">
        <v>617</v>
      </c>
      <c r="D1589" s="113">
        <v>627</v>
      </c>
      <c r="E1589" s="113">
        <v>615</v>
      </c>
      <c r="F1589" s="113">
        <v>623.79999999999995</v>
      </c>
      <c r="G1589" s="113">
        <v>623.45000000000005</v>
      </c>
      <c r="H1589" s="113">
        <v>612.9</v>
      </c>
      <c r="I1589" s="113">
        <v>1883340</v>
      </c>
      <c r="J1589" s="113">
        <v>1174692930.95</v>
      </c>
      <c r="K1589" s="115">
        <v>43551</v>
      </c>
      <c r="L1589" s="113">
        <v>30649</v>
      </c>
      <c r="M1589" s="113" t="s">
        <v>1765</v>
      </c>
    </row>
    <row r="1590" spans="1:13">
      <c r="A1590" s="113" t="s">
        <v>1766</v>
      </c>
      <c r="B1590" s="113" t="s">
        <v>383</v>
      </c>
      <c r="C1590" s="113">
        <v>270</v>
      </c>
      <c r="D1590" s="113">
        <v>278</v>
      </c>
      <c r="E1590" s="113">
        <v>267.05</v>
      </c>
      <c r="F1590" s="113">
        <v>275.89999999999998</v>
      </c>
      <c r="G1590" s="113">
        <v>275.10000000000002</v>
      </c>
      <c r="H1590" s="113">
        <v>268.64999999999998</v>
      </c>
      <c r="I1590" s="113">
        <v>92842</v>
      </c>
      <c r="J1590" s="113">
        <v>25406090.550000001</v>
      </c>
      <c r="K1590" s="115">
        <v>43551</v>
      </c>
      <c r="L1590" s="113">
        <v>4167</v>
      </c>
      <c r="M1590" s="113" t="s">
        <v>1767</v>
      </c>
    </row>
    <row r="1591" spans="1:13">
      <c r="A1591" s="113" t="s">
        <v>1768</v>
      </c>
      <c r="B1591" s="113" t="s">
        <v>383</v>
      </c>
      <c r="C1591" s="113">
        <v>98</v>
      </c>
      <c r="D1591" s="113">
        <v>99.95</v>
      </c>
      <c r="E1591" s="113">
        <v>95.8</v>
      </c>
      <c r="F1591" s="113">
        <v>96.5</v>
      </c>
      <c r="G1591" s="113">
        <v>96.25</v>
      </c>
      <c r="H1591" s="113">
        <v>98</v>
      </c>
      <c r="I1591" s="113">
        <v>13560</v>
      </c>
      <c r="J1591" s="113">
        <v>1313834.5</v>
      </c>
      <c r="K1591" s="115">
        <v>43551</v>
      </c>
      <c r="L1591" s="113">
        <v>167</v>
      </c>
      <c r="M1591" s="113" t="s">
        <v>1769</v>
      </c>
    </row>
    <row r="1592" spans="1:13">
      <c r="A1592" s="113" t="s">
        <v>1770</v>
      </c>
      <c r="B1592" s="113" t="s">
        <v>383</v>
      </c>
      <c r="C1592" s="113">
        <v>3415</v>
      </c>
      <c r="D1592" s="113">
        <v>3424.1</v>
      </c>
      <c r="E1592" s="113">
        <v>3375.55</v>
      </c>
      <c r="F1592" s="113">
        <v>3418.95</v>
      </c>
      <c r="G1592" s="113">
        <v>3420</v>
      </c>
      <c r="H1592" s="113">
        <v>3400</v>
      </c>
      <c r="I1592" s="113">
        <v>50599</v>
      </c>
      <c r="J1592" s="113">
        <v>171540907.59999999</v>
      </c>
      <c r="K1592" s="115">
        <v>43551</v>
      </c>
      <c r="L1592" s="113">
        <v>174</v>
      </c>
      <c r="M1592" s="113" t="s">
        <v>1771</v>
      </c>
    </row>
    <row r="1593" spans="1:13">
      <c r="A1593" s="113" t="s">
        <v>1772</v>
      </c>
      <c r="B1593" s="113" t="s">
        <v>383</v>
      </c>
      <c r="C1593" s="113">
        <v>1345</v>
      </c>
      <c r="D1593" s="113">
        <v>1361</v>
      </c>
      <c r="E1593" s="113">
        <v>1301.0999999999999</v>
      </c>
      <c r="F1593" s="113">
        <v>1310.8</v>
      </c>
      <c r="G1593" s="113">
        <v>1301.0999999999999</v>
      </c>
      <c r="H1593" s="113">
        <v>1333.35</v>
      </c>
      <c r="I1593" s="113">
        <v>6198</v>
      </c>
      <c r="J1593" s="113">
        <v>8234805.9500000002</v>
      </c>
      <c r="K1593" s="115">
        <v>43551</v>
      </c>
      <c r="L1593" s="113">
        <v>819</v>
      </c>
      <c r="M1593" s="113" t="s">
        <v>1773</v>
      </c>
    </row>
    <row r="1594" spans="1:13">
      <c r="A1594" s="113" t="s">
        <v>1774</v>
      </c>
      <c r="B1594" s="113" t="s">
        <v>383</v>
      </c>
      <c r="C1594" s="113">
        <v>1063.0999999999999</v>
      </c>
      <c r="D1594" s="113">
        <v>1084.95</v>
      </c>
      <c r="E1594" s="113">
        <v>1046.5999999999999</v>
      </c>
      <c r="F1594" s="113">
        <v>1078.05</v>
      </c>
      <c r="G1594" s="113">
        <v>1080</v>
      </c>
      <c r="H1594" s="113">
        <v>1076.45</v>
      </c>
      <c r="I1594" s="113">
        <v>10191</v>
      </c>
      <c r="J1594" s="113">
        <v>10954680.25</v>
      </c>
      <c r="K1594" s="115">
        <v>43551</v>
      </c>
      <c r="L1594" s="113">
        <v>690</v>
      </c>
      <c r="M1594" s="113" t="s">
        <v>1775</v>
      </c>
    </row>
    <row r="1595" spans="1:13">
      <c r="A1595" s="113" t="s">
        <v>1776</v>
      </c>
      <c r="B1595" s="113" t="s">
        <v>383</v>
      </c>
      <c r="C1595" s="113">
        <v>326.85000000000002</v>
      </c>
      <c r="D1595" s="113">
        <v>329.25</v>
      </c>
      <c r="E1595" s="113">
        <v>322.8</v>
      </c>
      <c r="F1595" s="113">
        <v>326.35000000000002</v>
      </c>
      <c r="G1595" s="113">
        <v>325</v>
      </c>
      <c r="H1595" s="113">
        <v>324.25</v>
      </c>
      <c r="I1595" s="113">
        <v>96194</v>
      </c>
      <c r="J1595" s="113">
        <v>31349802.600000001</v>
      </c>
      <c r="K1595" s="115">
        <v>43551</v>
      </c>
      <c r="L1595" s="113">
        <v>3506</v>
      </c>
      <c r="M1595" s="113" t="s">
        <v>1777</v>
      </c>
    </row>
    <row r="1596" spans="1:13">
      <c r="A1596" s="113" t="s">
        <v>1778</v>
      </c>
      <c r="B1596" s="113" t="s">
        <v>383</v>
      </c>
      <c r="C1596" s="113">
        <v>6189.1</v>
      </c>
      <c r="D1596" s="113">
        <v>6449</v>
      </c>
      <c r="E1596" s="113">
        <v>6189.05</v>
      </c>
      <c r="F1596" s="113">
        <v>6340.4</v>
      </c>
      <c r="G1596" s="113">
        <v>6370</v>
      </c>
      <c r="H1596" s="113">
        <v>6216.8</v>
      </c>
      <c r="I1596" s="113">
        <v>2176</v>
      </c>
      <c r="J1596" s="113">
        <v>13717730.65</v>
      </c>
      <c r="K1596" s="115">
        <v>43551</v>
      </c>
      <c r="L1596" s="113">
        <v>738</v>
      </c>
      <c r="M1596" s="113" t="s">
        <v>1779</v>
      </c>
    </row>
    <row r="1597" spans="1:13">
      <c r="A1597" s="113" t="s">
        <v>1780</v>
      </c>
      <c r="B1597" s="113" t="s">
        <v>383</v>
      </c>
      <c r="C1597" s="113">
        <v>87.95</v>
      </c>
      <c r="D1597" s="113">
        <v>90.5</v>
      </c>
      <c r="E1597" s="113">
        <v>86.6</v>
      </c>
      <c r="F1597" s="113">
        <v>87.55</v>
      </c>
      <c r="G1597" s="113">
        <v>87.4</v>
      </c>
      <c r="H1597" s="113">
        <v>87.45</v>
      </c>
      <c r="I1597" s="113">
        <v>284443</v>
      </c>
      <c r="J1597" s="113">
        <v>25064288.350000001</v>
      </c>
      <c r="K1597" s="115">
        <v>43551</v>
      </c>
      <c r="L1597" s="113">
        <v>3568</v>
      </c>
      <c r="M1597" s="113" t="s">
        <v>1781</v>
      </c>
    </row>
    <row r="1598" spans="1:13">
      <c r="A1598" s="113" t="s">
        <v>3308</v>
      </c>
      <c r="B1598" s="113" t="s">
        <v>3169</v>
      </c>
      <c r="C1598" s="113">
        <v>22.55</v>
      </c>
      <c r="D1598" s="113">
        <v>23.7</v>
      </c>
      <c r="E1598" s="113">
        <v>22.55</v>
      </c>
      <c r="F1598" s="113">
        <v>23</v>
      </c>
      <c r="G1598" s="113">
        <v>23</v>
      </c>
      <c r="H1598" s="113">
        <v>23.7</v>
      </c>
      <c r="I1598" s="113">
        <v>5143</v>
      </c>
      <c r="J1598" s="113">
        <v>117465.85</v>
      </c>
      <c r="K1598" s="115">
        <v>43551</v>
      </c>
      <c r="L1598" s="113">
        <v>65</v>
      </c>
      <c r="M1598" s="113" t="s">
        <v>3309</v>
      </c>
    </row>
    <row r="1599" spans="1:13">
      <c r="A1599" s="113" t="s">
        <v>2078</v>
      </c>
      <c r="B1599" s="113" t="s">
        <v>383</v>
      </c>
      <c r="C1599" s="113">
        <v>28.85</v>
      </c>
      <c r="D1599" s="113">
        <v>29.05</v>
      </c>
      <c r="E1599" s="113">
        <v>25.8</v>
      </c>
      <c r="F1599" s="113">
        <v>26.2</v>
      </c>
      <c r="G1599" s="113">
        <v>25.8</v>
      </c>
      <c r="H1599" s="113">
        <v>28.65</v>
      </c>
      <c r="I1599" s="113">
        <v>475840</v>
      </c>
      <c r="J1599" s="113">
        <v>12690577.15</v>
      </c>
      <c r="K1599" s="115">
        <v>43551</v>
      </c>
      <c r="L1599" s="113">
        <v>1291</v>
      </c>
      <c r="M1599" s="113" t="s">
        <v>2079</v>
      </c>
    </row>
    <row r="1600" spans="1:13">
      <c r="A1600" s="113" t="s">
        <v>1893</v>
      </c>
      <c r="B1600" s="113" t="s">
        <v>383</v>
      </c>
      <c r="C1600" s="113">
        <v>522.4</v>
      </c>
      <c r="D1600" s="113">
        <v>523.04999999999995</v>
      </c>
      <c r="E1600" s="113">
        <v>518.15</v>
      </c>
      <c r="F1600" s="113">
        <v>519</v>
      </c>
      <c r="G1600" s="113">
        <v>518.15</v>
      </c>
      <c r="H1600" s="113">
        <v>519</v>
      </c>
      <c r="I1600" s="113">
        <v>2512</v>
      </c>
      <c r="J1600" s="113">
        <v>1309531.8999999999</v>
      </c>
      <c r="K1600" s="115">
        <v>43551</v>
      </c>
      <c r="L1600" s="113">
        <v>739</v>
      </c>
      <c r="M1600" s="113" t="s">
        <v>1894</v>
      </c>
    </row>
    <row r="1601" spans="1:13">
      <c r="A1601" s="113" t="s">
        <v>1782</v>
      </c>
      <c r="B1601" s="113" t="s">
        <v>383</v>
      </c>
      <c r="C1601" s="113">
        <v>40.85</v>
      </c>
      <c r="D1601" s="113">
        <v>41.15</v>
      </c>
      <c r="E1601" s="113">
        <v>39.6</v>
      </c>
      <c r="F1601" s="113">
        <v>39.700000000000003</v>
      </c>
      <c r="G1601" s="113">
        <v>39.700000000000003</v>
      </c>
      <c r="H1601" s="113">
        <v>39.200000000000003</v>
      </c>
      <c r="I1601" s="113">
        <v>2868</v>
      </c>
      <c r="J1601" s="113">
        <v>116412.1</v>
      </c>
      <c r="K1601" s="115">
        <v>43551</v>
      </c>
      <c r="L1601" s="113">
        <v>27</v>
      </c>
      <c r="M1601" s="113" t="s">
        <v>1783</v>
      </c>
    </row>
    <row r="1602" spans="1:13">
      <c r="A1602" s="113" t="s">
        <v>1784</v>
      </c>
      <c r="B1602" s="113" t="s">
        <v>383</v>
      </c>
      <c r="C1602" s="113">
        <v>125.6</v>
      </c>
      <c r="D1602" s="113">
        <v>134</v>
      </c>
      <c r="E1602" s="113">
        <v>125.6</v>
      </c>
      <c r="F1602" s="113">
        <v>132.55000000000001</v>
      </c>
      <c r="G1602" s="113">
        <v>133.94999999999999</v>
      </c>
      <c r="H1602" s="113">
        <v>125.4</v>
      </c>
      <c r="I1602" s="113">
        <v>2439080</v>
      </c>
      <c r="J1602" s="113">
        <v>318256491.64999998</v>
      </c>
      <c r="K1602" s="115">
        <v>43551</v>
      </c>
      <c r="L1602" s="113">
        <v>10968</v>
      </c>
      <c r="M1602" s="113" t="s">
        <v>1785</v>
      </c>
    </row>
    <row r="1603" spans="1:13">
      <c r="A1603" s="113" t="s">
        <v>1786</v>
      </c>
      <c r="B1603" s="113" t="s">
        <v>383</v>
      </c>
      <c r="C1603" s="113">
        <v>106.25</v>
      </c>
      <c r="D1603" s="113">
        <v>107.65</v>
      </c>
      <c r="E1603" s="113">
        <v>102.45</v>
      </c>
      <c r="F1603" s="113">
        <v>104.65</v>
      </c>
      <c r="G1603" s="113">
        <v>104.4</v>
      </c>
      <c r="H1603" s="113">
        <v>106.25</v>
      </c>
      <c r="I1603" s="113">
        <v>992070</v>
      </c>
      <c r="J1603" s="113">
        <v>103904814.59999999</v>
      </c>
      <c r="K1603" s="115">
        <v>43551</v>
      </c>
      <c r="L1603" s="113">
        <v>6418</v>
      </c>
      <c r="M1603" s="113" t="s">
        <v>1787</v>
      </c>
    </row>
    <row r="1604" spans="1:13">
      <c r="A1604" s="113" t="s">
        <v>3480</v>
      </c>
      <c r="B1604" s="113" t="s">
        <v>383</v>
      </c>
      <c r="C1604" s="113">
        <v>141</v>
      </c>
      <c r="D1604" s="113">
        <v>149.94999999999999</v>
      </c>
      <c r="E1604" s="113">
        <v>139.1</v>
      </c>
      <c r="F1604" s="113">
        <v>140.94999999999999</v>
      </c>
      <c r="G1604" s="113">
        <v>140.35</v>
      </c>
      <c r="H1604" s="113">
        <v>141.75</v>
      </c>
      <c r="I1604" s="113">
        <v>282</v>
      </c>
      <c r="J1604" s="113">
        <v>39400.35</v>
      </c>
      <c r="K1604" s="115">
        <v>43551</v>
      </c>
      <c r="L1604" s="113">
        <v>17</v>
      </c>
      <c r="M1604" s="113" t="s">
        <v>3481</v>
      </c>
    </row>
    <row r="1605" spans="1:13">
      <c r="A1605" s="113" t="s">
        <v>1788</v>
      </c>
      <c r="B1605" s="113" t="s">
        <v>383</v>
      </c>
      <c r="C1605" s="113">
        <v>58.75</v>
      </c>
      <c r="D1605" s="113">
        <v>60.65</v>
      </c>
      <c r="E1605" s="113">
        <v>58</v>
      </c>
      <c r="F1605" s="113">
        <v>60.2</v>
      </c>
      <c r="G1605" s="113">
        <v>60.05</v>
      </c>
      <c r="H1605" s="113">
        <v>58.75</v>
      </c>
      <c r="I1605" s="113">
        <v>1643058</v>
      </c>
      <c r="J1605" s="113">
        <v>97890165.549999997</v>
      </c>
      <c r="K1605" s="115">
        <v>43551</v>
      </c>
      <c r="L1605" s="113">
        <v>4832</v>
      </c>
      <c r="M1605" s="113" t="s">
        <v>1789</v>
      </c>
    </row>
    <row r="1606" spans="1:13">
      <c r="A1606" s="113" t="s">
        <v>1790</v>
      </c>
      <c r="B1606" s="113" t="s">
        <v>383</v>
      </c>
      <c r="C1606" s="113">
        <v>2966.25</v>
      </c>
      <c r="D1606" s="113">
        <v>3030</v>
      </c>
      <c r="E1606" s="113">
        <v>2965.15</v>
      </c>
      <c r="F1606" s="113">
        <v>2972.3</v>
      </c>
      <c r="G1606" s="113">
        <v>2971</v>
      </c>
      <c r="H1606" s="113">
        <v>2971.25</v>
      </c>
      <c r="I1606" s="113">
        <v>85</v>
      </c>
      <c r="J1606" s="113">
        <v>253549.15</v>
      </c>
      <c r="K1606" s="115">
        <v>43551</v>
      </c>
      <c r="L1606" s="113">
        <v>36</v>
      </c>
      <c r="M1606" s="113" t="s">
        <v>1791</v>
      </c>
    </row>
    <row r="1607" spans="1:13">
      <c r="A1607" s="113" t="s">
        <v>1792</v>
      </c>
      <c r="B1607" s="113" t="s">
        <v>383</v>
      </c>
      <c r="C1607" s="113">
        <v>895.25</v>
      </c>
      <c r="D1607" s="113">
        <v>907</v>
      </c>
      <c r="E1607" s="113">
        <v>861</v>
      </c>
      <c r="F1607" s="113">
        <v>875.4</v>
      </c>
      <c r="G1607" s="113">
        <v>863.05</v>
      </c>
      <c r="H1607" s="113">
        <v>894.45</v>
      </c>
      <c r="I1607" s="113">
        <v>1395</v>
      </c>
      <c r="J1607" s="113">
        <v>1236660.55</v>
      </c>
      <c r="K1607" s="115">
        <v>43551</v>
      </c>
      <c r="L1607" s="113">
        <v>286</v>
      </c>
      <c r="M1607" s="113" t="s">
        <v>1793</v>
      </c>
    </row>
    <row r="1608" spans="1:13">
      <c r="A1608" s="113" t="s">
        <v>1794</v>
      </c>
      <c r="B1608" s="113" t="s">
        <v>383</v>
      </c>
      <c r="C1608" s="113">
        <v>1526</v>
      </c>
      <c r="D1608" s="113">
        <v>1543.95</v>
      </c>
      <c r="E1608" s="113">
        <v>1502</v>
      </c>
      <c r="F1608" s="113">
        <v>1518.45</v>
      </c>
      <c r="G1608" s="113">
        <v>1516</v>
      </c>
      <c r="H1608" s="113">
        <v>1524.6</v>
      </c>
      <c r="I1608" s="113">
        <v>103760</v>
      </c>
      <c r="J1608" s="113">
        <v>157840211.80000001</v>
      </c>
      <c r="K1608" s="115">
        <v>43551</v>
      </c>
      <c r="L1608" s="113">
        <v>4373</v>
      </c>
      <c r="M1608" s="113" t="s">
        <v>1795</v>
      </c>
    </row>
    <row r="1609" spans="1:13">
      <c r="A1609" s="113" t="s">
        <v>2606</v>
      </c>
      <c r="B1609" s="113" t="s">
        <v>383</v>
      </c>
      <c r="C1609" s="113">
        <v>49.1</v>
      </c>
      <c r="D1609" s="113">
        <v>51.1</v>
      </c>
      <c r="E1609" s="113">
        <v>49.05</v>
      </c>
      <c r="F1609" s="113">
        <v>49.6</v>
      </c>
      <c r="G1609" s="113">
        <v>49.6</v>
      </c>
      <c r="H1609" s="113">
        <v>49.25</v>
      </c>
      <c r="I1609" s="113">
        <v>4877</v>
      </c>
      <c r="J1609" s="113">
        <v>244076.7</v>
      </c>
      <c r="K1609" s="115">
        <v>43551</v>
      </c>
      <c r="L1609" s="113">
        <v>46</v>
      </c>
      <c r="M1609" s="113" t="s">
        <v>2607</v>
      </c>
    </row>
    <row r="1610" spans="1:13">
      <c r="A1610" s="113" t="s">
        <v>1796</v>
      </c>
      <c r="B1610" s="113" t="s">
        <v>383</v>
      </c>
      <c r="C1610" s="113">
        <v>66.75</v>
      </c>
      <c r="D1610" s="113">
        <v>69</v>
      </c>
      <c r="E1610" s="113">
        <v>66.25</v>
      </c>
      <c r="F1610" s="113">
        <v>67.150000000000006</v>
      </c>
      <c r="G1610" s="113">
        <v>67.099999999999994</v>
      </c>
      <c r="H1610" s="113">
        <v>67.8</v>
      </c>
      <c r="I1610" s="113">
        <v>885502</v>
      </c>
      <c r="J1610" s="113">
        <v>59414918.399999999</v>
      </c>
      <c r="K1610" s="115">
        <v>43551</v>
      </c>
      <c r="L1610" s="113">
        <v>961</v>
      </c>
      <c r="M1610" s="113" t="s">
        <v>1797</v>
      </c>
    </row>
    <row r="1611" spans="1:13">
      <c r="A1611" s="113" t="s">
        <v>3589</v>
      </c>
      <c r="B1611" s="113" t="s">
        <v>3169</v>
      </c>
      <c r="C1611" s="113">
        <v>0.95</v>
      </c>
      <c r="D1611" s="113">
        <v>0.95</v>
      </c>
      <c r="E1611" s="113">
        <v>0.95</v>
      </c>
      <c r="F1611" s="113">
        <v>0.95</v>
      </c>
      <c r="G1611" s="113">
        <v>0.95</v>
      </c>
      <c r="H1611" s="113">
        <v>0.9</v>
      </c>
      <c r="I1611" s="113">
        <v>4133</v>
      </c>
      <c r="J1611" s="113">
        <v>3926.35</v>
      </c>
      <c r="K1611" s="115">
        <v>43551</v>
      </c>
      <c r="L1611" s="113">
        <v>7</v>
      </c>
      <c r="M1611" s="113" t="s">
        <v>3590</v>
      </c>
    </row>
    <row r="1612" spans="1:13">
      <c r="A1612" s="113" t="s">
        <v>3416</v>
      </c>
      <c r="B1612" s="113" t="s">
        <v>3169</v>
      </c>
      <c r="C1612" s="113">
        <v>90.05</v>
      </c>
      <c r="D1612" s="113">
        <v>91.5</v>
      </c>
      <c r="E1612" s="113">
        <v>87.1</v>
      </c>
      <c r="F1612" s="113">
        <v>91.5</v>
      </c>
      <c r="G1612" s="113">
        <v>91.5</v>
      </c>
      <c r="H1612" s="113">
        <v>91.05</v>
      </c>
      <c r="I1612" s="113">
        <v>4179</v>
      </c>
      <c r="J1612" s="113">
        <v>381391.05</v>
      </c>
      <c r="K1612" s="115">
        <v>43551</v>
      </c>
      <c r="L1612" s="113">
        <v>17</v>
      </c>
      <c r="M1612" s="113" t="s">
        <v>3417</v>
      </c>
    </row>
    <row r="1613" spans="1:13">
      <c r="A1613" s="113" t="s">
        <v>162</v>
      </c>
      <c r="B1613" s="113" t="s">
        <v>383</v>
      </c>
      <c r="C1613" s="113">
        <v>255.2</v>
      </c>
      <c r="D1613" s="113">
        <v>256.39999999999998</v>
      </c>
      <c r="E1613" s="113">
        <v>253.75</v>
      </c>
      <c r="F1613" s="113">
        <v>254.55</v>
      </c>
      <c r="G1613" s="113">
        <v>254.55</v>
      </c>
      <c r="H1613" s="113">
        <v>255</v>
      </c>
      <c r="I1613" s="113">
        <v>3357731</v>
      </c>
      <c r="J1613" s="113">
        <v>855721343.64999998</v>
      </c>
      <c r="K1613" s="115">
        <v>43551</v>
      </c>
      <c r="L1613" s="113">
        <v>34362</v>
      </c>
      <c r="M1613" s="113" t="s">
        <v>1798</v>
      </c>
    </row>
    <row r="1614" spans="1:13">
      <c r="A1614" s="113" t="s">
        <v>163</v>
      </c>
      <c r="B1614" s="113" t="s">
        <v>383</v>
      </c>
      <c r="C1614" s="113">
        <v>432</v>
      </c>
      <c r="D1614" s="113">
        <v>443.15</v>
      </c>
      <c r="E1614" s="113">
        <v>427.5</v>
      </c>
      <c r="F1614" s="113">
        <v>429.5</v>
      </c>
      <c r="G1614" s="113">
        <v>428.75</v>
      </c>
      <c r="H1614" s="113">
        <v>421.9</v>
      </c>
      <c r="I1614" s="113">
        <v>3894774</v>
      </c>
      <c r="J1614" s="113">
        <v>1693732827.9000001</v>
      </c>
      <c r="K1614" s="115">
        <v>43551</v>
      </c>
      <c r="L1614" s="113">
        <v>52738</v>
      </c>
      <c r="M1614" s="113" t="s">
        <v>1799</v>
      </c>
    </row>
    <row r="1615" spans="1:13">
      <c r="A1615" s="113" t="s">
        <v>1800</v>
      </c>
      <c r="B1615" s="113" t="s">
        <v>383</v>
      </c>
      <c r="C1615" s="113">
        <v>301.5</v>
      </c>
      <c r="D1615" s="113">
        <v>309.75</v>
      </c>
      <c r="E1615" s="113">
        <v>298</v>
      </c>
      <c r="F1615" s="113">
        <v>300.2</v>
      </c>
      <c r="G1615" s="113">
        <v>300.10000000000002</v>
      </c>
      <c r="H1615" s="113">
        <v>305.45</v>
      </c>
      <c r="I1615" s="113">
        <v>10357</v>
      </c>
      <c r="J1615" s="113">
        <v>3143826.25</v>
      </c>
      <c r="K1615" s="115">
        <v>43551</v>
      </c>
      <c r="L1615" s="113">
        <v>655</v>
      </c>
      <c r="M1615" s="113" t="s">
        <v>1801</v>
      </c>
    </row>
    <row r="1616" spans="1:13">
      <c r="A1616" s="113" t="s">
        <v>3432</v>
      </c>
      <c r="B1616" s="113" t="s">
        <v>3169</v>
      </c>
      <c r="C1616" s="113">
        <v>1.2</v>
      </c>
      <c r="D1616" s="113">
        <v>1.2</v>
      </c>
      <c r="E1616" s="113">
        <v>1.2</v>
      </c>
      <c r="F1616" s="113">
        <v>1.2</v>
      </c>
      <c r="G1616" s="113">
        <v>1.2</v>
      </c>
      <c r="H1616" s="113">
        <v>1.25</v>
      </c>
      <c r="I1616" s="113">
        <v>6100</v>
      </c>
      <c r="J1616" s="113">
        <v>7320</v>
      </c>
      <c r="K1616" s="115">
        <v>43551</v>
      </c>
      <c r="L1616" s="113">
        <v>8</v>
      </c>
      <c r="M1616" s="113" t="s">
        <v>3433</v>
      </c>
    </row>
    <row r="1617" spans="1:13">
      <c r="A1617" s="113" t="s">
        <v>1802</v>
      </c>
      <c r="B1617" s="113" t="s">
        <v>383</v>
      </c>
      <c r="C1617" s="113">
        <v>259.3</v>
      </c>
      <c r="D1617" s="113">
        <v>269.8</v>
      </c>
      <c r="E1617" s="113">
        <v>259.3</v>
      </c>
      <c r="F1617" s="113">
        <v>269.55</v>
      </c>
      <c r="G1617" s="113">
        <v>269.8</v>
      </c>
      <c r="H1617" s="113">
        <v>259.3</v>
      </c>
      <c r="I1617" s="113">
        <v>145899</v>
      </c>
      <c r="J1617" s="113">
        <v>39043723</v>
      </c>
      <c r="K1617" s="115">
        <v>43551</v>
      </c>
      <c r="L1617" s="113">
        <v>2123</v>
      </c>
      <c r="M1617" s="113" t="s">
        <v>1803</v>
      </c>
    </row>
    <row r="1618" spans="1:13">
      <c r="A1618" s="113" t="s">
        <v>1804</v>
      </c>
      <c r="B1618" s="113" t="s">
        <v>383</v>
      </c>
      <c r="C1618" s="113">
        <v>43</v>
      </c>
      <c r="D1618" s="113">
        <v>43.95</v>
      </c>
      <c r="E1618" s="113">
        <v>42.5</v>
      </c>
      <c r="F1618" s="113">
        <v>42.9</v>
      </c>
      <c r="G1618" s="113">
        <v>42.5</v>
      </c>
      <c r="H1618" s="113">
        <v>42.6</v>
      </c>
      <c r="I1618" s="113">
        <v>15278</v>
      </c>
      <c r="J1618" s="113">
        <v>656065.69999999995</v>
      </c>
      <c r="K1618" s="115">
        <v>43551</v>
      </c>
      <c r="L1618" s="113">
        <v>38</v>
      </c>
      <c r="M1618" s="113" t="s">
        <v>1805</v>
      </c>
    </row>
    <row r="1619" spans="1:13">
      <c r="A1619" s="113" t="s">
        <v>3375</v>
      </c>
      <c r="B1619" s="113" t="s">
        <v>383</v>
      </c>
      <c r="C1619" s="113">
        <v>68</v>
      </c>
      <c r="D1619" s="113">
        <v>68</v>
      </c>
      <c r="E1619" s="113">
        <v>65.55</v>
      </c>
      <c r="F1619" s="113">
        <v>67.150000000000006</v>
      </c>
      <c r="G1619" s="113">
        <v>66.8</v>
      </c>
      <c r="H1619" s="113">
        <v>66.650000000000006</v>
      </c>
      <c r="I1619" s="113">
        <v>5256</v>
      </c>
      <c r="J1619" s="113">
        <v>350993.5</v>
      </c>
      <c r="K1619" s="115">
        <v>43551</v>
      </c>
      <c r="L1619" s="113">
        <v>82</v>
      </c>
      <c r="M1619" s="113" t="s">
        <v>3376</v>
      </c>
    </row>
    <row r="1620" spans="1:13">
      <c r="A1620" s="113" t="s">
        <v>3434</v>
      </c>
      <c r="B1620" s="113" t="s">
        <v>3169</v>
      </c>
      <c r="C1620" s="113">
        <v>1.05</v>
      </c>
      <c r="D1620" s="113">
        <v>1.05</v>
      </c>
      <c r="E1620" s="113">
        <v>1</v>
      </c>
      <c r="F1620" s="113">
        <v>1</v>
      </c>
      <c r="G1620" s="113">
        <v>1</v>
      </c>
      <c r="H1620" s="113">
        <v>1</v>
      </c>
      <c r="I1620" s="113">
        <v>2710</v>
      </c>
      <c r="J1620" s="113">
        <v>2773.05</v>
      </c>
      <c r="K1620" s="115">
        <v>43551</v>
      </c>
      <c r="L1620" s="113">
        <v>12</v>
      </c>
      <c r="M1620" s="113" t="s">
        <v>3435</v>
      </c>
    </row>
    <row r="1621" spans="1:13">
      <c r="A1621" s="113" t="s">
        <v>2507</v>
      </c>
      <c r="B1621" s="113" t="s">
        <v>383</v>
      </c>
      <c r="C1621" s="113">
        <v>36.950000000000003</v>
      </c>
      <c r="D1621" s="113">
        <v>36.950000000000003</v>
      </c>
      <c r="E1621" s="113">
        <v>34.299999999999997</v>
      </c>
      <c r="F1621" s="113">
        <v>34.299999999999997</v>
      </c>
      <c r="G1621" s="113">
        <v>34.299999999999997</v>
      </c>
      <c r="H1621" s="113">
        <v>34.9</v>
      </c>
      <c r="I1621" s="113">
        <v>3399</v>
      </c>
      <c r="J1621" s="113">
        <v>118774</v>
      </c>
      <c r="K1621" s="115">
        <v>43551</v>
      </c>
      <c r="L1621" s="113">
        <v>30</v>
      </c>
      <c r="M1621" s="113" t="s">
        <v>2508</v>
      </c>
    </row>
    <row r="1622" spans="1:13">
      <c r="A1622" s="113" t="s">
        <v>164</v>
      </c>
      <c r="B1622" s="113" t="s">
        <v>383</v>
      </c>
      <c r="C1622" s="113">
        <v>258.39999999999998</v>
      </c>
      <c r="D1622" s="113">
        <v>269.85000000000002</v>
      </c>
      <c r="E1622" s="113">
        <v>256.10000000000002</v>
      </c>
      <c r="F1622" s="113">
        <v>268.45</v>
      </c>
      <c r="G1622" s="113">
        <v>268.60000000000002</v>
      </c>
      <c r="H1622" s="113">
        <v>253.7</v>
      </c>
      <c r="I1622" s="113">
        <v>84155309</v>
      </c>
      <c r="J1622" s="113">
        <v>22257432767.849998</v>
      </c>
      <c r="K1622" s="115">
        <v>43551</v>
      </c>
      <c r="L1622" s="113">
        <v>468840</v>
      </c>
      <c r="M1622" s="113" t="s">
        <v>2190</v>
      </c>
    </row>
    <row r="1623" spans="1:13">
      <c r="A1623" s="113" t="s">
        <v>165</v>
      </c>
      <c r="B1623" s="113" t="s">
        <v>383</v>
      </c>
      <c r="C1623" s="113">
        <v>424</v>
      </c>
      <c r="D1623" s="113">
        <v>428.2</v>
      </c>
      <c r="E1623" s="113">
        <v>419.1</v>
      </c>
      <c r="F1623" s="113">
        <v>423.05</v>
      </c>
      <c r="G1623" s="113">
        <v>426.15</v>
      </c>
      <c r="H1623" s="113">
        <v>421</v>
      </c>
      <c r="I1623" s="113">
        <v>4887525</v>
      </c>
      <c r="J1623" s="113">
        <v>2071344155.5</v>
      </c>
      <c r="K1623" s="115">
        <v>43551</v>
      </c>
      <c r="L1623" s="113">
        <v>65790</v>
      </c>
      <c r="M1623" s="113" t="s">
        <v>1806</v>
      </c>
    </row>
    <row r="1624" spans="1:13">
      <c r="A1624" s="113" t="s">
        <v>1807</v>
      </c>
      <c r="B1624" s="113" t="s">
        <v>383</v>
      </c>
      <c r="C1624" s="113">
        <v>27.5</v>
      </c>
      <c r="D1624" s="113">
        <v>27.85</v>
      </c>
      <c r="E1624" s="113">
        <v>27.4</v>
      </c>
      <c r="F1624" s="113">
        <v>27.6</v>
      </c>
      <c r="G1624" s="113">
        <v>27.4</v>
      </c>
      <c r="H1624" s="113">
        <v>27.4</v>
      </c>
      <c r="I1624" s="113">
        <v>185193</v>
      </c>
      <c r="J1624" s="113">
        <v>5126598.6500000004</v>
      </c>
      <c r="K1624" s="115">
        <v>43551</v>
      </c>
      <c r="L1624" s="113">
        <v>633</v>
      </c>
      <c r="M1624" s="113" t="s">
        <v>1808</v>
      </c>
    </row>
    <row r="1625" spans="1:13">
      <c r="A1625" s="113" t="s">
        <v>1809</v>
      </c>
      <c r="B1625" s="113" t="s">
        <v>383</v>
      </c>
      <c r="C1625" s="113">
        <v>18.350000000000001</v>
      </c>
      <c r="D1625" s="113">
        <v>18.649999999999999</v>
      </c>
      <c r="E1625" s="113">
        <v>17.899999999999999</v>
      </c>
      <c r="F1625" s="113">
        <v>18</v>
      </c>
      <c r="G1625" s="113">
        <v>18</v>
      </c>
      <c r="H1625" s="113">
        <v>18.350000000000001</v>
      </c>
      <c r="I1625" s="113">
        <v>901418</v>
      </c>
      <c r="J1625" s="113">
        <v>16336267.300000001</v>
      </c>
      <c r="K1625" s="115">
        <v>43551</v>
      </c>
      <c r="L1625" s="113">
        <v>1569</v>
      </c>
      <c r="M1625" s="113" t="s">
        <v>2238</v>
      </c>
    </row>
    <row r="1626" spans="1:13">
      <c r="A1626" s="113" t="s">
        <v>3310</v>
      </c>
      <c r="B1626" s="113" t="s">
        <v>3169</v>
      </c>
      <c r="C1626" s="113">
        <v>0.6</v>
      </c>
      <c r="D1626" s="113">
        <v>0.6</v>
      </c>
      <c r="E1626" s="113">
        <v>0.5</v>
      </c>
      <c r="F1626" s="113">
        <v>0.55000000000000004</v>
      </c>
      <c r="G1626" s="113">
        <v>0.5</v>
      </c>
      <c r="H1626" s="113">
        <v>0.55000000000000004</v>
      </c>
      <c r="I1626" s="113">
        <v>41966</v>
      </c>
      <c r="J1626" s="113">
        <v>23185.7</v>
      </c>
      <c r="K1626" s="115">
        <v>43551</v>
      </c>
      <c r="L1626" s="113">
        <v>55</v>
      </c>
      <c r="M1626" s="113" t="s">
        <v>3311</v>
      </c>
    </row>
    <row r="1627" spans="1:13">
      <c r="A1627" s="113" t="s">
        <v>3379</v>
      </c>
      <c r="B1627" s="113" t="s">
        <v>383</v>
      </c>
      <c r="C1627" s="113">
        <v>50</v>
      </c>
      <c r="D1627" s="113">
        <v>51.9</v>
      </c>
      <c r="E1627" s="113">
        <v>44.95</v>
      </c>
      <c r="F1627" s="113">
        <v>46.8</v>
      </c>
      <c r="G1627" s="113">
        <v>46.8</v>
      </c>
      <c r="H1627" s="113">
        <v>47.55</v>
      </c>
      <c r="I1627" s="113">
        <v>3120</v>
      </c>
      <c r="J1627" s="113">
        <v>148056</v>
      </c>
      <c r="K1627" s="115">
        <v>43551</v>
      </c>
      <c r="L1627" s="113">
        <v>127</v>
      </c>
      <c r="M1627" s="113" t="s">
        <v>3380</v>
      </c>
    </row>
    <row r="1628" spans="1:13">
      <c r="A1628" s="113" t="s">
        <v>1810</v>
      </c>
      <c r="B1628" s="113" t="s">
        <v>383</v>
      </c>
      <c r="C1628" s="113">
        <v>231.1</v>
      </c>
      <c r="D1628" s="113">
        <v>238</v>
      </c>
      <c r="E1628" s="113">
        <v>229</v>
      </c>
      <c r="F1628" s="113">
        <v>233.2</v>
      </c>
      <c r="G1628" s="113">
        <v>234</v>
      </c>
      <c r="H1628" s="113">
        <v>230</v>
      </c>
      <c r="I1628" s="113">
        <v>56355</v>
      </c>
      <c r="J1628" s="113">
        <v>13113140.9</v>
      </c>
      <c r="K1628" s="115">
        <v>43551</v>
      </c>
      <c r="L1628" s="113">
        <v>1718</v>
      </c>
      <c r="M1628" s="113" t="s">
        <v>2769</v>
      </c>
    </row>
    <row r="1629" spans="1:13">
      <c r="A1629" s="113" t="s">
        <v>1811</v>
      </c>
      <c r="B1629" s="113" t="s">
        <v>383</v>
      </c>
      <c r="C1629" s="113">
        <v>75</v>
      </c>
      <c r="D1629" s="113">
        <v>75.8</v>
      </c>
      <c r="E1629" s="113">
        <v>68.900000000000006</v>
      </c>
      <c r="F1629" s="113">
        <v>69.849999999999994</v>
      </c>
      <c r="G1629" s="113">
        <v>69.599999999999994</v>
      </c>
      <c r="H1629" s="113">
        <v>74.25</v>
      </c>
      <c r="I1629" s="113">
        <v>416962</v>
      </c>
      <c r="J1629" s="113">
        <v>29599230.649999999</v>
      </c>
      <c r="K1629" s="115">
        <v>43551</v>
      </c>
      <c r="L1629" s="113">
        <v>1743</v>
      </c>
      <c r="M1629" s="113" t="s">
        <v>1812</v>
      </c>
    </row>
    <row r="1630" spans="1:13">
      <c r="A1630" s="113" t="s">
        <v>1813</v>
      </c>
      <c r="B1630" s="113" t="s">
        <v>3169</v>
      </c>
      <c r="C1630" s="113">
        <v>4.75</v>
      </c>
      <c r="D1630" s="113">
        <v>4.95</v>
      </c>
      <c r="E1630" s="113">
        <v>4.55</v>
      </c>
      <c r="F1630" s="113">
        <v>4.7</v>
      </c>
      <c r="G1630" s="113">
        <v>4.9000000000000004</v>
      </c>
      <c r="H1630" s="113">
        <v>4.75</v>
      </c>
      <c r="I1630" s="113">
        <v>31123</v>
      </c>
      <c r="J1630" s="113">
        <v>150405.29999999999</v>
      </c>
      <c r="K1630" s="115">
        <v>43551</v>
      </c>
      <c r="L1630" s="113">
        <v>82</v>
      </c>
      <c r="M1630" s="113" t="s">
        <v>1814</v>
      </c>
    </row>
    <row r="1631" spans="1:13">
      <c r="A1631" s="113" t="s">
        <v>1889</v>
      </c>
      <c r="B1631" s="113" t="s">
        <v>383</v>
      </c>
      <c r="C1631" s="113">
        <v>200.15</v>
      </c>
      <c r="D1631" s="113">
        <v>206.45</v>
      </c>
      <c r="E1631" s="113">
        <v>197.65</v>
      </c>
      <c r="F1631" s="113">
        <v>205.2</v>
      </c>
      <c r="G1631" s="113">
        <v>205.7</v>
      </c>
      <c r="H1631" s="113">
        <v>200.15</v>
      </c>
      <c r="I1631" s="113">
        <v>7824</v>
      </c>
      <c r="J1631" s="113">
        <v>1584801.7</v>
      </c>
      <c r="K1631" s="115">
        <v>43551</v>
      </c>
      <c r="L1631" s="113">
        <v>381</v>
      </c>
      <c r="M1631" s="113" t="s">
        <v>1890</v>
      </c>
    </row>
    <row r="1632" spans="1:13">
      <c r="A1632" s="113" t="s">
        <v>2521</v>
      </c>
      <c r="B1632" s="113" t="s">
        <v>383</v>
      </c>
      <c r="C1632" s="113">
        <v>36.299999999999997</v>
      </c>
      <c r="D1632" s="113">
        <v>37.75</v>
      </c>
      <c r="E1632" s="113">
        <v>36.25</v>
      </c>
      <c r="F1632" s="113">
        <v>37.450000000000003</v>
      </c>
      <c r="G1632" s="113">
        <v>37.549999999999997</v>
      </c>
      <c r="H1632" s="113">
        <v>36.5</v>
      </c>
      <c r="I1632" s="113">
        <v>326</v>
      </c>
      <c r="J1632" s="113">
        <v>11923</v>
      </c>
      <c r="K1632" s="115">
        <v>43551</v>
      </c>
      <c r="L1632" s="113">
        <v>13</v>
      </c>
      <c r="M1632" s="113" t="s">
        <v>2522</v>
      </c>
    </row>
    <row r="1633" spans="1:13">
      <c r="A1633" s="113" t="s">
        <v>1815</v>
      </c>
      <c r="B1633" s="113" t="s">
        <v>383</v>
      </c>
      <c r="C1633" s="113">
        <v>183.75</v>
      </c>
      <c r="D1633" s="113">
        <v>185.5</v>
      </c>
      <c r="E1633" s="113">
        <v>179.2</v>
      </c>
      <c r="F1633" s="113">
        <v>180.45</v>
      </c>
      <c r="G1633" s="113">
        <v>179.7</v>
      </c>
      <c r="H1633" s="113">
        <v>182.25</v>
      </c>
      <c r="I1633" s="113">
        <v>68441</v>
      </c>
      <c r="J1633" s="113">
        <v>12460644.9</v>
      </c>
      <c r="K1633" s="115">
        <v>43551</v>
      </c>
      <c r="L1633" s="113">
        <v>913</v>
      </c>
      <c r="M1633" s="113" t="s">
        <v>1816</v>
      </c>
    </row>
    <row r="1634" spans="1:13">
      <c r="A1634" s="113" t="s">
        <v>1817</v>
      </c>
      <c r="B1634" s="113" t="s">
        <v>383</v>
      </c>
      <c r="C1634" s="113">
        <v>106</v>
      </c>
      <c r="D1634" s="113">
        <v>106.9</v>
      </c>
      <c r="E1634" s="113">
        <v>103.5</v>
      </c>
      <c r="F1634" s="113">
        <v>104.65</v>
      </c>
      <c r="G1634" s="113">
        <v>104</v>
      </c>
      <c r="H1634" s="113">
        <v>105.5</v>
      </c>
      <c r="I1634" s="113">
        <v>40902</v>
      </c>
      <c r="J1634" s="113">
        <v>4307760.5999999996</v>
      </c>
      <c r="K1634" s="115">
        <v>43551</v>
      </c>
      <c r="L1634" s="113">
        <v>573</v>
      </c>
      <c r="M1634" s="113" t="s">
        <v>1818</v>
      </c>
    </row>
    <row r="1635" spans="1:13">
      <c r="A1635" s="113" t="s">
        <v>1819</v>
      </c>
      <c r="B1635" s="113" t="s">
        <v>383</v>
      </c>
      <c r="C1635" s="113">
        <v>1303.05</v>
      </c>
      <c r="D1635" s="113">
        <v>1307.45</v>
      </c>
      <c r="E1635" s="113">
        <v>1292.75</v>
      </c>
      <c r="F1635" s="113">
        <v>1300.05</v>
      </c>
      <c r="G1635" s="113">
        <v>1301</v>
      </c>
      <c r="H1635" s="113">
        <v>1298.05</v>
      </c>
      <c r="I1635" s="113">
        <v>6554</v>
      </c>
      <c r="J1635" s="113">
        <v>8523921.9000000004</v>
      </c>
      <c r="K1635" s="115">
        <v>43551</v>
      </c>
      <c r="L1635" s="113">
        <v>921</v>
      </c>
      <c r="M1635" s="113" t="s">
        <v>1820</v>
      </c>
    </row>
    <row r="1636" spans="1:13">
      <c r="A1636" s="113" t="s">
        <v>1815</v>
      </c>
      <c r="B1636" s="113" t="s">
        <v>383</v>
      </c>
      <c r="C1636" s="113">
        <v>182</v>
      </c>
      <c r="D1636" s="113">
        <v>182.95</v>
      </c>
      <c r="E1636" s="113">
        <v>178.65</v>
      </c>
      <c r="F1636" s="113">
        <v>180.25</v>
      </c>
      <c r="G1636" s="113">
        <v>181</v>
      </c>
      <c r="H1636" s="113">
        <v>183.3</v>
      </c>
      <c r="I1636" s="113">
        <v>19132</v>
      </c>
      <c r="J1636" s="113">
        <v>3453122.45</v>
      </c>
      <c r="K1636" s="115">
        <v>43549</v>
      </c>
      <c r="L1636" s="113">
        <v>946</v>
      </c>
      <c r="M1636" s="113" t="s">
        <v>1816</v>
      </c>
    </row>
    <row r="1637" spans="1:13">
      <c r="A1637" s="113" t="s">
        <v>1817</v>
      </c>
      <c r="B1637" s="113" t="s">
        <v>383</v>
      </c>
      <c r="C1637" s="113">
        <v>108.05</v>
      </c>
      <c r="D1637" s="113">
        <v>108.15</v>
      </c>
      <c r="E1637" s="113">
        <v>104.5</v>
      </c>
      <c r="F1637" s="113">
        <v>105.1</v>
      </c>
      <c r="G1637" s="113">
        <v>104.5</v>
      </c>
      <c r="H1637" s="113">
        <v>109.45</v>
      </c>
      <c r="I1637" s="113">
        <v>17507</v>
      </c>
      <c r="J1637" s="113">
        <v>1859964.45</v>
      </c>
      <c r="K1637" s="115">
        <v>43549</v>
      </c>
      <c r="L1637" s="113">
        <v>321</v>
      </c>
      <c r="M1637" s="113" t="s">
        <v>1818</v>
      </c>
    </row>
    <row r="1638" spans="1:13">
      <c r="A1638" s="113" t="s">
        <v>1819</v>
      </c>
      <c r="B1638" s="113" t="s">
        <v>383</v>
      </c>
      <c r="C1638" s="113">
        <v>1344</v>
      </c>
      <c r="D1638" s="113">
        <v>1350</v>
      </c>
      <c r="E1638" s="113">
        <v>1305.5999999999999</v>
      </c>
      <c r="F1638" s="113">
        <v>1323.35</v>
      </c>
      <c r="G1638" s="113">
        <v>1316</v>
      </c>
      <c r="H1638" s="113">
        <v>1340</v>
      </c>
      <c r="I1638" s="113">
        <v>179375</v>
      </c>
      <c r="J1638" s="113">
        <v>240343769.34999999</v>
      </c>
      <c r="K1638" s="115">
        <v>43549</v>
      </c>
      <c r="L1638" s="113">
        <v>1914</v>
      </c>
      <c r="M1638" s="113" t="s">
        <v>1820</v>
      </c>
    </row>
    <row r="1639" spans="1:13">
      <c r="A1639" s="113" t="s">
        <v>1815</v>
      </c>
      <c r="B1639" s="113" t="s">
        <v>383</v>
      </c>
      <c r="C1639" s="113">
        <v>194.4</v>
      </c>
      <c r="D1639" s="113">
        <v>194.45</v>
      </c>
      <c r="E1639" s="113">
        <v>188.1</v>
      </c>
      <c r="F1639" s="113">
        <v>189.75</v>
      </c>
      <c r="G1639" s="113">
        <v>189.7</v>
      </c>
      <c r="H1639" s="113">
        <v>192.85</v>
      </c>
      <c r="I1639" s="113">
        <v>37679</v>
      </c>
      <c r="J1639" s="113">
        <v>7180462.0499999998</v>
      </c>
      <c r="K1639" s="115">
        <v>43542</v>
      </c>
      <c r="L1639" s="113">
        <v>1645</v>
      </c>
      <c r="M1639" s="113" t="s">
        <v>1816</v>
      </c>
    </row>
    <row r="1640" spans="1:13">
      <c r="A1640" s="113" t="s">
        <v>1817</v>
      </c>
      <c r="B1640" s="113" t="s">
        <v>383</v>
      </c>
      <c r="C1640" s="113">
        <v>114.95</v>
      </c>
      <c r="D1640" s="113">
        <v>115.85</v>
      </c>
      <c r="E1640" s="113">
        <v>109.5</v>
      </c>
      <c r="F1640" s="113">
        <v>110.35</v>
      </c>
      <c r="G1640" s="113">
        <v>110.8</v>
      </c>
      <c r="H1640" s="113">
        <v>112.1</v>
      </c>
      <c r="I1640" s="113">
        <v>38603</v>
      </c>
      <c r="J1640" s="113">
        <v>4346403.55</v>
      </c>
      <c r="K1640" s="115">
        <v>43542</v>
      </c>
      <c r="L1640" s="113">
        <v>594</v>
      </c>
      <c r="M1640" s="113" t="s">
        <v>1818</v>
      </c>
    </row>
    <row r="1641" spans="1:13">
      <c r="A1641" s="113" t="s">
        <v>1819</v>
      </c>
      <c r="B1641" s="113" t="s">
        <v>383</v>
      </c>
      <c r="C1641" s="113">
        <v>1287</v>
      </c>
      <c r="D1641" s="113">
        <v>1314</v>
      </c>
      <c r="E1641" s="113">
        <v>1287</v>
      </c>
      <c r="F1641" s="113">
        <v>1310.9</v>
      </c>
      <c r="G1641" s="113">
        <v>1314</v>
      </c>
      <c r="H1641" s="113">
        <v>1293.5999999999999</v>
      </c>
      <c r="I1641" s="113">
        <v>5453</v>
      </c>
      <c r="J1641" s="113">
        <v>7128307</v>
      </c>
      <c r="K1641" s="115">
        <v>43542</v>
      </c>
      <c r="L1641" s="113">
        <v>949</v>
      </c>
      <c r="M1641" s="113" t="s">
        <v>1820</v>
      </c>
    </row>
    <row r="1642" spans="1:13">
      <c r="A1642" s="113"/>
      <c r="B1642" s="113"/>
      <c r="C1642" s="113"/>
      <c r="D1642" s="113"/>
      <c r="E1642" s="113"/>
      <c r="F1642" s="113"/>
      <c r="G1642" s="113"/>
      <c r="H1642" s="113"/>
      <c r="I1642" s="113"/>
      <c r="J1642" s="113"/>
      <c r="K1642" s="115"/>
      <c r="L1642" s="113"/>
      <c r="M1642" s="113"/>
    </row>
    <row r="1643" spans="1:13">
      <c r="A1643" s="113"/>
      <c r="B1643" s="113"/>
      <c r="C1643" s="113"/>
      <c r="D1643" s="113"/>
      <c r="E1643" s="113"/>
      <c r="F1643" s="113"/>
      <c r="G1643" s="113"/>
      <c r="H1643" s="113"/>
      <c r="I1643" s="113"/>
      <c r="J1643" s="113"/>
      <c r="K1643" s="115"/>
      <c r="L1643" s="113"/>
      <c r="M1643" s="113"/>
    </row>
    <row r="1644" spans="1:13">
      <c r="A1644" s="113"/>
      <c r="B1644" s="113"/>
      <c r="C1644" s="113"/>
      <c r="D1644" s="113"/>
      <c r="E1644" s="113"/>
      <c r="F1644" s="113"/>
      <c r="G1644" s="113"/>
      <c r="H1644" s="113"/>
      <c r="I1644" s="113"/>
      <c r="J1644" s="113"/>
      <c r="K1644" s="115"/>
      <c r="L1644" s="113"/>
      <c r="M1644" s="113"/>
    </row>
    <row r="1645" spans="1:13">
      <c r="A1645" s="113"/>
      <c r="B1645" s="113"/>
      <c r="C1645" s="113"/>
      <c r="D1645" s="113"/>
      <c r="E1645" s="113"/>
      <c r="F1645" s="113"/>
      <c r="G1645" s="113"/>
      <c r="H1645" s="113"/>
      <c r="I1645" s="113"/>
      <c r="J1645" s="113"/>
      <c r="K1645" s="115"/>
      <c r="L1645" s="113"/>
      <c r="M1645" s="113"/>
    </row>
    <row r="1646" spans="1:13">
      <c r="A1646" s="113"/>
      <c r="B1646" s="113"/>
      <c r="C1646" s="113"/>
      <c r="D1646" s="113"/>
      <c r="E1646" s="113"/>
      <c r="F1646" s="113"/>
      <c r="G1646" s="113"/>
      <c r="H1646" s="113"/>
      <c r="I1646" s="113"/>
      <c r="J1646" s="113"/>
      <c r="K1646" s="115"/>
      <c r="L1646" s="113"/>
      <c r="M1646" s="113"/>
    </row>
    <row r="1647" spans="1:13">
      <c r="A1647" s="113"/>
      <c r="B1647" s="113"/>
      <c r="C1647" s="113"/>
      <c r="D1647" s="113"/>
      <c r="E1647" s="113"/>
      <c r="F1647" s="113"/>
      <c r="G1647" s="113"/>
      <c r="H1647" s="113"/>
      <c r="I1647" s="113"/>
      <c r="J1647" s="113"/>
      <c r="K1647" s="115"/>
      <c r="L1647" s="113"/>
      <c r="M1647" s="113"/>
    </row>
    <row r="1648" spans="1:13">
      <c r="A1648" s="113"/>
      <c r="B1648" s="113"/>
      <c r="C1648" s="113"/>
      <c r="D1648" s="113"/>
      <c r="E1648" s="113"/>
      <c r="F1648" s="113"/>
      <c r="G1648" s="113"/>
      <c r="H1648" s="113"/>
      <c r="I1648" s="113"/>
      <c r="J1648" s="113"/>
      <c r="K1648" s="115"/>
      <c r="L1648" s="113"/>
      <c r="M1648" s="113"/>
    </row>
    <row r="1649" spans="1:13">
      <c r="A1649" s="113"/>
      <c r="B1649" s="113"/>
      <c r="C1649" s="113"/>
      <c r="D1649" s="113"/>
      <c r="E1649" s="113"/>
      <c r="F1649" s="113"/>
      <c r="G1649" s="113"/>
      <c r="H1649" s="113"/>
      <c r="I1649" s="113"/>
      <c r="J1649" s="113"/>
      <c r="K1649" s="115"/>
      <c r="L1649" s="113"/>
      <c r="M1649" s="113"/>
    </row>
    <row r="1650" spans="1:13">
      <c r="A1650" s="113"/>
      <c r="B1650" s="113"/>
      <c r="C1650" s="113"/>
      <c r="D1650" s="113"/>
      <c r="E1650" s="113"/>
      <c r="F1650" s="113"/>
      <c r="G1650" s="113"/>
      <c r="H1650" s="113"/>
      <c r="I1650" s="113"/>
      <c r="J1650" s="113"/>
      <c r="K1650" s="115"/>
      <c r="L1650" s="113"/>
      <c r="M1650" s="113"/>
    </row>
    <row r="1651" spans="1:13">
      <c r="A1651" s="113"/>
      <c r="B1651" s="113"/>
      <c r="C1651" s="113"/>
      <c r="D1651" s="113"/>
      <c r="E1651" s="113"/>
      <c r="F1651" s="113"/>
      <c r="G1651" s="113"/>
      <c r="H1651" s="113"/>
      <c r="I1651" s="113"/>
      <c r="J1651" s="113"/>
      <c r="K1651" s="115"/>
      <c r="L1651" s="113"/>
      <c r="M1651" s="113"/>
    </row>
    <row r="1652" spans="1:13">
      <c r="A1652" s="113"/>
      <c r="B1652" s="113"/>
      <c r="C1652" s="113"/>
      <c r="D1652" s="113"/>
      <c r="E1652" s="113"/>
      <c r="F1652" s="113"/>
      <c r="G1652" s="113"/>
      <c r="H1652" s="113"/>
      <c r="I1652" s="113"/>
      <c r="J1652" s="113"/>
      <c r="K1652" s="115"/>
      <c r="L1652" s="113"/>
      <c r="M1652" s="113"/>
    </row>
    <row r="1653" spans="1:13">
      <c r="A1653" s="113"/>
      <c r="B1653" s="113"/>
      <c r="C1653" s="113"/>
      <c r="D1653" s="113"/>
      <c r="E1653" s="113"/>
      <c r="F1653" s="113"/>
      <c r="G1653" s="113"/>
      <c r="H1653" s="113"/>
      <c r="I1653" s="113"/>
      <c r="J1653" s="113"/>
      <c r="K1653" s="115"/>
      <c r="L1653" s="113"/>
      <c r="M1653" s="113"/>
    </row>
    <row r="1654" spans="1:13">
      <c r="A1654" s="113"/>
      <c r="B1654" s="113"/>
      <c r="C1654" s="113"/>
      <c r="D1654" s="113"/>
      <c r="E1654" s="113"/>
      <c r="F1654" s="113"/>
      <c r="G1654" s="113"/>
      <c r="H1654" s="113"/>
      <c r="I1654" s="113"/>
      <c r="J1654" s="113"/>
      <c r="K1654" s="115"/>
      <c r="L1654" s="113"/>
      <c r="M1654" s="113"/>
    </row>
    <row r="1655" spans="1:13">
      <c r="A1655" s="113"/>
      <c r="B1655" s="113"/>
      <c r="C1655" s="113"/>
      <c r="D1655" s="113"/>
      <c r="E1655" s="113"/>
      <c r="F1655" s="113"/>
      <c r="G1655" s="113"/>
      <c r="H1655" s="113"/>
      <c r="I1655" s="113"/>
      <c r="J1655" s="113"/>
      <c r="K1655" s="115"/>
      <c r="L1655" s="113"/>
      <c r="M1655" s="113"/>
    </row>
    <row r="1656" spans="1:13">
      <c r="A1656" s="113"/>
      <c r="B1656" s="113"/>
      <c r="C1656" s="113"/>
      <c r="D1656" s="113"/>
      <c r="E1656" s="113"/>
      <c r="F1656" s="113"/>
      <c r="G1656" s="113"/>
      <c r="H1656" s="113"/>
      <c r="I1656" s="113"/>
      <c r="J1656" s="113"/>
      <c r="K1656" s="115"/>
      <c r="L1656" s="113"/>
      <c r="M1656" s="113"/>
    </row>
    <row r="1657" spans="1:13">
      <c r="A1657" s="113"/>
      <c r="B1657" s="113"/>
      <c r="C1657" s="113"/>
      <c r="D1657" s="113"/>
      <c r="E1657" s="113"/>
      <c r="F1657" s="113"/>
      <c r="G1657" s="113"/>
      <c r="H1657" s="113"/>
      <c r="I1657" s="113"/>
      <c r="J1657" s="113"/>
      <c r="K1657" s="115"/>
      <c r="L1657" s="113"/>
      <c r="M1657" s="113"/>
    </row>
    <row r="1658" spans="1:13">
      <c r="A1658" s="113"/>
      <c r="B1658" s="113"/>
      <c r="C1658" s="113"/>
      <c r="D1658" s="113"/>
      <c r="E1658" s="113"/>
      <c r="F1658" s="113"/>
      <c r="G1658" s="113"/>
      <c r="H1658" s="113"/>
      <c r="I1658" s="113"/>
      <c r="J1658" s="113"/>
      <c r="K1658" s="115"/>
      <c r="L1658" s="113"/>
      <c r="M1658" s="113"/>
    </row>
    <row r="1659" spans="1:13">
      <c r="A1659" s="113"/>
      <c r="B1659" s="113"/>
      <c r="C1659" s="113"/>
      <c r="D1659" s="113"/>
      <c r="E1659" s="113"/>
      <c r="F1659" s="113"/>
      <c r="G1659" s="113"/>
      <c r="H1659" s="113"/>
      <c r="I1659" s="113"/>
      <c r="J1659" s="113"/>
      <c r="K1659" s="115"/>
      <c r="L1659" s="113"/>
      <c r="M1659" s="113"/>
    </row>
    <row r="1660" spans="1:13">
      <c r="A1660" s="113"/>
      <c r="B1660" s="113"/>
      <c r="C1660" s="113"/>
      <c r="D1660" s="113"/>
      <c r="E1660" s="113"/>
      <c r="F1660" s="113"/>
      <c r="G1660" s="113"/>
      <c r="H1660" s="113"/>
      <c r="I1660" s="113"/>
      <c r="J1660" s="113"/>
      <c r="K1660" s="115"/>
      <c r="L1660" s="113"/>
      <c r="M1660" s="113"/>
    </row>
    <row r="1661" spans="1:13">
      <c r="A1661" s="113"/>
      <c r="B1661" s="113"/>
      <c r="C1661" s="113"/>
      <c r="D1661" s="113"/>
      <c r="E1661" s="113"/>
      <c r="F1661" s="113"/>
      <c r="G1661" s="113"/>
      <c r="H1661" s="113"/>
      <c r="I1661" s="113"/>
      <c r="J1661" s="113"/>
      <c r="K1661" s="115"/>
      <c r="L1661" s="113"/>
      <c r="M1661" s="113"/>
    </row>
    <row r="1662" spans="1:13">
      <c r="A1662" s="113"/>
      <c r="B1662" s="113"/>
      <c r="C1662" s="113"/>
      <c r="D1662" s="113"/>
      <c r="E1662" s="113"/>
      <c r="F1662" s="113"/>
      <c r="G1662" s="113"/>
      <c r="H1662" s="113"/>
      <c r="I1662" s="113"/>
      <c r="J1662" s="113"/>
      <c r="K1662" s="115"/>
      <c r="L1662" s="113"/>
      <c r="M1662" s="113"/>
    </row>
    <row r="1663" spans="1:13">
      <c r="A1663" s="113"/>
      <c r="B1663" s="113"/>
      <c r="C1663" s="113"/>
      <c r="D1663" s="113"/>
      <c r="E1663" s="113"/>
      <c r="F1663" s="113"/>
      <c r="G1663" s="113"/>
      <c r="H1663" s="113"/>
      <c r="I1663" s="113"/>
      <c r="J1663" s="113"/>
      <c r="K1663" s="115"/>
      <c r="L1663" s="113"/>
      <c r="M1663" s="113"/>
    </row>
    <row r="1664" spans="1:13">
      <c r="A1664" s="113"/>
      <c r="B1664" s="113"/>
      <c r="C1664" s="113"/>
      <c r="D1664" s="113"/>
      <c r="E1664" s="113"/>
      <c r="F1664" s="113"/>
      <c r="G1664" s="113"/>
      <c r="H1664" s="113"/>
      <c r="I1664" s="113"/>
      <c r="J1664" s="113"/>
      <c r="K1664" s="115"/>
      <c r="L1664" s="113"/>
      <c r="M1664" s="113"/>
    </row>
    <row r="1665" spans="1:13">
      <c r="A1665" s="113"/>
      <c r="B1665" s="113"/>
      <c r="C1665" s="113"/>
      <c r="D1665" s="113"/>
      <c r="E1665" s="113"/>
      <c r="F1665" s="113"/>
      <c r="G1665" s="113"/>
      <c r="H1665" s="113"/>
      <c r="I1665" s="113"/>
      <c r="J1665" s="113"/>
      <c r="K1665" s="115"/>
      <c r="L1665" s="113"/>
      <c r="M1665" s="113"/>
    </row>
    <row r="1666" spans="1:13">
      <c r="A1666" s="113"/>
      <c r="B1666" s="113"/>
      <c r="C1666" s="113"/>
      <c r="D1666" s="113"/>
      <c r="E1666" s="113"/>
      <c r="F1666" s="113"/>
      <c r="G1666" s="113"/>
      <c r="H1666" s="113"/>
      <c r="I1666" s="113"/>
      <c r="J1666" s="113"/>
      <c r="K1666" s="115"/>
      <c r="L1666" s="113"/>
      <c r="M1666" s="113"/>
    </row>
    <row r="1667" spans="1:13">
      <c r="A1667" s="113"/>
      <c r="B1667" s="113"/>
      <c r="C1667" s="113"/>
      <c r="D1667" s="113"/>
      <c r="E1667" s="113"/>
      <c r="F1667" s="113"/>
      <c r="G1667" s="113"/>
      <c r="H1667" s="113"/>
      <c r="I1667" s="113"/>
      <c r="J1667" s="113"/>
      <c r="K1667" s="115"/>
      <c r="L1667" s="113"/>
      <c r="M1667" s="113"/>
    </row>
    <row r="1668" spans="1:13">
      <c r="A1668" s="113"/>
      <c r="B1668" s="113"/>
      <c r="C1668" s="113"/>
      <c r="D1668" s="113"/>
      <c r="E1668" s="113"/>
      <c r="F1668" s="113"/>
      <c r="G1668" s="113"/>
      <c r="H1668" s="113"/>
      <c r="I1668" s="113"/>
      <c r="J1668" s="113"/>
      <c r="K1668" s="115"/>
      <c r="L1668" s="113"/>
      <c r="M1668" s="113"/>
    </row>
    <row r="1669" spans="1:13">
      <c r="A1669" s="113"/>
      <c r="B1669" s="113"/>
      <c r="C1669" s="113"/>
      <c r="D1669" s="113"/>
      <c r="E1669" s="113"/>
      <c r="F1669" s="113"/>
      <c r="G1669" s="113"/>
      <c r="H1669" s="113"/>
      <c r="I1669" s="113"/>
      <c r="J1669" s="113"/>
      <c r="K1669" s="115"/>
      <c r="L1669" s="113"/>
      <c r="M1669" s="113"/>
    </row>
    <row r="1670" spans="1:13">
      <c r="A1670" s="113"/>
      <c r="B1670" s="113"/>
      <c r="C1670" s="113"/>
      <c r="D1670" s="113"/>
      <c r="E1670" s="113"/>
      <c r="F1670" s="113"/>
      <c r="G1670" s="113"/>
      <c r="H1670" s="113"/>
      <c r="I1670" s="113"/>
      <c r="J1670" s="113"/>
      <c r="K1670" s="115"/>
      <c r="L1670" s="113"/>
      <c r="M1670" s="113"/>
    </row>
    <row r="1671" spans="1:13">
      <c r="A1671" s="113"/>
      <c r="B1671" s="113"/>
      <c r="C1671" s="113"/>
      <c r="D1671" s="113"/>
      <c r="E1671" s="113"/>
      <c r="F1671" s="113"/>
      <c r="G1671" s="113"/>
      <c r="H1671" s="113"/>
      <c r="I1671" s="113"/>
      <c r="J1671" s="113"/>
      <c r="K1671" s="115"/>
      <c r="L1671" s="113"/>
      <c r="M1671" s="113"/>
    </row>
    <row r="1672" spans="1:13">
      <c r="A1672" s="113"/>
      <c r="B1672" s="113"/>
      <c r="C1672" s="113"/>
      <c r="D1672" s="113"/>
      <c r="E1672" s="113"/>
      <c r="F1672" s="113"/>
      <c r="G1672" s="113"/>
      <c r="H1672" s="113"/>
      <c r="I1672" s="113"/>
      <c r="J1672" s="113"/>
      <c r="K1672" s="115"/>
      <c r="L1672" s="113"/>
      <c r="M1672" s="113"/>
    </row>
    <row r="1673" spans="1:13">
      <c r="A1673" s="113"/>
      <c r="B1673" s="113"/>
      <c r="C1673" s="113"/>
      <c r="D1673" s="113"/>
      <c r="E1673" s="113"/>
      <c r="F1673" s="113"/>
      <c r="G1673" s="113"/>
      <c r="H1673" s="113"/>
      <c r="I1673" s="113"/>
      <c r="J1673" s="113"/>
      <c r="K1673" s="115"/>
      <c r="L1673" s="113"/>
      <c r="M1673" s="113"/>
    </row>
    <row r="1674" spans="1:13">
      <c r="A1674" s="113"/>
      <c r="B1674" s="113"/>
      <c r="C1674" s="113"/>
      <c r="D1674" s="113"/>
      <c r="E1674" s="113"/>
      <c r="F1674" s="113"/>
      <c r="G1674" s="113"/>
      <c r="H1674" s="113"/>
      <c r="I1674" s="113"/>
      <c r="J1674" s="113"/>
      <c r="K1674" s="115"/>
      <c r="L1674" s="113"/>
      <c r="M1674" s="113"/>
    </row>
    <row r="1675" spans="1:13">
      <c r="A1675" s="113"/>
      <c r="B1675" s="113"/>
      <c r="C1675" s="113"/>
      <c r="D1675" s="113"/>
      <c r="E1675" s="113"/>
      <c r="F1675" s="113"/>
      <c r="G1675" s="113"/>
      <c r="H1675" s="113"/>
      <c r="I1675" s="113"/>
      <c r="J1675" s="113"/>
      <c r="K1675" s="115"/>
      <c r="L1675" s="113"/>
      <c r="M1675" s="113"/>
    </row>
    <row r="1676" spans="1:13">
      <c r="A1676" s="113"/>
      <c r="B1676" s="113"/>
      <c r="C1676" s="113"/>
      <c r="D1676" s="113"/>
      <c r="E1676" s="113"/>
      <c r="F1676" s="113"/>
      <c r="G1676" s="113"/>
      <c r="H1676" s="113"/>
      <c r="I1676" s="113"/>
      <c r="J1676" s="113"/>
      <c r="K1676" s="115"/>
      <c r="L1676" s="113"/>
      <c r="M1676" s="113"/>
    </row>
    <row r="1677" spans="1:13">
      <c r="A1677" s="113"/>
      <c r="B1677" s="113"/>
      <c r="C1677" s="113"/>
      <c r="D1677" s="113"/>
      <c r="E1677" s="113"/>
      <c r="F1677" s="113"/>
      <c r="G1677" s="113"/>
      <c r="H1677" s="113"/>
      <c r="I1677" s="113"/>
      <c r="J1677" s="113"/>
      <c r="K1677" s="115"/>
      <c r="L1677" s="113"/>
      <c r="M1677" s="113"/>
    </row>
    <row r="1678" spans="1:13">
      <c r="A1678" s="113"/>
      <c r="B1678" s="113"/>
      <c r="C1678" s="113"/>
      <c r="D1678" s="113"/>
      <c r="E1678" s="113"/>
      <c r="F1678" s="113"/>
      <c r="G1678" s="113"/>
      <c r="H1678" s="113"/>
      <c r="I1678" s="113"/>
      <c r="J1678" s="113"/>
      <c r="K1678" s="115"/>
      <c r="L1678" s="113"/>
      <c r="M1678" s="113"/>
    </row>
    <row r="1679" spans="1:13">
      <c r="A1679" s="113"/>
      <c r="B1679" s="113"/>
      <c r="C1679" s="113"/>
      <c r="D1679" s="113"/>
      <c r="E1679" s="113"/>
      <c r="F1679" s="113"/>
      <c r="G1679" s="113"/>
      <c r="H1679" s="113"/>
      <c r="I1679" s="113"/>
      <c r="J1679" s="113"/>
      <c r="K1679" s="115"/>
      <c r="L1679" s="113"/>
      <c r="M1679" s="113"/>
    </row>
    <row r="1680" spans="1:13">
      <c r="A1680" s="113"/>
      <c r="B1680" s="113"/>
      <c r="C1680" s="113"/>
      <c r="D1680" s="113"/>
      <c r="E1680" s="113"/>
      <c r="F1680" s="113"/>
      <c r="G1680" s="113"/>
      <c r="H1680" s="113"/>
      <c r="I1680" s="113"/>
      <c r="J1680" s="113"/>
      <c r="K1680" s="115"/>
      <c r="L1680" s="113"/>
      <c r="M1680" s="113"/>
    </row>
    <row r="1681" spans="1:13">
      <c r="A1681" s="113"/>
      <c r="B1681" s="113"/>
      <c r="C1681" s="113"/>
      <c r="D1681" s="113"/>
      <c r="E1681" s="113"/>
      <c r="F1681" s="113"/>
      <c r="G1681" s="113"/>
      <c r="H1681" s="113"/>
      <c r="I1681" s="113"/>
      <c r="J1681" s="113"/>
      <c r="K1681" s="115"/>
      <c r="L1681" s="113"/>
      <c r="M1681" s="113"/>
    </row>
    <row r="1682" spans="1:13">
      <c r="A1682" s="113"/>
      <c r="B1682" s="113"/>
      <c r="C1682" s="113"/>
      <c r="D1682" s="113"/>
      <c r="E1682" s="113"/>
      <c r="F1682" s="113"/>
      <c r="G1682" s="113"/>
      <c r="H1682" s="113"/>
      <c r="I1682" s="113"/>
      <c r="J1682" s="113"/>
      <c r="K1682" s="115"/>
      <c r="L1682" s="113"/>
      <c r="M1682" s="113"/>
    </row>
    <row r="1683" spans="1:13">
      <c r="A1683" s="113"/>
      <c r="B1683" s="113"/>
      <c r="C1683" s="113"/>
      <c r="D1683" s="113"/>
      <c r="E1683" s="113"/>
      <c r="F1683" s="113"/>
      <c r="G1683" s="113"/>
      <c r="H1683" s="113"/>
      <c r="I1683" s="113"/>
      <c r="J1683" s="113"/>
      <c r="K1683" s="115"/>
      <c r="L1683" s="113"/>
      <c r="M1683" s="113"/>
    </row>
    <row r="1684" spans="1:13">
      <c r="A1684" s="113"/>
      <c r="B1684" s="113"/>
      <c r="C1684" s="113"/>
      <c r="D1684" s="113"/>
      <c r="E1684" s="113"/>
      <c r="F1684" s="113"/>
      <c r="G1684" s="113"/>
      <c r="H1684" s="113"/>
      <c r="I1684" s="113"/>
      <c r="J1684" s="113"/>
      <c r="K1684" s="115"/>
      <c r="L1684" s="113"/>
      <c r="M1684" s="113"/>
    </row>
    <row r="1685" spans="1:13">
      <c r="A1685" s="113"/>
      <c r="B1685" s="113"/>
      <c r="C1685" s="113"/>
      <c r="D1685" s="113"/>
      <c r="E1685" s="113"/>
      <c r="F1685" s="113"/>
      <c r="G1685" s="113"/>
      <c r="H1685" s="113"/>
      <c r="I1685" s="113"/>
      <c r="J1685" s="113"/>
      <c r="K1685" s="115"/>
      <c r="L1685" s="113"/>
      <c r="M1685" s="113"/>
    </row>
    <row r="1686" spans="1:13">
      <c r="A1686" s="113"/>
      <c r="B1686" s="113"/>
      <c r="C1686" s="113"/>
      <c r="D1686" s="113"/>
      <c r="E1686" s="113"/>
      <c r="F1686" s="113"/>
      <c r="G1686" s="113"/>
      <c r="H1686" s="113"/>
      <c r="I1686" s="113"/>
      <c r="J1686" s="113"/>
      <c r="K1686" s="115"/>
      <c r="L1686" s="113"/>
      <c r="M1686" s="113"/>
    </row>
    <row r="1687" spans="1:13">
      <c r="A1687" s="113"/>
      <c r="B1687" s="113"/>
      <c r="C1687" s="113"/>
      <c r="D1687" s="113"/>
      <c r="E1687" s="113"/>
      <c r="F1687" s="113"/>
      <c r="G1687" s="113"/>
      <c r="H1687" s="113"/>
      <c r="I1687" s="113"/>
      <c r="J1687" s="113"/>
      <c r="K1687" s="115"/>
      <c r="L1687" s="113"/>
      <c r="M1687" s="113"/>
    </row>
    <row r="1688" spans="1:13">
      <c r="A1688" s="113"/>
      <c r="B1688" s="113"/>
      <c r="C1688" s="113"/>
      <c r="D1688" s="113"/>
      <c r="E1688" s="113"/>
      <c r="F1688" s="113"/>
      <c r="G1688" s="113"/>
      <c r="H1688" s="113"/>
      <c r="I1688" s="113"/>
      <c r="J1688" s="113"/>
      <c r="K1688" s="115"/>
      <c r="L1688" s="113"/>
      <c r="M1688" s="113"/>
    </row>
    <row r="1689" spans="1:13">
      <c r="A1689" s="113"/>
      <c r="B1689" s="113"/>
      <c r="C1689" s="113"/>
      <c r="D1689" s="113"/>
      <c r="E1689" s="113"/>
      <c r="F1689" s="113"/>
      <c r="G1689" s="113"/>
      <c r="H1689" s="113"/>
      <c r="I1689" s="113"/>
      <c r="J1689" s="113"/>
      <c r="K1689" s="115"/>
      <c r="L1689" s="113"/>
      <c r="M1689" s="113"/>
    </row>
    <row r="1690" spans="1:13">
      <c r="A1690" s="113"/>
      <c r="B1690" s="113"/>
      <c r="C1690" s="113"/>
      <c r="D1690" s="113"/>
      <c r="E1690" s="113"/>
      <c r="F1690" s="113"/>
      <c r="G1690" s="113"/>
      <c r="H1690" s="113"/>
      <c r="I1690" s="113"/>
      <c r="J1690" s="113"/>
      <c r="K1690" s="115"/>
      <c r="L1690" s="113"/>
      <c r="M1690" s="113"/>
    </row>
    <row r="1691" spans="1:13">
      <c r="A1691" s="113"/>
      <c r="B1691" s="113"/>
      <c r="C1691" s="113"/>
      <c r="D1691" s="113"/>
      <c r="E1691" s="113"/>
      <c r="F1691" s="113"/>
      <c r="G1691" s="113"/>
      <c r="H1691" s="113"/>
      <c r="I1691" s="113"/>
      <c r="J1691" s="113"/>
      <c r="K1691" s="115"/>
      <c r="L1691" s="113"/>
      <c r="M1691" s="113"/>
    </row>
    <row r="1692" spans="1:13">
      <c r="A1692" s="113"/>
      <c r="B1692" s="113"/>
      <c r="C1692" s="113"/>
      <c r="D1692" s="113"/>
      <c r="E1692" s="113"/>
      <c r="F1692" s="113"/>
      <c r="G1692" s="113"/>
      <c r="H1692" s="113"/>
      <c r="I1692" s="113"/>
      <c r="J1692" s="113"/>
      <c r="K1692" s="115"/>
      <c r="L1692" s="113"/>
      <c r="M1692" s="113"/>
    </row>
    <row r="1693" spans="1:13">
      <c r="A1693" s="113"/>
      <c r="B1693" s="113"/>
      <c r="C1693" s="113"/>
      <c r="D1693" s="113"/>
      <c r="E1693" s="113"/>
      <c r="F1693" s="113"/>
      <c r="G1693" s="113"/>
      <c r="H1693" s="113"/>
      <c r="I1693" s="113"/>
      <c r="J1693" s="113"/>
      <c r="K1693" s="115"/>
      <c r="L1693" s="113"/>
      <c r="M1693" s="113"/>
    </row>
    <row r="1694" spans="1:13">
      <c r="A1694" s="113"/>
      <c r="B1694" s="113"/>
      <c r="C1694" s="113"/>
      <c r="D1694" s="113"/>
      <c r="E1694" s="113"/>
      <c r="F1694" s="113"/>
      <c r="G1694" s="113"/>
      <c r="H1694" s="113"/>
      <c r="I1694" s="113"/>
      <c r="J1694" s="113"/>
      <c r="K1694" s="115"/>
      <c r="L1694" s="113"/>
      <c r="M1694" s="113"/>
    </row>
    <row r="1695" spans="1:13">
      <c r="A1695" s="113"/>
      <c r="B1695" s="113"/>
      <c r="C1695" s="113"/>
      <c r="D1695" s="113"/>
      <c r="E1695" s="113"/>
      <c r="F1695" s="113"/>
      <c r="G1695" s="113"/>
      <c r="H1695" s="113"/>
      <c r="I1695" s="113"/>
      <c r="J1695" s="113"/>
      <c r="K1695" s="115"/>
      <c r="L1695" s="113"/>
      <c r="M1695" s="113"/>
    </row>
    <row r="1696" spans="1:13">
      <c r="A1696" s="113"/>
      <c r="B1696" s="113"/>
      <c r="C1696" s="113"/>
      <c r="D1696" s="113"/>
      <c r="E1696" s="113"/>
      <c r="F1696" s="113"/>
      <c r="G1696" s="113"/>
      <c r="H1696" s="113"/>
      <c r="I1696" s="113"/>
      <c r="J1696" s="113"/>
      <c r="K1696" s="115"/>
      <c r="L1696" s="113"/>
      <c r="M1696" s="113"/>
    </row>
    <row r="1697" spans="1:13">
      <c r="A1697" s="113"/>
      <c r="B1697" s="113"/>
      <c r="C1697" s="113"/>
      <c r="D1697" s="113"/>
      <c r="E1697" s="113"/>
      <c r="F1697" s="113"/>
      <c r="G1697" s="113"/>
      <c r="H1697" s="113"/>
      <c r="I1697" s="113"/>
      <c r="J1697" s="113"/>
      <c r="K1697" s="115"/>
      <c r="L1697" s="113"/>
      <c r="M1697" s="113"/>
    </row>
    <row r="1698" spans="1:13">
      <c r="A1698" s="113"/>
      <c r="B1698" s="113"/>
      <c r="C1698" s="113"/>
      <c r="D1698" s="113"/>
      <c r="E1698" s="113"/>
      <c r="F1698" s="113"/>
      <c r="G1698" s="113"/>
      <c r="H1698" s="113"/>
      <c r="I1698" s="113"/>
      <c r="J1698" s="113"/>
      <c r="K1698" s="115"/>
      <c r="L1698" s="113"/>
      <c r="M1698" s="113"/>
    </row>
    <row r="1699" spans="1:13">
      <c r="A1699" s="113"/>
      <c r="B1699" s="113"/>
      <c r="C1699" s="113"/>
      <c r="D1699" s="113"/>
      <c r="E1699" s="113"/>
      <c r="F1699" s="113"/>
      <c r="G1699" s="113"/>
      <c r="H1699" s="113"/>
      <c r="I1699" s="113"/>
      <c r="J1699" s="113"/>
      <c r="K1699" s="115"/>
      <c r="L1699" s="113"/>
      <c r="M1699" s="113"/>
    </row>
    <row r="1700" spans="1:13">
      <c r="A1700" s="113"/>
      <c r="B1700" s="113"/>
      <c r="C1700" s="113"/>
      <c r="D1700" s="113"/>
      <c r="E1700" s="113"/>
      <c r="F1700" s="113"/>
      <c r="G1700" s="113"/>
      <c r="H1700" s="113"/>
      <c r="I1700" s="113"/>
      <c r="J1700" s="113"/>
      <c r="K1700" s="115"/>
      <c r="L1700" s="113"/>
      <c r="M1700" s="113"/>
    </row>
    <row r="1701" spans="1:13">
      <c r="A1701" s="113"/>
      <c r="B1701" s="113"/>
      <c r="C1701" s="113"/>
      <c r="D1701" s="113"/>
      <c r="E1701" s="113"/>
      <c r="F1701" s="113"/>
      <c r="G1701" s="113"/>
      <c r="H1701" s="113"/>
      <c r="I1701" s="113"/>
      <c r="J1701" s="113"/>
      <c r="K1701" s="115"/>
      <c r="L1701" s="113"/>
      <c r="M1701" s="113"/>
    </row>
    <row r="1702" spans="1:13">
      <c r="A1702" s="113"/>
      <c r="B1702" s="113"/>
      <c r="C1702" s="113"/>
      <c r="D1702" s="113"/>
      <c r="E1702" s="113"/>
      <c r="F1702" s="113"/>
      <c r="G1702" s="113"/>
      <c r="H1702" s="113"/>
      <c r="I1702" s="113"/>
      <c r="J1702" s="113"/>
      <c r="K1702" s="115"/>
      <c r="L1702" s="113"/>
      <c r="M1702" s="113"/>
    </row>
    <row r="1703" spans="1:13">
      <c r="A1703" s="113"/>
      <c r="B1703" s="113"/>
      <c r="C1703" s="113"/>
      <c r="D1703" s="113"/>
      <c r="E1703" s="113"/>
      <c r="F1703" s="113"/>
      <c r="G1703" s="113"/>
      <c r="H1703" s="113"/>
      <c r="I1703" s="113"/>
      <c r="J1703" s="113"/>
      <c r="K1703" s="115"/>
      <c r="L1703" s="113"/>
      <c r="M1703" s="113"/>
    </row>
    <row r="1704" spans="1:13">
      <c r="A1704" s="113"/>
      <c r="B1704" s="113"/>
      <c r="C1704" s="113"/>
      <c r="D1704" s="113"/>
      <c r="E1704" s="113"/>
      <c r="F1704" s="113"/>
      <c r="G1704" s="113"/>
      <c r="H1704" s="113"/>
      <c r="I1704" s="113"/>
      <c r="J1704" s="113"/>
      <c r="K1704" s="115"/>
      <c r="L1704" s="113"/>
      <c r="M1704" s="113"/>
    </row>
    <row r="1705" spans="1:13">
      <c r="A1705" s="113"/>
      <c r="B1705" s="113"/>
      <c r="C1705" s="113"/>
      <c r="D1705" s="113"/>
      <c r="E1705" s="113"/>
      <c r="F1705" s="113"/>
      <c r="G1705" s="113"/>
      <c r="H1705" s="113"/>
      <c r="I1705" s="113"/>
      <c r="J1705" s="113"/>
      <c r="K1705" s="115"/>
      <c r="L1705" s="113"/>
      <c r="M1705" s="113"/>
    </row>
    <row r="1706" spans="1:13">
      <c r="A1706" s="113"/>
      <c r="B1706" s="113"/>
      <c r="C1706" s="113"/>
      <c r="D1706" s="113"/>
      <c r="E1706" s="113"/>
      <c r="F1706" s="113"/>
      <c r="G1706" s="113"/>
      <c r="H1706" s="113"/>
      <c r="I1706" s="113"/>
      <c r="J1706" s="113"/>
      <c r="K1706" s="115"/>
      <c r="L1706" s="113"/>
      <c r="M1706" s="113"/>
    </row>
    <row r="1707" spans="1:13">
      <c r="A1707" s="113"/>
      <c r="B1707" s="113"/>
      <c r="C1707" s="113"/>
      <c r="D1707" s="113"/>
      <c r="E1707" s="113"/>
      <c r="F1707" s="113"/>
      <c r="G1707" s="113"/>
      <c r="H1707" s="113"/>
      <c r="I1707" s="113"/>
      <c r="J1707" s="113"/>
      <c r="K1707" s="115"/>
      <c r="L1707" s="113"/>
      <c r="M1707" s="113"/>
    </row>
    <row r="1708" spans="1:13">
      <c r="A1708" s="113"/>
      <c r="B1708" s="113"/>
      <c r="C1708" s="113"/>
      <c r="D1708" s="113"/>
      <c r="E1708" s="113"/>
      <c r="F1708" s="113"/>
      <c r="G1708" s="113"/>
      <c r="H1708" s="113"/>
      <c r="I1708" s="113"/>
      <c r="J1708" s="113"/>
      <c r="K1708" s="115"/>
      <c r="L1708" s="113"/>
      <c r="M1708" s="113"/>
    </row>
    <row r="1709" spans="1:13">
      <c r="A1709" s="113"/>
      <c r="B1709" s="113"/>
      <c r="C1709" s="113"/>
      <c r="D1709" s="113"/>
      <c r="E1709" s="113"/>
      <c r="F1709" s="113"/>
      <c r="G1709" s="113"/>
      <c r="H1709" s="113"/>
      <c r="I1709" s="113"/>
      <c r="J1709" s="113"/>
      <c r="K1709" s="115"/>
      <c r="L1709" s="113"/>
      <c r="M1709" s="113"/>
    </row>
    <row r="1710" spans="1:13">
      <c r="A1710" s="113"/>
      <c r="B1710" s="113"/>
      <c r="C1710" s="113"/>
      <c r="D1710" s="113"/>
      <c r="E1710" s="113"/>
      <c r="F1710" s="113"/>
      <c r="G1710" s="113"/>
      <c r="H1710" s="113"/>
      <c r="I1710" s="113"/>
      <c r="J1710" s="113"/>
      <c r="K1710" s="115"/>
      <c r="L1710" s="113"/>
      <c r="M1710" s="113"/>
    </row>
    <row r="1711" spans="1:13">
      <c r="A1711" s="113"/>
      <c r="B1711" s="113"/>
      <c r="C1711" s="113"/>
      <c r="D1711" s="113"/>
      <c r="E1711" s="113"/>
      <c r="F1711" s="113"/>
      <c r="G1711" s="113"/>
      <c r="H1711" s="113"/>
      <c r="I1711" s="113"/>
      <c r="J1711" s="113"/>
      <c r="K1711" s="115"/>
      <c r="L1711" s="113"/>
      <c r="M1711" s="113"/>
    </row>
    <row r="1712" spans="1:13">
      <c r="A1712" s="113"/>
      <c r="B1712" s="113"/>
      <c r="C1712" s="113"/>
      <c r="D1712" s="113"/>
      <c r="E1712" s="113"/>
      <c r="F1712" s="113"/>
      <c r="G1712" s="113"/>
      <c r="H1712" s="113"/>
      <c r="I1712" s="113"/>
      <c r="J1712" s="113"/>
      <c r="K1712" s="115"/>
      <c r="L1712" s="113"/>
      <c r="M1712" s="113"/>
    </row>
    <row r="1713" spans="1:13">
      <c r="A1713" s="113"/>
      <c r="B1713" s="113"/>
      <c r="C1713" s="113"/>
      <c r="D1713" s="113"/>
      <c r="E1713" s="113"/>
      <c r="F1713" s="113"/>
      <c r="G1713" s="113"/>
      <c r="H1713" s="113"/>
      <c r="I1713" s="113"/>
      <c r="J1713" s="113"/>
      <c r="K1713" s="115"/>
      <c r="L1713" s="113"/>
      <c r="M1713" s="113"/>
    </row>
    <row r="1714" spans="1:13">
      <c r="A1714" s="113"/>
      <c r="B1714" s="113"/>
      <c r="C1714" s="113"/>
      <c r="D1714" s="113"/>
      <c r="E1714" s="113"/>
      <c r="F1714" s="113"/>
      <c r="G1714" s="113"/>
      <c r="H1714" s="113"/>
      <c r="I1714" s="113"/>
      <c r="J1714" s="113"/>
      <c r="K1714" s="115"/>
      <c r="L1714" s="113"/>
      <c r="M1714" s="113"/>
    </row>
    <row r="1715" spans="1:13">
      <c r="A1715" s="113"/>
      <c r="B1715" s="113"/>
      <c r="C1715" s="113"/>
      <c r="D1715" s="113"/>
      <c r="E1715" s="113"/>
      <c r="F1715" s="113"/>
      <c r="G1715" s="113"/>
      <c r="H1715" s="113"/>
      <c r="I1715" s="113"/>
      <c r="J1715" s="113"/>
      <c r="K1715" s="115"/>
      <c r="L1715" s="113"/>
      <c r="M1715" s="113"/>
    </row>
    <row r="1716" spans="1:13">
      <c r="A1716" s="113"/>
      <c r="B1716" s="113"/>
      <c r="C1716" s="113"/>
      <c r="D1716" s="113"/>
      <c r="E1716" s="113"/>
      <c r="F1716" s="113"/>
      <c r="G1716" s="113"/>
      <c r="H1716" s="113"/>
      <c r="I1716" s="113"/>
      <c r="J1716" s="113"/>
      <c r="K1716" s="115"/>
      <c r="L1716" s="113"/>
      <c r="M1716" s="113"/>
    </row>
    <row r="1717" spans="1:13">
      <c r="A1717" s="113"/>
      <c r="B1717" s="113"/>
      <c r="C1717" s="113"/>
      <c r="D1717" s="113"/>
      <c r="E1717" s="113"/>
      <c r="F1717" s="113"/>
      <c r="G1717" s="113"/>
      <c r="H1717" s="113"/>
      <c r="I1717" s="113"/>
      <c r="J1717" s="113"/>
      <c r="K1717" s="115"/>
      <c r="L1717" s="113"/>
      <c r="M1717" s="113"/>
    </row>
    <row r="1718" spans="1:13">
      <c r="A1718" s="113"/>
      <c r="B1718" s="113"/>
      <c r="C1718" s="113"/>
      <c r="D1718" s="113"/>
      <c r="E1718" s="113"/>
      <c r="F1718" s="113"/>
      <c r="G1718" s="113"/>
      <c r="H1718" s="113"/>
      <c r="I1718" s="113"/>
      <c r="J1718" s="113"/>
      <c r="K1718" s="115"/>
      <c r="L1718" s="113"/>
      <c r="M1718" s="113"/>
    </row>
    <row r="1719" spans="1:13">
      <c r="A1719" s="113"/>
      <c r="B1719" s="113"/>
      <c r="C1719" s="113"/>
      <c r="D1719" s="113"/>
      <c r="E1719" s="113"/>
      <c r="F1719" s="113"/>
      <c r="G1719" s="113"/>
      <c r="H1719" s="113"/>
      <c r="I1719" s="113"/>
      <c r="J1719" s="113"/>
      <c r="K1719" s="115"/>
      <c r="L1719" s="113"/>
      <c r="M1719" s="113"/>
    </row>
    <row r="1720" spans="1:13">
      <c r="A1720" s="113"/>
      <c r="B1720" s="113"/>
      <c r="C1720" s="113"/>
      <c r="D1720" s="113"/>
      <c r="E1720" s="113"/>
      <c r="F1720" s="113"/>
      <c r="G1720" s="113"/>
      <c r="H1720" s="113"/>
      <c r="I1720" s="113"/>
      <c r="J1720" s="113"/>
      <c r="K1720" s="115"/>
      <c r="L1720" s="113"/>
      <c r="M1720" s="113"/>
    </row>
    <row r="1721" spans="1:13">
      <c r="A1721" s="113"/>
      <c r="B1721" s="113"/>
      <c r="C1721" s="113"/>
      <c r="D1721" s="113"/>
      <c r="E1721" s="113"/>
      <c r="F1721" s="113"/>
      <c r="G1721" s="113"/>
      <c r="H1721" s="113"/>
      <c r="I1721" s="113"/>
      <c r="J1721" s="113"/>
      <c r="K1721" s="115"/>
      <c r="L1721" s="113"/>
      <c r="M1721" s="113"/>
    </row>
    <row r="1722" spans="1:13">
      <c r="A1722" s="113"/>
      <c r="B1722" s="113"/>
      <c r="C1722" s="113"/>
      <c r="D1722" s="113"/>
      <c r="E1722" s="113"/>
      <c r="F1722" s="113"/>
      <c r="G1722" s="113"/>
      <c r="H1722" s="113"/>
      <c r="I1722" s="113"/>
      <c r="J1722" s="113"/>
      <c r="K1722" s="115"/>
      <c r="L1722" s="113"/>
      <c r="M1722" s="113"/>
    </row>
    <row r="1723" spans="1:13">
      <c r="A1723" s="113"/>
      <c r="B1723" s="113"/>
      <c r="C1723" s="113"/>
      <c r="D1723" s="113"/>
      <c r="E1723" s="113"/>
      <c r="F1723" s="113"/>
      <c r="G1723" s="113"/>
      <c r="H1723" s="113"/>
      <c r="I1723" s="113"/>
      <c r="J1723" s="113"/>
      <c r="K1723" s="115"/>
      <c r="L1723" s="113"/>
      <c r="M1723" s="113"/>
    </row>
    <row r="1724" spans="1:13">
      <c r="A1724" s="113"/>
      <c r="B1724" s="113"/>
      <c r="C1724" s="113"/>
      <c r="D1724" s="113"/>
      <c r="E1724" s="113"/>
      <c r="F1724" s="113"/>
      <c r="G1724" s="113"/>
      <c r="H1724" s="113"/>
      <c r="I1724" s="113"/>
      <c r="J1724" s="113"/>
      <c r="K1724" s="115"/>
      <c r="L1724" s="113"/>
      <c r="M1724" s="113"/>
    </row>
    <row r="1725" spans="1:13">
      <c r="A1725" s="113"/>
      <c r="B1725" s="113"/>
      <c r="C1725" s="113"/>
      <c r="D1725" s="113"/>
      <c r="E1725" s="113"/>
      <c r="F1725" s="113"/>
      <c r="G1725" s="113"/>
      <c r="H1725" s="113"/>
      <c r="I1725" s="113"/>
      <c r="J1725" s="113"/>
      <c r="K1725" s="115"/>
      <c r="L1725" s="113"/>
      <c r="M1725" s="113"/>
    </row>
    <row r="1726" spans="1:13">
      <c r="A1726" s="113"/>
      <c r="B1726" s="113"/>
      <c r="C1726" s="113"/>
      <c r="D1726" s="113"/>
      <c r="E1726" s="113"/>
      <c r="F1726" s="113"/>
      <c r="G1726" s="113"/>
      <c r="H1726" s="113"/>
      <c r="I1726" s="113"/>
      <c r="J1726" s="113"/>
      <c r="K1726" s="115"/>
      <c r="L1726" s="113"/>
      <c r="M1726" s="113"/>
    </row>
    <row r="1727" spans="1:13">
      <c r="A1727" s="113"/>
      <c r="B1727" s="113"/>
      <c r="C1727" s="113"/>
      <c r="D1727" s="113"/>
      <c r="E1727" s="113"/>
      <c r="F1727" s="113"/>
      <c r="G1727" s="113"/>
      <c r="H1727" s="113"/>
      <c r="I1727" s="113"/>
      <c r="J1727" s="113"/>
      <c r="K1727" s="115"/>
      <c r="L1727" s="113"/>
      <c r="M1727" s="113"/>
    </row>
    <row r="1728" spans="1:13">
      <c r="A1728" s="113"/>
      <c r="B1728" s="113"/>
      <c r="C1728" s="113"/>
      <c r="D1728" s="113"/>
      <c r="E1728" s="113"/>
      <c r="F1728" s="113"/>
      <c r="G1728" s="113"/>
      <c r="H1728" s="113"/>
      <c r="I1728" s="113"/>
      <c r="J1728" s="113"/>
      <c r="K1728" s="115"/>
      <c r="L1728" s="113"/>
      <c r="M1728" s="113"/>
    </row>
    <row r="1729" spans="1:13">
      <c r="A1729" s="113"/>
      <c r="B1729" s="113"/>
      <c r="C1729" s="113"/>
      <c r="D1729" s="113"/>
      <c r="E1729" s="113"/>
      <c r="F1729" s="113"/>
      <c r="G1729" s="113"/>
      <c r="H1729" s="113"/>
      <c r="I1729" s="113"/>
      <c r="J1729" s="113"/>
      <c r="K1729" s="115"/>
      <c r="L1729" s="113"/>
      <c r="M1729" s="113"/>
    </row>
    <row r="1730" spans="1:13">
      <c r="A1730" s="113"/>
      <c r="B1730" s="113"/>
      <c r="C1730" s="113"/>
      <c r="D1730" s="113"/>
      <c r="E1730" s="113"/>
      <c r="F1730" s="113"/>
      <c r="G1730" s="113"/>
      <c r="H1730" s="113"/>
      <c r="I1730" s="113"/>
      <c r="J1730" s="113"/>
      <c r="K1730" s="115"/>
      <c r="L1730" s="113"/>
      <c r="M1730" s="113"/>
    </row>
    <row r="1731" spans="1:13">
      <c r="A1731" s="113"/>
      <c r="B1731" s="113"/>
      <c r="C1731" s="113"/>
      <c r="D1731" s="113"/>
      <c r="E1731" s="113"/>
      <c r="F1731" s="113"/>
      <c r="G1731" s="113"/>
      <c r="H1731" s="113"/>
      <c r="I1731" s="113"/>
      <c r="J1731" s="113"/>
      <c r="K1731" s="115"/>
      <c r="L1731" s="113"/>
      <c r="M1731" s="113"/>
    </row>
    <row r="1732" spans="1:13">
      <c r="A1732" s="113"/>
      <c r="B1732" s="113"/>
      <c r="C1732" s="113"/>
      <c r="D1732" s="113"/>
      <c r="E1732" s="113"/>
      <c r="F1732" s="113"/>
      <c r="G1732" s="113"/>
      <c r="H1732" s="113"/>
      <c r="I1732" s="113"/>
      <c r="J1732" s="113"/>
      <c r="K1732" s="115"/>
      <c r="L1732" s="113"/>
      <c r="M1732" s="113"/>
    </row>
    <row r="1733" spans="1:13">
      <c r="A1733" s="113"/>
      <c r="B1733" s="113"/>
      <c r="C1733" s="113"/>
      <c r="D1733" s="113"/>
      <c r="E1733" s="113"/>
      <c r="F1733" s="113"/>
      <c r="G1733" s="113"/>
      <c r="H1733" s="113"/>
      <c r="I1733" s="113"/>
      <c r="J1733" s="113"/>
      <c r="K1733" s="115"/>
      <c r="L1733" s="113"/>
      <c r="M1733" s="113"/>
    </row>
    <row r="1734" spans="1:13">
      <c r="A1734" s="113"/>
      <c r="B1734" s="113"/>
      <c r="C1734" s="113"/>
      <c r="D1734" s="113"/>
      <c r="E1734" s="113"/>
      <c r="F1734" s="113"/>
      <c r="G1734" s="113"/>
      <c r="H1734" s="113"/>
      <c r="I1734" s="113"/>
      <c r="J1734" s="113"/>
      <c r="K1734" s="115"/>
      <c r="L1734" s="113"/>
      <c r="M1734" s="113"/>
    </row>
    <row r="1735" spans="1:13">
      <c r="A1735" s="113"/>
      <c r="B1735" s="113"/>
      <c r="C1735" s="113"/>
      <c r="D1735" s="113"/>
      <c r="E1735" s="113"/>
      <c r="F1735" s="113"/>
      <c r="G1735" s="113"/>
      <c r="H1735" s="113"/>
      <c r="I1735" s="113"/>
      <c r="J1735" s="113"/>
      <c r="K1735" s="115"/>
      <c r="L1735" s="113"/>
      <c r="M1735" s="113"/>
    </row>
    <row r="1736" spans="1:13">
      <c r="A1736" s="113"/>
      <c r="B1736" s="113"/>
      <c r="C1736" s="113"/>
      <c r="D1736" s="113"/>
      <c r="E1736" s="113"/>
      <c r="F1736" s="113"/>
      <c r="G1736" s="113"/>
      <c r="H1736" s="113"/>
      <c r="I1736" s="113"/>
      <c r="J1736" s="113"/>
      <c r="K1736" s="115"/>
      <c r="L1736" s="113"/>
      <c r="M1736" s="113"/>
    </row>
    <row r="1737" spans="1:13">
      <c r="A1737" s="113"/>
      <c r="B1737" s="113"/>
      <c r="C1737" s="113"/>
      <c r="D1737" s="113"/>
      <c r="E1737" s="113"/>
      <c r="F1737" s="113"/>
      <c r="G1737" s="113"/>
      <c r="H1737" s="113"/>
      <c r="I1737" s="113"/>
      <c r="J1737" s="113"/>
      <c r="K1737" s="115"/>
      <c r="L1737" s="113"/>
      <c r="M1737" s="113"/>
    </row>
    <row r="1738" spans="1:13">
      <c r="A1738" s="113"/>
      <c r="B1738" s="113"/>
      <c r="C1738" s="113"/>
      <c r="D1738" s="113"/>
      <c r="E1738" s="113"/>
      <c r="F1738" s="113"/>
      <c r="G1738" s="113"/>
      <c r="H1738" s="113"/>
      <c r="I1738" s="113"/>
      <c r="J1738" s="113"/>
      <c r="K1738" s="115"/>
      <c r="L1738" s="113"/>
      <c r="M1738" s="113"/>
    </row>
    <row r="1739" spans="1:13">
      <c r="A1739" s="113"/>
      <c r="B1739" s="113"/>
      <c r="C1739" s="113"/>
      <c r="D1739" s="113"/>
      <c r="E1739" s="113"/>
      <c r="F1739" s="113"/>
      <c r="G1739" s="113"/>
      <c r="H1739" s="113"/>
      <c r="I1739" s="113"/>
      <c r="J1739" s="113"/>
      <c r="K1739" s="115"/>
      <c r="L1739" s="113"/>
      <c r="M1739" s="113"/>
    </row>
    <row r="1740" spans="1:13">
      <c r="A1740" s="113"/>
      <c r="B1740" s="113"/>
      <c r="C1740" s="113"/>
      <c r="D1740" s="113"/>
      <c r="E1740" s="113"/>
      <c r="F1740" s="113"/>
      <c r="G1740" s="113"/>
      <c r="H1740" s="113"/>
      <c r="I1740" s="113"/>
      <c r="J1740" s="113"/>
      <c r="K1740" s="115"/>
      <c r="L1740" s="113"/>
      <c r="M1740" s="113"/>
    </row>
    <row r="1741" spans="1:13">
      <c r="A1741" s="113"/>
      <c r="B1741" s="113"/>
      <c r="C1741" s="113"/>
      <c r="D1741" s="113"/>
      <c r="E1741" s="113"/>
      <c r="F1741" s="113"/>
      <c r="G1741" s="113"/>
      <c r="H1741" s="113"/>
      <c r="I1741" s="113"/>
      <c r="J1741" s="113"/>
      <c r="K1741" s="115"/>
      <c r="L1741" s="113"/>
      <c r="M1741" s="113"/>
    </row>
    <row r="1742" spans="1:13">
      <c r="A1742" s="113"/>
      <c r="B1742" s="113"/>
      <c r="C1742" s="113"/>
      <c r="D1742" s="113"/>
      <c r="E1742" s="113"/>
      <c r="F1742" s="113"/>
      <c r="G1742" s="113"/>
      <c r="H1742" s="113"/>
      <c r="I1742" s="113"/>
      <c r="J1742" s="113"/>
      <c r="K1742" s="115"/>
      <c r="L1742" s="113"/>
      <c r="M1742" s="113"/>
    </row>
    <row r="1743" spans="1:13">
      <c r="A1743" s="113"/>
      <c r="B1743" s="113"/>
      <c r="C1743" s="113"/>
      <c r="D1743" s="113"/>
      <c r="E1743" s="113"/>
      <c r="F1743" s="113"/>
      <c r="G1743" s="113"/>
      <c r="H1743" s="113"/>
      <c r="I1743" s="113"/>
      <c r="J1743" s="113"/>
      <c r="K1743" s="115"/>
      <c r="L1743" s="113"/>
      <c r="M1743" s="113"/>
    </row>
    <row r="1744" spans="1:13">
      <c r="A1744" s="113"/>
      <c r="B1744" s="113"/>
      <c r="C1744" s="113"/>
      <c r="D1744" s="113"/>
      <c r="E1744" s="113"/>
      <c r="F1744" s="113"/>
      <c r="G1744" s="113"/>
      <c r="H1744" s="113"/>
      <c r="I1744" s="113"/>
      <c r="J1744" s="113"/>
      <c r="K1744" s="115"/>
      <c r="L1744" s="113"/>
      <c r="M1744" s="113"/>
    </row>
    <row r="1745" spans="1:13">
      <c r="A1745" s="113"/>
      <c r="B1745" s="113"/>
      <c r="C1745" s="113"/>
      <c r="D1745" s="113"/>
      <c r="E1745" s="113"/>
      <c r="F1745" s="113"/>
      <c r="G1745" s="113"/>
      <c r="H1745" s="113"/>
      <c r="I1745" s="113"/>
      <c r="J1745" s="113"/>
      <c r="K1745" s="115"/>
      <c r="L1745" s="113"/>
      <c r="M1745" s="113"/>
    </row>
    <row r="1746" spans="1:13">
      <c r="A1746" s="113"/>
      <c r="B1746" s="113"/>
      <c r="C1746" s="113"/>
      <c r="D1746" s="113"/>
      <c r="E1746" s="113"/>
      <c r="F1746" s="113"/>
      <c r="G1746" s="113"/>
      <c r="H1746" s="113"/>
      <c r="I1746" s="113"/>
      <c r="J1746" s="113"/>
      <c r="K1746" s="115"/>
      <c r="L1746" s="113"/>
      <c r="M1746" s="113"/>
    </row>
    <row r="1747" spans="1:13">
      <c r="A1747" s="113"/>
      <c r="B1747" s="113"/>
      <c r="C1747" s="113"/>
      <c r="D1747" s="113"/>
      <c r="E1747" s="113"/>
      <c r="F1747" s="113"/>
      <c r="G1747" s="113"/>
      <c r="H1747" s="113"/>
      <c r="I1747" s="113"/>
      <c r="J1747" s="113"/>
      <c r="K1747" s="115"/>
      <c r="L1747" s="113"/>
      <c r="M1747" s="113"/>
    </row>
    <row r="1748" spans="1:13">
      <c r="A1748" s="113"/>
      <c r="B1748" s="113"/>
      <c r="C1748" s="113"/>
      <c r="D1748" s="113"/>
      <c r="E1748" s="113"/>
      <c r="F1748" s="113"/>
      <c r="G1748" s="113"/>
      <c r="H1748" s="113"/>
      <c r="I1748" s="113"/>
      <c r="J1748" s="113"/>
      <c r="K1748" s="115"/>
      <c r="L1748" s="113"/>
      <c r="M1748" s="113"/>
    </row>
    <row r="1749" spans="1:13">
      <c r="A1749" s="113"/>
      <c r="B1749" s="113"/>
      <c r="C1749" s="113"/>
      <c r="D1749" s="113"/>
      <c r="E1749" s="113"/>
      <c r="F1749" s="113"/>
      <c r="G1749" s="113"/>
      <c r="H1749" s="113"/>
      <c r="I1749" s="113"/>
      <c r="J1749" s="113"/>
      <c r="K1749" s="115"/>
      <c r="L1749" s="113"/>
      <c r="M1749" s="113"/>
    </row>
    <row r="1750" spans="1:13">
      <c r="A1750" s="113"/>
      <c r="B1750" s="113"/>
      <c r="C1750" s="113"/>
      <c r="D1750" s="113"/>
      <c r="E1750" s="113"/>
      <c r="F1750" s="113"/>
      <c r="G1750" s="113"/>
      <c r="H1750" s="113"/>
      <c r="I1750" s="113"/>
      <c r="J1750" s="113"/>
      <c r="K1750" s="115"/>
      <c r="L1750" s="113"/>
      <c r="M1750" s="113"/>
    </row>
    <row r="1751" spans="1:13">
      <c r="A1751" s="113"/>
      <c r="B1751" s="113"/>
      <c r="C1751" s="113"/>
      <c r="D1751" s="113"/>
      <c r="E1751" s="113"/>
      <c r="F1751" s="113"/>
      <c r="G1751" s="113"/>
      <c r="H1751" s="113"/>
      <c r="I1751" s="113"/>
      <c r="J1751" s="113"/>
      <c r="K1751" s="115"/>
      <c r="L1751" s="113"/>
      <c r="M1751" s="113"/>
    </row>
    <row r="1752" spans="1:13">
      <c r="A1752" s="113"/>
      <c r="B1752" s="113"/>
      <c r="C1752" s="113"/>
      <c r="D1752" s="113"/>
      <c r="E1752" s="113"/>
      <c r="F1752" s="113"/>
      <c r="G1752" s="113"/>
      <c r="H1752" s="113"/>
      <c r="I1752" s="113"/>
      <c r="J1752" s="113"/>
      <c r="K1752" s="115"/>
      <c r="L1752" s="113"/>
      <c r="M1752" s="113"/>
    </row>
    <row r="1753" spans="1:13">
      <c r="A1753" s="113"/>
      <c r="B1753" s="113"/>
      <c r="C1753" s="113"/>
      <c r="D1753" s="113"/>
      <c r="E1753" s="113"/>
      <c r="F1753" s="113"/>
      <c r="G1753" s="113"/>
      <c r="H1753" s="113"/>
      <c r="I1753" s="113"/>
      <c r="J1753" s="113"/>
      <c r="K1753" s="115"/>
      <c r="L1753" s="113"/>
      <c r="M1753" s="113"/>
    </row>
    <row r="1754" spans="1:13">
      <c r="A1754" s="113"/>
      <c r="B1754" s="113"/>
      <c r="C1754" s="113"/>
      <c r="D1754" s="113"/>
      <c r="E1754" s="113"/>
      <c r="F1754" s="113"/>
      <c r="G1754" s="113"/>
      <c r="H1754" s="113"/>
      <c r="I1754" s="113"/>
      <c r="J1754" s="113"/>
      <c r="K1754" s="115"/>
      <c r="L1754" s="113"/>
      <c r="M1754" s="113"/>
    </row>
    <row r="1755" spans="1:13">
      <c r="A1755" s="113"/>
      <c r="B1755" s="113"/>
      <c r="C1755" s="113"/>
      <c r="D1755" s="113"/>
      <c r="E1755" s="113"/>
      <c r="F1755" s="113"/>
      <c r="G1755" s="113"/>
      <c r="H1755" s="113"/>
      <c r="I1755" s="113"/>
      <c r="J1755" s="113"/>
      <c r="K1755" s="115"/>
      <c r="L1755" s="113"/>
      <c r="M1755" s="113"/>
    </row>
    <row r="1756" spans="1:13">
      <c r="A1756" s="113"/>
      <c r="B1756" s="113"/>
      <c r="C1756" s="113"/>
      <c r="D1756" s="113"/>
      <c r="E1756" s="113"/>
      <c r="F1756" s="113"/>
      <c r="G1756" s="113"/>
      <c r="H1756" s="113"/>
      <c r="I1756" s="113"/>
      <c r="J1756" s="113"/>
      <c r="K1756" s="115"/>
      <c r="L1756" s="113"/>
      <c r="M1756" s="113"/>
    </row>
    <row r="1757" spans="1:13">
      <c r="A1757" s="113"/>
      <c r="B1757" s="113"/>
      <c r="C1757" s="113"/>
      <c r="D1757" s="113"/>
      <c r="E1757" s="113"/>
      <c r="F1757" s="113"/>
      <c r="G1757" s="113"/>
      <c r="H1757" s="113"/>
      <c r="I1757" s="113"/>
      <c r="J1757" s="113"/>
      <c r="K1757" s="115"/>
      <c r="L1757" s="113"/>
      <c r="M1757" s="113"/>
    </row>
    <row r="1758" spans="1:13">
      <c r="A1758" s="113"/>
      <c r="B1758" s="113"/>
      <c r="C1758" s="113"/>
      <c r="D1758" s="113"/>
      <c r="E1758" s="113"/>
      <c r="F1758" s="113"/>
      <c r="G1758" s="113"/>
      <c r="H1758" s="113"/>
      <c r="I1758" s="113"/>
      <c r="J1758" s="113"/>
      <c r="K1758" s="115"/>
      <c r="L1758" s="113"/>
      <c r="M1758" s="113"/>
    </row>
    <row r="1759" spans="1:13">
      <c r="A1759" s="113"/>
      <c r="B1759" s="113"/>
      <c r="C1759" s="113"/>
      <c r="D1759" s="113"/>
      <c r="E1759" s="113"/>
      <c r="F1759" s="113"/>
      <c r="G1759" s="113"/>
      <c r="H1759" s="113"/>
      <c r="I1759" s="113"/>
      <c r="J1759" s="113"/>
      <c r="K1759" s="115"/>
      <c r="L1759" s="113"/>
      <c r="M1759" s="113"/>
    </row>
    <row r="1760" spans="1:13">
      <c r="A1760" s="113"/>
      <c r="B1760" s="113"/>
      <c r="C1760" s="113"/>
      <c r="D1760" s="113"/>
      <c r="E1760" s="113"/>
      <c r="F1760" s="113"/>
      <c r="G1760" s="113"/>
      <c r="H1760" s="113"/>
      <c r="I1760" s="113"/>
      <c r="J1760" s="113"/>
      <c r="K1760" s="115"/>
      <c r="L1760" s="113"/>
      <c r="M1760" s="113"/>
    </row>
    <row r="1761" spans="1:13">
      <c r="A1761" s="113"/>
      <c r="B1761" s="113"/>
      <c r="C1761" s="113"/>
      <c r="D1761" s="113"/>
      <c r="E1761" s="113"/>
      <c r="F1761" s="113"/>
      <c r="G1761" s="113"/>
      <c r="H1761" s="113"/>
      <c r="I1761" s="113"/>
      <c r="J1761" s="113"/>
      <c r="K1761" s="115"/>
      <c r="L1761" s="113"/>
      <c r="M1761" s="113"/>
    </row>
    <row r="1762" spans="1:13">
      <c r="A1762" s="113"/>
      <c r="B1762" s="113"/>
      <c r="C1762" s="113"/>
      <c r="D1762" s="113"/>
      <c r="E1762" s="113"/>
      <c r="F1762" s="113"/>
      <c r="G1762" s="113"/>
      <c r="H1762" s="113"/>
      <c r="I1762" s="113"/>
      <c r="J1762" s="113"/>
      <c r="K1762" s="115"/>
      <c r="L1762" s="113"/>
      <c r="M1762" s="113"/>
    </row>
    <row r="1763" spans="1:13">
      <c r="A1763" s="113"/>
      <c r="B1763" s="113"/>
      <c r="C1763" s="113"/>
      <c r="D1763" s="113"/>
      <c r="E1763" s="113"/>
      <c r="F1763" s="113"/>
      <c r="G1763" s="113"/>
      <c r="H1763" s="113"/>
      <c r="I1763" s="113"/>
      <c r="J1763" s="113"/>
      <c r="K1763" s="115"/>
      <c r="L1763" s="113"/>
      <c r="M1763" s="113"/>
    </row>
    <row r="1764" spans="1:13">
      <c r="A1764" s="113"/>
      <c r="B1764" s="113"/>
      <c r="C1764" s="113"/>
      <c r="D1764" s="113"/>
      <c r="E1764" s="113"/>
      <c r="F1764" s="113"/>
      <c r="G1764" s="113"/>
      <c r="H1764" s="113"/>
      <c r="I1764" s="113"/>
      <c r="J1764" s="113"/>
      <c r="K1764" s="115"/>
      <c r="L1764" s="113"/>
      <c r="M1764" s="113"/>
    </row>
    <row r="1765" spans="1:13">
      <c r="A1765" s="113"/>
      <c r="B1765" s="113"/>
      <c r="C1765" s="113"/>
      <c r="D1765" s="113"/>
      <c r="E1765" s="113"/>
      <c r="F1765" s="113"/>
      <c r="G1765" s="113"/>
      <c r="H1765" s="113"/>
      <c r="I1765" s="113"/>
      <c r="J1765" s="113"/>
      <c r="K1765" s="115"/>
      <c r="L1765" s="113"/>
      <c r="M1765" s="113"/>
    </row>
    <row r="1766" spans="1:13">
      <c r="A1766" s="113"/>
      <c r="B1766" s="113"/>
      <c r="C1766" s="113"/>
      <c r="D1766" s="113"/>
      <c r="E1766" s="113"/>
      <c r="F1766" s="113"/>
      <c r="G1766" s="113"/>
      <c r="H1766" s="113"/>
      <c r="I1766" s="113"/>
      <c r="J1766" s="113"/>
      <c r="K1766" s="115"/>
      <c r="L1766" s="113"/>
      <c r="M1766" s="113"/>
    </row>
    <row r="1767" spans="1:13">
      <c r="A1767" s="113"/>
      <c r="B1767" s="113"/>
      <c r="C1767" s="113"/>
      <c r="D1767" s="113"/>
      <c r="E1767" s="113"/>
      <c r="F1767" s="113"/>
      <c r="G1767" s="113"/>
      <c r="H1767" s="113"/>
      <c r="I1767" s="113"/>
      <c r="J1767" s="113"/>
      <c r="K1767" s="115"/>
      <c r="L1767" s="113"/>
      <c r="M1767" s="113"/>
    </row>
    <row r="1768" spans="1:13">
      <c r="A1768" s="113"/>
      <c r="B1768" s="113"/>
      <c r="C1768" s="113"/>
      <c r="D1768" s="113"/>
      <c r="E1768" s="113"/>
      <c r="F1768" s="113"/>
      <c r="G1768" s="113"/>
      <c r="H1768" s="113"/>
      <c r="I1768" s="113"/>
      <c r="J1768" s="113"/>
      <c r="K1768" s="115"/>
      <c r="L1768" s="113"/>
      <c r="M1768" s="113"/>
    </row>
    <row r="1769" spans="1:13">
      <c r="A1769" s="113"/>
      <c r="B1769" s="113"/>
      <c r="C1769" s="113"/>
      <c r="D1769" s="113"/>
      <c r="E1769" s="113"/>
      <c r="F1769" s="113"/>
      <c r="G1769" s="113"/>
      <c r="H1769" s="113"/>
      <c r="I1769" s="113"/>
      <c r="J1769" s="113"/>
      <c r="K1769" s="115"/>
      <c r="L1769" s="113"/>
      <c r="M1769" s="113"/>
    </row>
    <row r="1770" spans="1:13">
      <c r="A1770" s="113"/>
      <c r="B1770" s="113"/>
      <c r="C1770" s="113"/>
      <c r="D1770" s="113"/>
      <c r="E1770" s="113"/>
      <c r="F1770" s="113"/>
      <c r="G1770" s="113"/>
      <c r="H1770" s="113"/>
      <c r="I1770" s="113"/>
      <c r="J1770" s="113"/>
      <c r="K1770" s="115"/>
      <c r="L1770" s="113"/>
      <c r="M1770" s="113"/>
    </row>
    <row r="1771" spans="1:13">
      <c r="A1771" s="113"/>
      <c r="B1771" s="113"/>
      <c r="C1771" s="113"/>
      <c r="D1771" s="113"/>
      <c r="E1771" s="113"/>
      <c r="F1771" s="113"/>
      <c r="G1771" s="113"/>
      <c r="H1771" s="113"/>
      <c r="I1771" s="113"/>
      <c r="J1771" s="113"/>
      <c r="K1771" s="115"/>
      <c r="L1771" s="113"/>
      <c r="M1771" s="113"/>
    </row>
    <row r="1772" spans="1:13">
      <c r="A1772" s="113"/>
      <c r="B1772" s="113"/>
      <c r="C1772" s="113"/>
      <c r="D1772" s="113"/>
      <c r="E1772" s="113"/>
      <c r="F1772" s="113"/>
      <c r="G1772" s="113"/>
      <c r="H1772" s="113"/>
      <c r="I1772" s="113"/>
      <c r="J1772" s="113"/>
      <c r="K1772" s="115"/>
      <c r="L1772" s="113"/>
      <c r="M1772" s="113"/>
    </row>
    <row r="1773" spans="1:13">
      <c r="A1773" s="113"/>
      <c r="B1773" s="113"/>
      <c r="C1773" s="113"/>
      <c r="D1773" s="113"/>
      <c r="E1773" s="113"/>
      <c r="F1773" s="113"/>
      <c r="G1773" s="113"/>
      <c r="H1773" s="113"/>
      <c r="I1773" s="113"/>
      <c r="J1773" s="113"/>
      <c r="K1773" s="115"/>
      <c r="L1773" s="113"/>
      <c r="M1773" s="113"/>
    </row>
    <row r="1774" spans="1:13">
      <c r="A1774" s="113"/>
      <c r="B1774" s="113"/>
      <c r="C1774" s="113"/>
      <c r="D1774" s="113"/>
      <c r="E1774" s="113"/>
      <c r="F1774" s="113"/>
      <c r="G1774" s="113"/>
      <c r="H1774" s="113"/>
      <c r="I1774" s="113"/>
      <c r="J1774" s="113"/>
      <c r="K1774" s="115"/>
      <c r="L1774" s="113"/>
      <c r="M1774" s="113"/>
    </row>
    <row r="1775" spans="1:13">
      <c r="A1775" s="113"/>
      <c r="B1775" s="113"/>
      <c r="C1775" s="113"/>
      <c r="D1775" s="113"/>
      <c r="E1775" s="113"/>
      <c r="F1775" s="113"/>
      <c r="G1775" s="113"/>
      <c r="H1775" s="113"/>
      <c r="I1775" s="113"/>
      <c r="J1775" s="113"/>
      <c r="K1775" s="115"/>
      <c r="L1775" s="113"/>
      <c r="M1775" s="113"/>
    </row>
    <row r="1776" spans="1:13">
      <c r="A1776" s="113"/>
      <c r="B1776" s="113"/>
      <c r="C1776" s="113"/>
      <c r="D1776" s="113"/>
      <c r="E1776" s="113"/>
      <c r="F1776" s="113"/>
      <c r="G1776" s="113"/>
      <c r="H1776" s="113"/>
      <c r="I1776" s="113"/>
      <c r="J1776" s="113"/>
      <c r="K1776" s="115"/>
      <c r="L1776" s="113"/>
      <c r="M1776" s="113"/>
    </row>
    <row r="1777" spans="1:13">
      <c r="A1777" s="113"/>
      <c r="B1777" s="113"/>
      <c r="C1777" s="113"/>
      <c r="D1777" s="113"/>
      <c r="E1777" s="113"/>
      <c r="F1777" s="113"/>
      <c r="G1777" s="113"/>
      <c r="H1777" s="113"/>
      <c r="I1777" s="113"/>
      <c r="J1777" s="113"/>
      <c r="K1777" s="115"/>
      <c r="L1777" s="113"/>
      <c r="M1777" s="113"/>
    </row>
    <row r="1778" spans="1:13">
      <c r="A1778" s="113"/>
      <c r="B1778" s="113"/>
      <c r="C1778" s="113"/>
      <c r="D1778" s="113"/>
      <c r="E1778" s="113"/>
      <c r="F1778" s="113"/>
      <c r="G1778" s="113"/>
      <c r="H1778" s="113"/>
      <c r="I1778" s="113"/>
      <c r="J1778" s="113"/>
      <c r="K1778" s="115"/>
      <c r="L1778" s="113"/>
      <c r="M1778" s="113"/>
    </row>
    <row r="1779" spans="1:13">
      <c r="A1779" s="113"/>
      <c r="B1779" s="113"/>
      <c r="C1779" s="113"/>
      <c r="D1779" s="113"/>
      <c r="E1779" s="113"/>
      <c r="F1779" s="113"/>
      <c r="G1779" s="113"/>
      <c r="H1779" s="113"/>
      <c r="I1779" s="113"/>
      <c r="J1779" s="113"/>
      <c r="K1779" s="115"/>
      <c r="L1779" s="113"/>
      <c r="M1779" s="113"/>
    </row>
    <row r="1780" spans="1:13">
      <c r="A1780" s="113"/>
      <c r="B1780" s="113"/>
      <c r="C1780" s="113"/>
      <c r="D1780" s="113"/>
      <c r="E1780" s="113"/>
      <c r="F1780" s="113"/>
      <c r="G1780" s="113"/>
      <c r="H1780" s="113"/>
      <c r="I1780" s="113"/>
      <c r="J1780" s="113"/>
      <c r="K1780" s="115"/>
      <c r="L1780" s="113"/>
      <c r="M1780" s="113"/>
    </row>
    <row r="1781" spans="1:13">
      <c r="A1781" s="113"/>
      <c r="B1781" s="113"/>
      <c r="C1781" s="113"/>
      <c r="D1781" s="113"/>
      <c r="E1781" s="113"/>
      <c r="F1781" s="113"/>
      <c r="G1781" s="113"/>
      <c r="H1781" s="113"/>
      <c r="I1781" s="113"/>
      <c r="J1781" s="113"/>
      <c r="K1781" s="115"/>
      <c r="L1781" s="113"/>
      <c r="M1781" s="113"/>
    </row>
    <row r="1782" spans="1:13">
      <c r="A1782" s="113"/>
      <c r="B1782" s="113"/>
      <c r="C1782" s="113"/>
      <c r="D1782" s="113"/>
      <c r="E1782" s="113"/>
      <c r="F1782" s="113"/>
      <c r="G1782" s="113"/>
      <c r="H1782" s="113"/>
      <c r="I1782" s="113"/>
      <c r="J1782" s="113"/>
      <c r="K1782" s="115"/>
      <c r="L1782" s="113"/>
      <c r="M1782" s="113"/>
    </row>
    <row r="1783" spans="1:13">
      <c r="A1783" s="113"/>
      <c r="B1783" s="113"/>
      <c r="C1783" s="113"/>
      <c r="D1783" s="113"/>
      <c r="E1783" s="113"/>
      <c r="F1783" s="113"/>
      <c r="G1783" s="113"/>
      <c r="H1783" s="113"/>
      <c r="I1783" s="113"/>
      <c r="J1783" s="113"/>
      <c r="K1783" s="115"/>
      <c r="L1783" s="113"/>
      <c r="M1783" s="113"/>
    </row>
    <row r="1784" spans="1:13">
      <c r="A1784" s="113"/>
      <c r="B1784" s="113"/>
      <c r="C1784" s="113"/>
      <c r="D1784" s="113"/>
      <c r="E1784" s="113"/>
      <c r="F1784" s="113"/>
      <c r="G1784" s="113"/>
      <c r="H1784" s="113"/>
      <c r="I1784" s="113"/>
      <c r="J1784" s="113"/>
      <c r="K1784" s="115"/>
      <c r="L1784" s="113"/>
      <c r="M1784" s="113"/>
    </row>
    <row r="1785" spans="1:13">
      <c r="A1785" s="113"/>
      <c r="B1785" s="113"/>
      <c r="C1785" s="113"/>
      <c r="D1785" s="113"/>
      <c r="E1785" s="113"/>
      <c r="F1785" s="113"/>
      <c r="G1785" s="113"/>
      <c r="H1785" s="113"/>
      <c r="I1785" s="113"/>
      <c r="J1785" s="113"/>
      <c r="K1785" s="115"/>
      <c r="L1785" s="113"/>
      <c r="M1785" s="113"/>
    </row>
    <row r="1786" spans="1:13">
      <c r="A1786" s="113"/>
      <c r="B1786" s="113"/>
      <c r="C1786" s="113"/>
      <c r="D1786" s="113"/>
      <c r="E1786" s="113"/>
      <c r="F1786" s="113"/>
      <c r="G1786" s="113"/>
      <c r="H1786" s="113"/>
      <c r="I1786" s="113"/>
      <c r="J1786" s="113"/>
      <c r="K1786" s="115"/>
      <c r="L1786" s="113"/>
      <c r="M1786" s="113"/>
    </row>
    <row r="1787" spans="1:13">
      <c r="A1787" s="113"/>
      <c r="B1787" s="113"/>
      <c r="C1787" s="113"/>
      <c r="D1787" s="113"/>
      <c r="E1787" s="113"/>
      <c r="F1787" s="113"/>
      <c r="G1787" s="113"/>
      <c r="H1787" s="113"/>
      <c r="I1787" s="113"/>
      <c r="J1787" s="113"/>
      <c r="K1787" s="115"/>
      <c r="L1787" s="113"/>
      <c r="M1787" s="113"/>
    </row>
    <row r="1788" spans="1:13">
      <c r="A1788" s="113"/>
      <c r="B1788" s="113"/>
      <c r="C1788" s="113"/>
      <c r="D1788" s="113"/>
      <c r="E1788" s="113"/>
      <c r="F1788" s="113"/>
      <c r="G1788" s="113"/>
      <c r="H1788" s="113"/>
      <c r="I1788" s="113"/>
      <c r="J1788" s="113"/>
      <c r="K1788" s="115"/>
      <c r="L1788" s="113"/>
      <c r="M1788" s="113"/>
    </row>
    <row r="1789" spans="1:13">
      <c r="A1789" s="113"/>
      <c r="B1789" s="113"/>
      <c r="C1789" s="113"/>
      <c r="D1789" s="113"/>
      <c r="E1789" s="113"/>
      <c r="F1789" s="113"/>
      <c r="G1789" s="113"/>
      <c r="H1789" s="113"/>
      <c r="I1789" s="113"/>
      <c r="J1789" s="113"/>
      <c r="K1789" s="115"/>
      <c r="L1789" s="113"/>
      <c r="M1789" s="113"/>
    </row>
    <row r="1790" spans="1:13">
      <c r="A1790" s="113"/>
      <c r="B1790" s="113"/>
      <c r="C1790" s="113"/>
      <c r="D1790" s="113"/>
      <c r="E1790" s="113"/>
      <c r="F1790" s="113"/>
      <c r="G1790" s="113"/>
      <c r="H1790" s="113"/>
      <c r="I1790" s="113"/>
      <c r="J1790" s="113"/>
      <c r="K1790" s="115"/>
      <c r="L1790" s="113"/>
      <c r="M1790" s="113"/>
    </row>
    <row r="1791" spans="1:13">
      <c r="A1791" s="113"/>
      <c r="B1791" s="113"/>
      <c r="C1791" s="113"/>
      <c r="D1791" s="113"/>
      <c r="E1791" s="113"/>
      <c r="F1791" s="113"/>
      <c r="G1791" s="113"/>
      <c r="H1791" s="113"/>
      <c r="I1791" s="113"/>
      <c r="J1791" s="113"/>
      <c r="K1791" s="115"/>
      <c r="L1791" s="113"/>
      <c r="M1791" s="113"/>
    </row>
    <row r="1792" spans="1:13">
      <c r="A1792" s="113"/>
      <c r="B1792" s="113"/>
      <c r="C1792" s="113"/>
      <c r="D1792" s="113"/>
      <c r="E1792" s="113"/>
      <c r="F1792" s="113"/>
      <c r="G1792" s="113"/>
      <c r="H1792" s="113"/>
      <c r="I1792" s="113"/>
      <c r="J1792" s="113"/>
      <c r="K1792" s="115"/>
      <c r="L1792" s="113"/>
      <c r="M1792" s="113"/>
    </row>
    <row r="1793" spans="1:13">
      <c r="A1793" s="113"/>
      <c r="B1793" s="113"/>
      <c r="C1793" s="113"/>
      <c r="D1793" s="113"/>
      <c r="E1793" s="113"/>
      <c r="F1793" s="113"/>
      <c r="G1793" s="113"/>
      <c r="H1793" s="113"/>
      <c r="I1793" s="113"/>
      <c r="J1793" s="113"/>
      <c r="K1793" s="115"/>
      <c r="L1793" s="113"/>
      <c r="M1793" s="113"/>
    </row>
    <row r="1794" spans="1:13">
      <c r="A1794" s="113"/>
      <c r="B1794" s="113"/>
      <c r="C1794" s="113"/>
      <c r="D1794" s="113"/>
      <c r="E1794" s="113"/>
      <c r="F1794" s="113"/>
      <c r="G1794" s="113"/>
      <c r="H1794" s="113"/>
      <c r="I1794" s="113"/>
      <c r="J1794" s="113"/>
      <c r="K1794" s="115"/>
      <c r="L1794" s="113"/>
      <c r="M1794" s="113"/>
    </row>
    <row r="1795" spans="1:13">
      <c r="A1795" s="113"/>
      <c r="B1795" s="113"/>
      <c r="C1795" s="113"/>
      <c r="D1795" s="113"/>
      <c r="E1795" s="113"/>
      <c r="F1795" s="113"/>
      <c r="G1795" s="113"/>
      <c r="H1795" s="113"/>
      <c r="I1795" s="113"/>
      <c r="J1795" s="113"/>
      <c r="K1795" s="115"/>
      <c r="L1795" s="113"/>
      <c r="M1795" s="113"/>
    </row>
    <row r="1796" spans="1:13">
      <c r="A1796" s="113"/>
      <c r="B1796" s="113"/>
      <c r="C1796" s="113"/>
      <c r="D1796" s="113"/>
      <c r="E1796" s="113"/>
      <c r="F1796" s="113"/>
      <c r="G1796" s="113"/>
      <c r="H1796" s="113"/>
      <c r="I1796" s="113"/>
      <c r="J1796" s="113"/>
      <c r="K1796" s="115"/>
      <c r="L1796" s="113"/>
      <c r="M1796" s="113"/>
    </row>
    <row r="1797" spans="1:13">
      <c r="A1797" s="113"/>
      <c r="B1797" s="113"/>
      <c r="C1797" s="113"/>
      <c r="D1797" s="113"/>
      <c r="E1797" s="113"/>
      <c r="F1797" s="113"/>
      <c r="G1797" s="113"/>
      <c r="H1797" s="113"/>
      <c r="I1797" s="113"/>
      <c r="J1797" s="113"/>
      <c r="K1797" s="115"/>
      <c r="L1797" s="113"/>
      <c r="M1797" s="113"/>
    </row>
    <row r="1798" spans="1:13">
      <c r="A1798" s="113"/>
      <c r="B1798" s="113"/>
      <c r="C1798" s="113"/>
      <c r="D1798" s="113"/>
      <c r="E1798" s="113"/>
      <c r="F1798" s="113"/>
      <c r="G1798" s="113"/>
      <c r="H1798" s="113"/>
      <c r="I1798" s="113"/>
      <c r="J1798" s="113"/>
      <c r="K1798" s="115"/>
      <c r="L1798" s="113"/>
      <c r="M1798" s="113"/>
    </row>
    <row r="1799" spans="1:13">
      <c r="A1799" s="113"/>
      <c r="B1799" s="113"/>
      <c r="C1799" s="113"/>
      <c r="D1799" s="113"/>
      <c r="E1799" s="113"/>
      <c r="F1799" s="113"/>
      <c r="G1799" s="113"/>
      <c r="H1799" s="113"/>
      <c r="I1799" s="113"/>
      <c r="J1799" s="113"/>
      <c r="K1799" s="115"/>
      <c r="L1799" s="113"/>
      <c r="M1799" s="113"/>
    </row>
    <row r="1800" spans="1:13">
      <c r="A1800" s="113"/>
      <c r="B1800" s="113"/>
      <c r="C1800" s="113"/>
      <c r="D1800" s="113"/>
      <c r="E1800" s="113"/>
      <c r="F1800" s="113"/>
      <c r="G1800" s="113"/>
      <c r="H1800" s="113"/>
      <c r="I1800" s="113"/>
      <c r="J1800" s="113"/>
      <c r="K1800" s="115"/>
      <c r="L1800" s="113"/>
      <c r="M1800" s="113"/>
    </row>
    <row r="1801" spans="1:13">
      <c r="A1801" s="351"/>
      <c r="B1801" s="351"/>
      <c r="C1801" s="351"/>
      <c r="D1801" s="351"/>
      <c r="E1801" s="351"/>
      <c r="F1801" s="351"/>
      <c r="G1801" s="351"/>
      <c r="H1801" s="351"/>
      <c r="I1801" s="351"/>
      <c r="J1801" s="351"/>
      <c r="K1801" s="351"/>
      <c r="L1801" s="351"/>
      <c r="M1801" s="351"/>
    </row>
    <row r="1802" spans="1:13">
      <c r="A1802" s="351"/>
      <c r="B1802" s="351"/>
      <c r="C1802" s="351"/>
      <c r="D1802" s="351"/>
      <c r="E1802" s="351"/>
      <c r="F1802" s="351"/>
      <c r="G1802" s="351"/>
      <c r="H1802" s="351"/>
      <c r="I1802" s="351"/>
      <c r="J1802" s="351"/>
      <c r="K1802" s="351"/>
      <c r="L1802" s="351"/>
      <c r="M1802" s="351"/>
    </row>
    <row r="1803" spans="1:13">
      <c r="A1803" s="351"/>
      <c r="B1803" s="351"/>
      <c r="C1803" s="351"/>
      <c r="D1803" s="351"/>
      <c r="E1803" s="351"/>
      <c r="F1803" s="351"/>
      <c r="G1803" s="351"/>
      <c r="H1803" s="351"/>
      <c r="I1803" s="351"/>
      <c r="J1803" s="351"/>
      <c r="K1803" s="351"/>
      <c r="L1803" s="351"/>
      <c r="M1803" s="351"/>
    </row>
    <row r="1804" spans="1:13">
      <c r="A1804" s="351"/>
      <c r="B1804" s="351"/>
      <c r="C1804" s="351"/>
      <c r="D1804" s="351"/>
      <c r="E1804" s="351"/>
      <c r="F1804" s="351"/>
      <c r="G1804" s="351"/>
      <c r="H1804" s="351"/>
      <c r="I1804" s="351"/>
      <c r="J1804" s="351"/>
      <c r="K1804" s="351"/>
      <c r="L1804" s="351"/>
      <c r="M1804" s="351"/>
    </row>
    <row r="1805" spans="1:13">
      <c r="A1805" s="351"/>
      <c r="B1805" s="351"/>
      <c r="C1805" s="351"/>
      <c r="D1805" s="351"/>
      <c r="E1805" s="351"/>
      <c r="F1805" s="351"/>
      <c r="G1805" s="351"/>
      <c r="H1805" s="351"/>
      <c r="I1805" s="351"/>
      <c r="J1805" s="351"/>
      <c r="K1805" s="351"/>
      <c r="L1805" s="351"/>
      <c r="M1805" s="351"/>
    </row>
    <row r="1806" spans="1:13">
      <c r="A1806" s="351"/>
      <c r="B1806" s="351"/>
      <c r="C1806" s="351"/>
      <c r="D1806" s="351"/>
      <c r="E1806" s="351"/>
      <c r="F1806" s="351"/>
      <c r="G1806" s="351"/>
      <c r="H1806" s="351"/>
      <c r="I1806" s="351"/>
      <c r="J1806" s="351"/>
      <c r="K1806" s="351"/>
      <c r="L1806" s="351"/>
      <c r="M1806" s="351"/>
    </row>
    <row r="1807" spans="1:13">
      <c r="A1807" s="351"/>
      <c r="B1807" s="351"/>
      <c r="C1807" s="351"/>
      <c r="D1807" s="351"/>
      <c r="E1807" s="351"/>
      <c r="F1807" s="351"/>
      <c r="G1807" s="351"/>
      <c r="H1807" s="351"/>
      <c r="I1807" s="351"/>
      <c r="J1807" s="351"/>
      <c r="K1807" s="351"/>
      <c r="L1807" s="351"/>
      <c r="M1807" s="351"/>
    </row>
    <row r="1808" spans="1:13">
      <c r="A1808" s="351"/>
      <c r="B1808" s="351"/>
      <c r="C1808" s="351"/>
      <c r="D1808" s="351"/>
      <c r="E1808" s="351"/>
      <c r="F1808" s="351"/>
      <c r="G1808" s="351"/>
      <c r="H1808" s="351"/>
      <c r="I1808" s="351"/>
      <c r="J1808" s="351"/>
      <c r="K1808" s="351"/>
      <c r="L1808" s="351"/>
      <c r="M1808" s="351"/>
    </row>
    <row r="1809" spans="1:13">
      <c r="A1809" s="351"/>
      <c r="B1809" s="351"/>
      <c r="C1809" s="351"/>
      <c r="D1809" s="351"/>
      <c r="E1809" s="351"/>
      <c r="F1809" s="351"/>
      <c r="G1809" s="351"/>
      <c r="H1809" s="351"/>
      <c r="I1809" s="351"/>
      <c r="J1809" s="351"/>
      <c r="K1809" s="351"/>
      <c r="L1809" s="351"/>
      <c r="M1809" s="351"/>
    </row>
    <row r="1810" spans="1:13">
      <c r="A1810" s="351"/>
      <c r="B1810" s="351"/>
      <c r="C1810" s="351"/>
      <c r="D1810" s="351"/>
      <c r="E1810" s="351"/>
      <c r="F1810" s="351"/>
      <c r="G1810" s="351"/>
      <c r="H1810" s="351"/>
      <c r="I1810" s="351"/>
      <c r="J1810" s="351"/>
      <c r="K1810" s="351"/>
      <c r="L1810" s="351"/>
      <c r="M1810" s="351"/>
    </row>
    <row r="1811" spans="1:13">
      <c r="A1811" s="351"/>
      <c r="B1811" s="351"/>
      <c r="C1811" s="351"/>
      <c r="D1811" s="351"/>
      <c r="E1811" s="351"/>
      <c r="F1811" s="351"/>
      <c r="G1811" s="351"/>
      <c r="H1811" s="351"/>
      <c r="I1811" s="351"/>
      <c r="J1811" s="351"/>
      <c r="K1811" s="351"/>
      <c r="L1811" s="351"/>
      <c r="M1811" s="351"/>
    </row>
    <row r="1812" spans="1:13">
      <c r="A1812" s="351"/>
      <c r="B1812" s="351"/>
      <c r="C1812" s="351"/>
      <c r="D1812" s="351"/>
      <c r="E1812" s="351"/>
      <c r="F1812" s="351"/>
      <c r="G1812" s="351"/>
      <c r="H1812" s="351"/>
      <c r="I1812" s="351"/>
      <c r="J1812" s="351"/>
      <c r="K1812" s="351"/>
      <c r="L1812" s="351"/>
      <c r="M1812" s="351"/>
    </row>
    <row r="1813" spans="1:13">
      <c r="A1813" s="351"/>
      <c r="B1813" s="351"/>
      <c r="C1813" s="351"/>
      <c r="D1813" s="351"/>
      <c r="E1813" s="351"/>
      <c r="F1813" s="351"/>
      <c r="G1813" s="351"/>
      <c r="H1813" s="351"/>
      <c r="I1813" s="351"/>
      <c r="J1813" s="351"/>
      <c r="K1813" s="351"/>
      <c r="L1813" s="351"/>
      <c r="M1813" s="351"/>
    </row>
    <row r="1814" spans="1:13">
      <c r="A1814" s="351"/>
      <c r="B1814" s="351"/>
      <c r="C1814" s="351"/>
      <c r="D1814" s="351"/>
      <c r="E1814" s="351"/>
      <c r="F1814" s="351"/>
      <c r="G1814" s="351"/>
      <c r="H1814" s="351"/>
      <c r="I1814" s="351"/>
      <c r="J1814" s="351"/>
      <c r="K1814" s="351"/>
      <c r="L1814" s="351"/>
      <c r="M1814" s="351"/>
    </row>
    <row r="1815" spans="1:13">
      <c r="A1815" s="351"/>
      <c r="B1815" s="351"/>
      <c r="C1815" s="351"/>
      <c r="D1815" s="351"/>
      <c r="E1815" s="351"/>
      <c r="F1815" s="351"/>
      <c r="G1815" s="351"/>
      <c r="H1815" s="351"/>
      <c r="I1815" s="351"/>
      <c r="J1815" s="351"/>
      <c r="K1815" s="351"/>
      <c r="L1815" s="351"/>
      <c r="M1815" s="351"/>
    </row>
    <row r="1816" spans="1:13">
      <c r="A1816" s="351"/>
      <c r="B1816" s="351"/>
      <c r="C1816" s="351"/>
      <c r="D1816" s="351"/>
      <c r="E1816" s="351"/>
      <c r="F1816" s="351"/>
      <c r="G1816" s="351"/>
      <c r="H1816" s="351"/>
      <c r="I1816" s="351"/>
      <c r="J1816" s="351"/>
      <c r="K1816" s="351"/>
      <c r="L1816" s="351"/>
      <c r="M1816" s="351"/>
    </row>
    <row r="1817" spans="1:13">
      <c r="A1817" s="351"/>
      <c r="B1817" s="351"/>
      <c r="C1817" s="351"/>
      <c r="D1817" s="351"/>
      <c r="E1817" s="351"/>
      <c r="F1817" s="351"/>
      <c r="G1817" s="351"/>
      <c r="H1817" s="351"/>
      <c r="I1817" s="351"/>
      <c r="J1817" s="351"/>
      <c r="K1817" s="351"/>
      <c r="L1817" s="351"/>
      <c r="M1817" s="351"/>
    </row>
    <row r="1818" spans="1:13">
      <c r="A1818" s="351"/>
      <c r="B1818" s="351"/>
      <c r="C1818" s="351"/>
      <c r="D1818" s="351"/>
      <c r="E1818" s="351"/>
      <c r="F1818" s="351"/>
      <c r="G1818" s="351"/>
      <c r="H1818" s="351"/>
      <c r="I1818" s="351"/>
      <c r="J1818" s="351"/>
      <c r="K1818" s="351"/>
      <c r="L1818" s="351"/>
      <c r="M1818" s="351"/>
    </row>
    <row r="1819" spans="1:13">
      <c r="A1819" s="351"/>
      <c r="B1819" s="351"/>
      <c r="C1819" s="351"/>
      <c r="D1819" s="351"/>
      <c r="E1819" s="351"/>
      <c r="F1819" s="351"/>
      <c r="G1819" s="351"/>
      <c r="H1819" s="351"/>
      <c r="I1819" s="351"/>
      <c r="J1819" s="351"/>
      <c r="K1819" s="351"/>
      <c r="L1819" s="351"/>
      <c r="M1819" s="351"/>
    </row>
    <row r="1820" spans="1:13">
      <c r="A1820" s="351"/>
      <c r="B1820" s="351"/>
      <c r="C1820" s="351"/>
      <c r="D1820" s="351"/>
      <c r="E1820" s="351"/>
      <c r="F1820" s="351"/>
      <c r="G1820" s="351"/>
      <c r="H1820" s="351"/>
      <c r="I1820" s="351"/>
      <c r="J1820" s="351"/>
      <c r="K1820" s="351"/>
      <c r="L1820" s="351"/>
      <c r="M1820" s="351"/>
    </row>
    <row r="1821" spans="1:13">
      <c r="A1821" s="351"/>
      <c r="B1821" s="351"/>
      <c r="C1821" s="351"/>
      <c r="D1821" s="351"/>
      <c r="E1821" s="351"/>
      <c r="F1821" s="351"/>
      <c r="G1821" s="351"/>
      <c r="H1821" s="351"/>
      <c r="I1821" s="351"/>
      <c r="J1821" s="351"/>
      <c r="K1821" s="351"/>
      <c r="L1821" s="351"/>
      <c r="M1821" s="351"/>
    </row>
    <row r="1822" spans="1:13">
      <c r="A1822" s="351"/>
      <c r="B1822" s="351"/>
      <c r="C1822" s="351"/>
      <c r="D1822" s="351"/>
      <c r="E1822" s="351"/>
      <c r="F1822" s="351"/>
      <c r="G1822" s="351"/>
      <c r="H1822" s="351"/>
      <c r="I1822" s="351"/>
      <c r="J1822" s="351"/>
      <c r="K1822" s="351"/>
      <c r="L1822" s="351"/>
      <c r="M1822" s="351"/>
    </row>
    <row r="1823" spans="1:13">
      <c r="A1823" s="351"/>
      <c r="B1823" s="351"/>
      <c r="C1823" s="351"/>
      <c r="D1823" s="351"/>
      <c r="E1823" s="351"/>
      <c r="F1823" s="351"/>
      <c r="G1823" s="351"/>
      <c r="H1823" s="351"/>
      <c r="I1823" s="351"/>
      <c r="J1823" s="351"/>
      <c r="K1823" s="351"/>
      <c r="L1823" s="351"/>
      <c r="M1823" s="351"/>
    </row>
    <row r="1824" spans="1:13">
      <c r="A1824" s="351"/>
      <c r="B1824" s="351"/>
      <c r="C1824" s="351"/>
      <c r="D1824" s="351"/>
      <c r="E1824" s="351"/>
      <c r="F1824" s="351"/>
      <c r="G1824" s="351"/>
      <c r="H1824" s="351"/>
      <c r="I1824" s="351"/>
      <c r="J1824" s="351"/>
      <c r="K1824" s="351"/>
      <c r="L1824" s="351"/>
      <c r="M1824" s="351"/>
    </row>
    <row r="1825" spans="1:13">
      <c r="A1825" s="351"/>
      <c r="B1825" s="351"/>
      <c r="C1825" s="351"/>
      <c r="D1825" s="351"/>
      <c r="E1825" s="351"/>
      <c r="F1825" s="351"/>
      <c r="G1825" s="351"/>
      <c r="H1825" s="351"/>
      <c r="I1825" s="351"/>
      <c r="J1825" s="351"/>
      <c r="K1825" s="351"/>
      <c r="L1825" s="351"/>
      <c r="M1825" s="351"/>
    </row>
    <row r="1826" spans="1:13">
      <c r="A1826" s="351"/>
      <c r="B1826" s="351"/>
      <c r="C1826" s="351"/>
      <c r="D1826" s="351"/>
      <c r="E1826" s="351"/>
      <c r="F1826" s="351"/>
      <c r="G1826" s="351"/>
      <c r="H1826" s="351"/>
      <c r="I1826" s="351"/>
      <c r="J1826" s="351"/>
      <c r="K1826" s="351"/>
      <c r="L1826" s="351"/>
      <c r="M1826" s="351"/>
    </row>
    <row r="1827" spans="1:13">
      <c r="A1827" s="351"/>
      <c r="B1827" s="351"/>
      <c r="C1827" s="351"/>
      <c r="D1827" s="351"/>
      <c r="E1827" s="351"/>
      <c r="F1827" s="351"/>
      <c r="G1827" s="351"/>
      <c r="H1827" s="351"/>
      <c r="I1827" s="351"/>
      <c r="J1827" s="351"/>
      <c r="K1827" s="351"/>
      <c r="L1827" s="351"/>
      <c r="M1827" s="351"/>
    </row>
    <row r="1828" spans="1:13">
      <c r="A1828" s="351"/>
      <c r="B1828" s="351"/>
      <c r="C1828" s="351"/>
      <c r="D1828" s="351"/>
      <c r="E1828" s="351"/>
      <c r="F1828" s="351"/>
      <c r="G1828" s="351"/>
      <c r="H1828" s="351"/>
      <c r="I1828" s="351"/>
      <c r="J1828" s="351"/>
      <c r="K1828" s="351"/>
      <c r="L1828" s="351"/>
      <c r="M1828" s="351"/>
    </row>
    <row r="1829" spans="1:13">
      <c r="A1829" s="351"/>
      <c r="B1829" s="351"/>
      <c r="C1829" s="351"/>
      <c r="D1829" s="351"/>
      <c r="E1829" s="351"/>
      <c r="F1829" s="351"/>
      <c r="G1829" s="351"/>
      <c r="H1829" s="351"/>
      <c r="I1829" s="351"/>
      <c r="J1829" s="351"/>
      <c r="K1829" s="351"/>
      <c r="L1829" s="351"/>
      <c r="M1829" s="351"/>
    </row>
    <row r="1830" spans="1:13">
      <c r="A1830" s="351"/>
      <c r="B1830" s="351"/>
      <c r="C1830" s="351"/>
      <c r="D1830" s="351"/>
      <c r="E1830" s="351"/>
      <c r="F1830" s="351"/>
      <c r="G1830" s="351"/>
      <c r="H1830" s="351"/>
      <c r="I1830" s="351"/>
      <c r="J1830" s="351"/>
      <c r="K1830" s="351"/>
      <c r="L1830" s="351"/>
      <c r="M1830" s="351"/>
    </row>
    <row r="1831" spans="1:13">
      <c r="A1831" s="351"/>
      <c r="B1831" s="351"/>
      <c r="C1831" s="351"/>
      <c r="D1831" s="351"/>
      <c r="E1831" s="351"/>
      <c r="F1831" s="351"/>
      <c r="G1831" s="351"/>
      <c r="H1831" s="351"/>
      <c r="I1831" s="351"/>
      <c r="J1831" s="351"/>
      <c r="K1831" s="351"/>
      <c r="L1831" s="351"/>
      <c r="M1831" s="351"/>
    </row>
    <row r="1832" spans="1:13">
      <c r="A1832" s="351"/>
      <c r="B1832" s="351"/>
      <c r="C1832" s="351"/>
      <c r="D1832" s="351"/>
      <c r="E1832" s="351"/>
      <c r="F1832" s="351"/>
      <c r="G1832" s="351"/>
      <c r="H1832" s="351"/>
      <c r="I1832" s="351"/>
      <c r="J1832" s="351"/>
      <c r="K1832" s="351"/>
      <c r="L1832" s="351"/>
      <c r="M1832" s="351"/>
    </row>
    <row r="1833" spans="1:13">
      <c r="A1833" s="351"/>
      <c r="B1833" s="351"/>
      <c r="C1833" s="351"/>
      <c r="D1833" s="351"/>
      <c r="E1833" s="351"/>
      <c r="F1833" s="351"/>
      <c r="G1833" s="351"/>
      <c r="H1833" s="351"/>
      <c r="I1833" s="351"/>
      <c r="J1833" s="351"/>
      <c r="K1833" s="351"/>
      <c r="L1833" s="351"/>
      <c r="M1833" s="351"/>
    </row>
    <row r="1834" spans="1:13">
      <c r="A1834" s="351"/>
      <c r="B1834" s="351"/>
      <c r="C1834" s="351"/>
      <c r="D1834" s="351"/>
      <c r="E1834" s="351"/>
      <c r="F1834" s="351"/>
      <c r="G1834" s="351"/>
      <c r="H1834" s="351"/>
      <c r="I1834" s="351"/>
      <c r="J1834" s="351"/>
      <c r="K1834" s="351"/>
      <c r="L1834" s="351"/>
      <c r="M1834" s="351"/>
    </row>
    <row r="1835" spans="1:13">
      <c r="A1835" s="351"/>
      <c r="B1835" s="351"/>
      <c r="C1835" s="351"/>
      <c r="D1835" s="351"/>
      <c r="E1835" s="351"/>
      <c r="F1835" s="351"/>
      <c r="G1835" s="351"/>
      <c r="H1835" s="351"/>
      <c r="I1835" s="351"/>
      <c r="J1835" s="351"/>
      <c r="K1835" s="351"/>
      <c r="L1835" s="351"/>
      <c r="M1835" s="351"/>
    </row>
    <row r="1836" spans="1:13">
      <c r="A1836" s="351"/>
      <c r="B1836" s="351"/>
      <c r="C1836" s="351"/>
      <c r="D1836" s="351"/>
      <c r="E1836" s="351"/>
      <c r="F1836" s="351"/>
      <c r="G1836" s="351"/>
      <c r="H1836" s="351"/>
      <c r="I1836" s="351"/>
      <c r="J1836" s="351"/>
      <c r="K1836" s="351"/>
      <c r="L1836" s="351"/>
      <c r="M1836" s="351"/>
    </row>
    <row r="1837" spans="1:13">
      <c r="A1837" s="351"/>
      <c r="B1837" s="351"/>
      <c r="C1837" s="351"/>
      <c r="D1837" s="351"/>
      <c r="E1837" s="351"/>
      <c r="F1837" s="351"/>
      <c r="G1837" s="351"/>
      <c r="H1837" s="351"/>
      <c r="I1837" s="351"/>
      <c r="J1837" s="351"/>
      <c r="K1837" s="351"/>
      <c r="L1837" s="351"/>
      <c r="M1837" s="351"/>
    </row>
    <row r="1838" spans="1:13">
      <c r="A1838" s="351"/>
      <c r="B1838" s="351"/>
      <c r="C1838" s="351"/>
      <c r="D1838" s="351"/>
      <c r="E1838" s="351"/>
      <c r="F1838" s="351"/>
      <c r="G1838" s="351"/>
      <c r="H1838" s="351"/>
      <c r="I1838" s="351"/>
      <c r="J1838" s="351"/>
      <c r="K1838" s="351"/>
      <c r="L1838" s="351"/>
      <c r="M1838" s="351"/>
    </row>
    <row r="1839" spans="1:13">
      <c r="A1839" s="351"/>
      <c r="B1839" s="351"/>
      <c r="C1839" s="351"/>
      <c r="D1839" s="351"/>
      <c r="E1839" s="351"/>
      <c r="F1839" s="351"/>
      <c r="G1839" s="351"/>
      <c r="H1839" s="351"/>
      <c r="I1839" s="351"/>
      <c r="J1839" s="351"/>
      <c r="K1839" s="351"/>
      <c r="L1839" s="351"/>
      <c r="M1839" s="351"/>
    </row>
    <row r="1840" spans="1:13">
      <c r="A1840" s="351"/>
      <c r="B1840" s="351"/>
      <c r="C1840" s="351"/>
      <c r="D1840" s="351"/>
      <c r="E1840" s="351"/>
      <c r="F1840" s="351"/>
      <c r="G1840" s="351"/>
      <c r="H1840" s="351"/>
      <c r="I1840" s="351"/>
      <c r="J1840" s="351"/>
      <c r="K1840" s="351"/>
      <c r="L1840" s="351"/>
      <c r="M1840" s="351"/>
    </row>
    <row r="1841" spans="1:13">
      <c r="A1841" s="351"/>
      <c r="B1841" s="351"/>
      <c r="C1841" s="351"/>
      <c r="D1841" s="351"/>
      <c r="E1841" s="351"/>
      <c r="F1841" s="351"/>
      <c r="G1841" s="351"/>
      <c r="H1841" s="351"/>
      <c r="I1841" s="351"/>
      <c r="J1841" s="351"/>
      <c r="K1841" s="351"/>
      <c r="L1841" s="351"/>
      <c r="M1841" s="351"/>
    </row>
    <row r="1842" spans="1:13">
      <c r="A1842" s="351"/>
      <c r="B1842" s="351"/>
      <c r="C1842" s="351"/>
      <c r="D1842" s="351"/>
      <c r="E1842" s="351"/>
      <c r="F1842" s="351"/>
      <c r="G1842" s="351"/>
      <c r="H1842" s="351"/>
      <c r="I1842" s="351"/>
      <c r="J1842" s="351"/>
      <c r="K1842" s="351"/>
      <c r="L1842" s="351"/>
      <c r="M1842" s="351"/>
    </row>
    <row r="1843" spans="1:13">
      <c r="A1843" s="351"/>
      <c r="B1843" s="351"/>
      <c r="C1843" s="351"/>
      <c r="D1843" s="351"/>
      <c r="E1843" s="351"/>
      <c r="F1843" s="351"/>
      <c r="G1843" s="351"/>
      <c r="H1843" s="351"/>
      <c r="I1843" s="351"/>
      <c r="J1843" s="351"/>
      <c r="K1843" s="351"/>
      <c r="L1843" s="351"/>
      <c r="M1843" s="351"/>
    </row>
    <row r="1844" spans="1:13">
      <c r="A1844" s="351"/>
      <c r="B1844" s="351"/>
      <c r="C1844" s="351"/>
      <c r="D1844" s="351"/>
      <c r="E1844" s="351"/>
      <c r="F1844" s="351"/>
      <c r="G1844" s="351"/>
      <c r="H1844" s="351"/>
      <c r="I1844" s="351"/>
      <c r="J1844" s="351"/>
      <c r="K1844" s="351"/>
      <c r="L1844" s="351"/>
      <c r="M1844" s="351"/>
    </row>
    <row r="1845" spans="1:13">
      <c r="A1845" s="351"/>
      <c r="B1845" s="351"/>
      <c r="C1845" s="351"/>
      <c r="D1845" s="351"/>
      <c r="E1845" s="351"/>
      <c r="F1845" s="351"/>
      <c r="G1845" s="351"/>
      <c r="H1845" s="351"/>
      <c r="I1845" s="351"/>
      <c r="J1845" s="351"/>
      <c r="K1845" s="351"/>
      <c r="L1845" s="351"/>
      <c r="M1845" s="351"/>
    </row>
    <row r="1846" spans="1:13">
      <c r="A1846" s="351"/>
      <c r="B1846" s="351"/>
      <c r="C1846" s="351"/>
      <c r="D1846" s="351"/>
      <c r="E1846" s="351"/>
      <c r="F1846" s="351"/>
      <c r="G1846" s="351"/>
      <c r="H1846" s="351"/>
      <c r="I1846" s="351"/>
      <c r="J1846" s="351"/>
      <c r="K1846" s="351"/>
      <c r="L1846" s="351"/>
      <c r="M1846" s="351"/>
    </row>
    <row r="1847" spans="1:13">
      <c r="A1847" s="351"/>
      <c r="B1847" s="351"/>
      <c r="C1847" s="351"/>
      <c r="D1847" s="351"/>
      <c r="E1847" s="351"/>
      <c r="F1847" s="351"/>
      <c r="G1847" s="351"/>
      <c r="H1847" s="351"/>
      <c r="I1847" s="351"/>
      <c r="J1847" s="351"/>
      <c r="K1847" s="351"/>
      <c r="L1847" s="351"/>
      <c r="M1847" s="351"/>
    </row>
    <row r="1848" spans="1:13">
      <c r="A1848" s="351"/>
      <c r="B1848" s="351"/>
      <c r="C1848" s="351"/>
      <c r="D1848" s="351"/>
      <c r="E1848" s="351"/>
      <c r="F1848" s="351"/>
      <c r="G1848" s="351"/>
      <c r="H1848" s="351"/>
      <c r="I1848" s="351"/>
      <c r="J1848" s="351"/>
      <c r="K1848" s="351"/>
      <c r="L1848" s="351"/>
      <c r="M1848" s="351"/>
    </row>
    <row r="1849" spans="1:13">
      <c r="A1849" s="351"/>
      <c r="B1849" s="351"/>
      <c r="C1849" s="351"/>
      <c r="D1849" s="351"/>
      <c r="E1849" s="351"/>
      <c r="F1849" s="351"/>
      <c r="G1849" s="351"/>
      <c r="H1849" s="351"/>
      <c r="I1849" s="351"/>
      <c r="J1849" s="351"/>
      <c r="K1849" s="351"/>
      <c r="L1849" s="351"/>
      <c r="M1849" s="351"/>
    </row>
    <row r="1850" spans="1:13">
      <c r="A1850" s="351"/>
      <c r="B1850" s="351"/>
      <c r="C1850" s="351"/>
      <c r="D1850" s="351"/>
      <c r="E1850" s="351"/>
      <c r="F1850" s="351"/>
      <c r="G1850" s="351"/>
      <c r="H1850" s="351"/>
      <c r="I1850" s="351"/>
      <c r="J1850" s="351"/>
      <c r="K1850" s="351"/>
      <c r="L1850" s="351"/>
      <c r="M1850" s="351"/>
    </row>
    <row r="1851" spans="1:13">
      <c r="A1851" s="351"/>
      <c r="B1851" s="351"/>
      <c r="C1851" s="351"/>
      <c r="D1851" s="351"/>
      <c r="E1851" s="351"/>
      <c r="F1851" s="351"/>
      <c r="G1851" s="351"/>
      <c r="H1851" s="351"/>
      <c r="I1851" s="351"/>
      <c r="J1851" s="351"/>
      <c r="K1851" s="351"/>
      <c r="L1851" s="351"/>
      <c r="M1851" s="351"/>
    </row>
    <row r="1852" spans="1:13">
      <c r="A1852" s="351"/>
      <c r="B1852" s="351"/>
      <c r="C1852" s="351"/>
      <c r="D1852" s="351"/>
      <c r="E1852" s="351"/>
      <c r="F1852" s="351"/>
      <c r="G1852" s="351"/>
      <c r="H1852" s="351"/>
      <c r="I1852" s="351"/>
      <c r="J1852" s="351"/>
      <c r="K1852" s="351"/>
      <c r="L1852" s="351"/>
      <c r="M1852" s="351"/>
    </row>
    <row r="1853" spans="1:13">
      <c r="A1853" s="351"/>
      <c r="B1853" s="351"/>
      <c r="C1853" s="351"/>
      <c r="D1853" s="351"/>
      <c r="E1853" s="351"/>
      <c r="F1853" s="351"/>
      <c r="G1853" s="351"/>
      <c r="H1853" s="351"/>
      <c r="I1853" s="351"/>
      <c r="J1853" s="351"/>
      <c r="K1853" s="351"/>
      <c r="L1853" s="351"/>
      <c r="M1853" s="351"/>
    </row>
    <row r="1854" spans="1:13">
      <c r="A1854" s="351"/>
      <c r="B1854" s="351"/>
      <c r="C1854" s="351"/>
      <c r="D1854" s="351"/>
      <c r="E1854" s="351"/>
      <c r="F1854" s="351"/>
      <c r="G1854" s="351"/>
      <c r="H1854" s="351"/>
      <c r="I1854" s="351"/>
      <c r="J1854" s="351"/>
      <c r="K1854" s="351"/>
      <c r="L1854" s="351"/>
      <c r="M1854" s="351"/>
    </row>
    <row r="1855" spans="1:13">
      <c r="A1855" s="351"/>
      <c r="B1855" s="351"/>
      <c r="C1855" s="351"/>
      <c r="D1855" s="351"/>
      <c r="E1855" s="351"/>
      <c r="F1855" s="351"/>
      <c r="G1855" s="351"/>
      <c r="H1855" s="351"/>
      <c r="I1855" s="351"/>
      <c r="J1855" s="351"/>
      <c r="K1855" s="351"/>
      <c r="L1855" s="351"/>
      <c r="M1855" s="351"/>
    </row>
    <row r="1856" spans="1:13">
      <c r="A1856" s="351"/>
      <c r="B1856" s="351"/>
      <c r="C1856" s="351"/>
      <c r="D1856" s="351"/>
      <c r="E1856" s="351"/>
      <c r="F1856" s="351"/>
      <c r="G1856" s="351"/>
      <c r="H1856" s="351"/>
      <c r="I1856" s="351"/>
      <c r="J1856" s="351"/>
      <c r="K1856" s="351"/>
      <c r="L1856" s="351"/>
      <c r="M1856" s="351"/>
    </row>
    <row r="1857" spans="1:13">
      <c r="A1857" s="351"/>
      <c r="B1857" s="351"/>
      <c r="C1857" s="351"/>
      <c r="D1857" s="351"/>
      <c r="E1857" s="351"/>
      <c r="F1857" s="351"/>
      <c r="G1857" s="351"/>
      <c r="H1857" s="351"/>
      <c r="I1857" s="351"/>
      <c r="J1857" s="351"/>
      <c r="K1857" s="351"/>
      <c r="L1857" s="351"/>
      <c r="M1857" s="351"/>
    </row>
    <row r="1858" spans="1:13">
      <c r="A1858" s="351"/>
      <c r="B1858" s="351"/>
      <c r="C1858" s="351"/>
      <c r="D1858" s="351"/>
      <c r="E1858" s="351"/>
      <c r="F1858" s="351"/>
      <c r="G1858" s="351"/>
      <c r="H1858" s="351"/>
      <c r="I1858" s="351"/>
      <c r="J1858" s="351"/>
      <c r="K1858" s="351"/>
      <c r="L1858" s="351"/>
      <c r="M1858" s="351"/>
    </row>
    <row r="1859" spans="1:13">
      <c r="A1859" s="351"/>
      <c r="B1859" s="351"/>
      <c r="C1859" s="351"/>
      <c r="D1859" s="351"/>
      <c r="E1859" s="351"/>
      <c r="F1859" s="351"/>
      <c r="G1859" s="351"/>
      <c r="H1859" s="351"/>
      <c r="I1859" s="351"/>
      <c r="J1859" s="351"/>
      <c r="K1859" s="351"/>
      <c r="L1859" s="351"/>
      <c r="M1859" s="351"/>
    </row>
    <row r="1860" spans="1:13">
      <c r="A1860" s="351"/>
      <c r="B1860" s="351"/>
      <c r="C1860" s="351"/>
      <c r="D1860" s="351"/>
      <c r="E1860" s="351"/>
      <c r="F1860" s="351"/>
      <c r="G1860" s="351"/>
      <c r="H1860" s="351"/>
      <c r="I1860" s="351"/>
      <c r="J1860" s="351"/>
      <c r="K1860" s="351"/>
      <c r="L1860" s="351"/>
      <c r="M1860" s="351"/>
    </row>
    <row r="1861" spans="1:13">
      <c r="A1861" s="351"/>
      <c r="B1861" s="351"/>
      <c r="C1861" s="351"/>
      <c r="D1861" s="351"/>
      <c r="E1861" s="351"/>
      <c r="F1861" s="351"/>
      <c r="G1861" s="351"/>
      <c r="H1861" s="351"/>
      <c r="I1861" s="351"/>
      <c r="J1861" s="351"/>
      <c r="K1861" s="351"/>
      <c r="L1861" s="351"/>
      <c r="M1861" s="351"/>
    </row>
    <row r="1862" spans="1:13">
      <c r="A1862" s="351"/>
      <c r="B1862" s="351"/>
      <c r="C1862" s="351"/>
      <c r="D1862" s="351"/>
      <c r="E1862" s="351"/>
      <c r="F1862" s="351"/>
      <c r="G1862" s="351"/>
      <c r="H1862" s="351"/>
      <c r="I1862" s="351"/>
      <c r="J1862" s="351"/>
      <c r="K1862" s="351"/>
      <c r="L1862" s="351"/>
      <c r="M1862" s="35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2019-03-28T02:48:30Z</dcterms:modified>
</cp:coreProperties>
</file>