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F&amp;O)'!$Q$1:$S$460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3" i="7"/>
  <c r="L123" s="1"/>
  <c r="K169"/>
  <c r="M169" s="1"/>
  <c r="K33"/>
  <c r="L33" s="1"/>
  <c r="K167"/>
  <c r="M167" s="1"/>
  <c r="K32"/>
  <c r="L32" s="1"/>
  <c r="K162"/>
  <c r="L162" s="1"/>
  <c r="K121"/>
  <c r="L121" s="1"/>
  <c r="K38"/>
  <c r="L38" s="1"/>
  <c r="K39"/>
  <c r="L39" s="1"/>
  <c r="K168"/>
  <c r="L168" s="1"/>
  <c r="O37"/>
  <c r="K35" l="1"/>
  <c r="L35" s="1"/>
  <c r="K31"/>
  <c r="L31" s="1"/>
  <c r="K166"/>
  <c r="L166" s="1"/>
  <c r="K36"/>
  <c r="L36" s="1"/>
  <c r="K165"/>
  <c r="M165" s="1"/>
  <c r="K34"/>
  <c r="L34" s="1"/>
  <c r="K164"/>
  <c r="M164" s="1"/>
  <c r="K120"/>
  <c r="L120" s="1"/>
  <c r="K163"/>
  <c r="M163" s="1"/>
  <c r="L70"/>
  <c r="K71"/>
  <c r="K70"/>
  <c r="K27"/>
  <c r="L27" s="1"/>
  <c r="K119"/>
  <c r="L119" s="1"/>
  <c r="K118"/>
  <c r="L118" s="1"/>
  <c r="K161"/>
  <c r="M161" s="1"/>
  <c r="K159"/>
  <c r="M159" s="1"/>
  <c r="K157"/>
  <c r="M157" s="1"/>
  <c r="K115"/>
  <c r="L115" s="1"/>
  <c r="K105"/>
  <c r="L105" s="1"/>
  <c r="K30"/>
  <c r="L30" s="1"/>
  <c r="K160"/>
  <c r="M160" s="1"/>
  <c r="K158"/>
  <c r="L158" s="1"/>
  <c r="K155"/>
  <c r="M155" s="1"/>
  <c r="K117"/>
  <c r="L117" s="1"/>
  <c r="K154"/>
  <c r="M154" s="1"/>
  <c r="K24"/>
  <c r="L24" s="1"/>
  <c r="K156"/>
  <c r="M156" s="1"/>
  <c r="K150"/>
  <c r="M150" s="1"/>
  <c r="K153"/>
  <c r="M153" s="1"/>
  <c r="K26"/>
  <c r="L26" s="1"/>
  <c r="K25"/>
  <c r="L25" s="1"/>
  <c r="K116"/>
  <c r="L116" s="1"/>
  <c r="K152" l="1"/>
  <c r="M152" s="1"/>
  <c r="K86"/>
  <c r="L86" s="1"/>
  <c r="K85"/>
  <c r="L85" s="1"/>
  <c r="K113"/>
  <c r="L113" s="1"/>
  <c r="K151"/>
  <c r="M151" s="1"/>
  <c r="K114"/>
  <c r="L114" s="1"/>
  <c r="K28"/>
  <c r="L28" s="1"/>
  <c r="K29"/>
  <c r="L29" s="1"/>
  <c r="K112"/>
  <c r="L112" s="1"/>
  <c r="K149"/>
  <c r="M149" s="1"/>
  <c r="K147"/>
  <c r="M147" s="1"/>
  <c r="K146"/>
  <c r="M146" s="1"/>
  <c r="L68"/>
  <c r="L66"/>
  <c r="K69"/>
  <c r="K68"/>
  <c r="K67"/>
  <c r="K66"/>
  <c r="L64"/>
  <c r="K148" l="1"/>
  <c r="M148" s="1"/>
  <c r="K109"/>
  <c r="L109" s="1"/>
  <c r="K22"/>
  <c r="L22" s="1"/>
  <c r="K111"/>
  <c r="L111" s="1"/>
  <c r="K23"/>
  <c r="L23" s="1"/>
  <c r="K64"/>
  <c r="K65"/>
  <c r="K21"/>
  <c r="L21" s="1"/>
  <c r="K110"/>
  <c r="L110" s="1"/>
  <c r="K145"/>
  <c r="M145" s="1"/>
  <c r="K144"/>
  <c r="M144" s="1"/>
  <c r="K108"/>
  <c r="L108" s="1"/>
  <c r="K143"/>
  <c r="M143" s="1"/>
  <c r="K142"/>
  <c r="M142" s="1"/>
  <c r="K141"/>
  <c r="M141" s="1"/>
  <c r="K140"/>
  <c r="M140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38"/>
  <c r="M138" s="1"/>
  <c r="K19"/>
  <c r="L19" s="1"/>
  <c r="K10"/>
  <c r="L10" s="1"/>
  <c r="K18"/>
  <c r="L18" s="1"/>
  <c r="K17"/>
  <c r="L17" s="1"/>
  <c r="K59"/>
  <c r="K58"/>
  <c r="K102"/>
  <c r="L102" s="1"/>
  <c r="K56"/>
  <c r="L56" s="1"/>
  <c r="K139"/>
  <c r="M139" s="1"/>
  <c r="K13"/>
  <c r="L13" s="1"/>
  <c r="K100"/>
  <c r="L100" s="1"/>
  <c r="K137"/>
  <c r="M137" s="1"/>
  <c r="K14"/>
  <c r="L14" s="1"/>
  <c r="K16"/>
  <c r="L16" s="1"/>
  <c r="K15"/>
  <c r="L15" s="1"/>
  <c r="K11"/>
  <c r="L11" s="1"/>
  <c r="K53"/>
  <c r="K52"/>
  <c r="K55"/>
  <c r="K54"/>
  <c r="K12"/>
  <c r="L12" s="1"/>
  <c r="K283" l="1"/>
  <c r="L283" s="1"/>
  <c r="K321"/>
  <c r="L321" s="1"/>
  <c r="K240"/>
  <c r="L240" s="1"/>
  <c r="K323" l="1"/>
  <c r="L323" s="1"/>
  <c r="K250" l="1"/>
  <c r="L250" s="1"/>
  <c r="A209" l="1"/>
  <c r="A210" s="1"/>
  <c r="A211" s="1"/>
  <c r="A212" s="1"/>
  <c r="A213" s="1"/>
  <c r="A214" s="1"/>
  <c r="A215" s="1"/>
  <c r="A216" l="1"/>
  <c r="A217" s="1"/>
  <c r="A218"/>
  <c r="A219" s="1"/>
  <c r="A220" s="1"/>
  <c r="A221" s="1"/>
  <c r="A222" s="1"/>
  <c r="A223" s="1"/>
  <c r="K314" l="1"/>
  <c r="K307"/>
  <c r="K301"/>
  <c r="K296"/>
  <c r="K269"/>
  <c r="K317"/>
  <c r="K316"/>
  <c r="K313"/>
  <c r="K312"/>
  <c r="K311"/>
  <c r="K310"/>
  <c r="K309"/>
  <c r="K308"/>
  <c r="K303"/>
  <c r="K304"/>
  <c r="K305"/>
  <c r="K306"/>
  <c r="K302"/>
  <c r="K298"/>
  <c r="K299"/>
  <c r="K300"/>
  <c r="K297"/>
  <c r="K294"/>
  <c r="K293"/>
  <c r="K285"/>
  <c r="K286"/>
  <c r="K287"/>
  <c r="K288"/>
  <c r="K289"/>
  <c r="K290"/>
  <c r="K291"/>
  <c r="K284"/>
  <c r="K275"/>
  <c r="K276"/>
  <c r="K277"/>
  <c r="K278"/>
  <c r="K279"/>
  <c r="K280"/>
  <c r="K281"/>
  <c r="K282"/>
  <c r="K274"/>
  <c r="K273"/>
  <c r="K272"/>
  <c r="K266"/>
  <c r="K267"/>
  <c r="K268"/>
  <c r="K265"/>
  <c r="K259"/>
  <c r="K260"/>
  <c r="K261"/>
  <c r="K262"/>
  <c r="K263"/>
  <c r="K258"/>
  <c r="K252"/>
  <c r="K253"/>
  <c r="K254"/>
  <c r="K255"/>
  <c r="K256"/>
  <c r="K251"/>
  <c r="K242"/>
  <c r="K243"/>
  <c r="K244"/>
  <c r="K245"/>
  <c r="K246"/>
  <c r="K247"/>
  <c r="K248"/>
  <c r="K249"/>
  <c r="K241"/>
  <c r="K236"/>
  <c r="K237"/>
  <c r="K238"/>
  <c r="K239"/>
  <c r="K233"/>
  <c r="K231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07"/>
  <c r="K208"/>
  <c r="L317" l="1"/>
  <c r="L316" l="1"/>
  <c r="L254" l="1"/>
  <c r="L263"/>
  <c r="L311" l="1"/>
  <c r="L309"/>
  <c r="L308" l="1"/>
  <c r="L258" l="1"/>
  <c r="L242"/>
  <c r="L301" l="1"/>
  <c r="M7"/>
  <c r="L313"/>
  <c r="L314"/>
  <c r="L299"/>
  <c r="L306" l="1"/>
  <c r="L296" l="1"/>
  <c r="L312"/>
  <c r="L269"/>
  <c r="L307"/>
  <c r="L293" l="1"/>
  <c r="L302"/>
  <c r="L310"/>
  <c r="L298" l="1"/>
  <c r="L256"/>
  <c r="L221"/>
  <c r="L300" l="1"/>
  <c r="L305"/>
  <c r="L284"/>
  <c r="L238" l="1"/>
  <c r="L304" l="1"/>
  <c r="L303" l="1"/>
  <c r="L289"/>
  <c r="L266" l="1"/>
  <c r="L297"/>
  <c r="L291"/>
  <c r="L294" l="1"/>
  <c r="L290"/>
  <c r="L288"/>
  <c r="L287"/>
  <c r="L286"/>
  <c r="L285"/>
  <c r="L282"/>
  <c r="L281"/>
  <c r="L280"/>
  <c r="L278"/>
  <c r="L277"/>
  <c r="L276"/>
  <c r="L275"/>
  <c r="L274"/>
  <c r="L273"/>
  <c r="L272"/>
  <c r="L268"/>
  <c r="L267"/>
  <c r="L265"/>
  <c r="L262"/>
  <c r="L261"/>
  <c r="L260"/>
  <c r="L259"/>
  <c r="L255"/>
  <c r="L253"/>
  <c r="L252"/>
  <c r="L251"/>
  <c r="L249"/>
  <c r="L248"/>
  <c r="L247"/>
  <c r="L246"/>
  <c r="L245"/>
  <c r="L244"/>
  <c r="L243"/>
  <c r="L241"/>
  <c r="L239"/>
  <c r="L237"/>
  <c r="L236"/>
  <c r="H235"/>
  <c r="F234"/>
  <c r="L233"/>
  <c r="L231"/>
  <c r="L229"/>
  <c r="L228"/>
  <c r="L227"/>
  <c r="L226"/>
  <c r="L225"/>
  <c r="L224"/>
  <c r="L223"/>
  <c r="L222"/>
  <c r="L220"/>
  <c r="L219"/>
  <c r="L218"/>
  <c r="L217"/>
  <c r="L216"/>
  <c r="L215"/>
  <c r="L214"/>
  <c r="L213"/>
  <c r="L212"/>
  <c r="L211"/>
  <c r="L210"/>
  <c r="L209"/>
  <c r="L208"/>
  <c r="L207"/>
  <c r="K235" l="1"/>
  <c r="L235" s="1"/>
  <c r="K234"/>
  <c r="L234" s="1"/>
  <c r="A224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L6" i="2" l="1"/>
  <c r="D7" i="6"/>
  <c r="K6" i="4"/>
  <c r="K6" i="3"/>
</calcChain>
</file>

<file path=xl/sharedStrings.xml><?xml version="1.0" encoding="utf-8"?>
<sst xmlns="http://schemas.openxmlformats.org/spreadsheetml/2006/main" count="7795" uniqueCount="3832">
  <si>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</si>
  <si>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</si>
  <si>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</si>
  <si>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</si>
  <si>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</si>
  <si>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</si>
  <si>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</si>
  <si>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</si>
  <si>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</si>
  <si>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</si>
  <si>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</si>
  <si>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</si>
  <si>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</si>
  <si>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</si>
  <si>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</si>
  <si>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</si>
  <si>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</si>
  <si>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</si>
  <si>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</si>
  <si>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</si>
  <si>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</si>
  <si>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</si>
  <si>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</si>
  <si>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</si>
  <si>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</si>
  <si>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</si>
  <si>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</si>
  <si>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</si>
  <si>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</si>
  <si>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</si>
  <si>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</si>
  <si>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</si>
  <si>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</si>
  <si>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</si>
  <si>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</si>
  <si>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</si>
  <si>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</si>
  <si>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</si>
  <si>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</si>
  <si>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</si>
  <si>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</si>
  <si>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</si>
  <si>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</si>
  <si>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</si>
  <si>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</si>
  <si>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</si>
  <si>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</si>
  <si>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</si>
  <si>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</si>
  <si>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</si>
  <si>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</si>
  <si>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</si>
  <si>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</si>
  <si>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</si>
  <si>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</si>
  <si>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</si>
  <si>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</si>
  <si>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</si>
  <si>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</si>
  <si>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</si>
  <si>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</si>
  <si>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</si>
  <si>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</si>
  <si>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</si>
  <si>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</si>
  <si>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</si>
  <si>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</si>
  <si>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</si>
  <si>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</si>
  <si>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</si>
  <si>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</si>
  <si>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</si>
  <si>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</si>
  <si>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</si>
  <si>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</si>
  <si>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</si>
  <si>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</si>
  <si>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</si>
  <si>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</si>
  <si>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</si>
  <si>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</si>
  <si>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</si>
  <si>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</si>
  <si>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</si>
  <si>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</si>
  <si>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</si>
  <si>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</si>
  <si>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</si>
  <si>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</si>
  <si>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</si>
  <si>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</si>
  <si>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</si>
  <si>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</si>
  <si>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</si>
  <si>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</si>
  <si>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</si>
  <si>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</si>
  <si>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</si>
  <si>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</si>
  <si>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</si>
  <si>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</si>
  <si>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</si>
  <si>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</si>
  <si>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</si>
  <si>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</si>
  <si>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</si>
  <si>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</si>
  <si>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</si>
  <si>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</si>
  <si>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</si>
  <si>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</si>
  <si>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</si>
  <si>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</si>
  <si>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</si>
  <si>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</si>
  <si>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</si>
  <si>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</si>
  <si>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</si>
  <si>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</si>
  <si>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</si>
  <si>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</si>
  <si>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</si>
  <si>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</si>
  <si>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</si>
  <si>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</si>
  <si>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</si>
  <si>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</si>
  <si>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</si>
  <si>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</si>
  <si>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</si>
  <si>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</si>
  <si>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</si>
  <si>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</si>
  <si>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</si>
  <si>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</si>
  <si>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</si>
  <si>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</si>
  <si>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</si>
  <si>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</si>
  <si>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</si>
  <si>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</si>
  <si>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</si>
  <si>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</si>
  <si>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</si>
  <si>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</si>
  <si>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</si>
  <si>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</si>
  <si>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</si>
  <si>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</si>
  <si>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</si>
  <si>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</si>
  <si>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</si>
  <si>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</si>
  <si>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</si>
  <si>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</si>
  <si>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</si>
  <si>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</si>
  <si>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</si>
  <si>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</si>
  <si>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</si>
  <si>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</si>
  <si>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</si>
  <si>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</si>
  <si>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</si>
  <si>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</si>
  <si>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</si>
  <si>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</si>
  <si>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</si>
  <si>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</si>
  <si>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</si>
  <si>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</si>
  <si>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</si>
  <si>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</si>
  <si>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</si>
  <si>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</si>
  <si>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</si>
  <si>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</si>
  <si>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</si>
  <si>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</si>
  <si>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</si>
  <si>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</si>
  <si>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</si>
  <si>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</si>
  <si>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</si>
  <si>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</si>
  <si>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</si>
  <si>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</si>
  <si>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</si>
  <si>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</si>
  <si>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</si>
  <si>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</si>
  <si>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</si>
  <si>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</si>
  <si>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</si>
  <si>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</si>
  <si>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</si>
  <si>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</si>
  <si>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</si>
  <si>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</si>
  <si>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</si>
  <si>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</si>
  <si>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</si>
  <si>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</si>
  <si>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</si>
  <si>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</si>
  <si>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</si>
  <si>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</si>
  <si>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</si>
  <si>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</si>
  <si>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</si>
  <si>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</si>
  <si>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</si>
  <si>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</si>
  <si>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</si>
  <si>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</si>
  <si>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</si>
  <si>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</si>
  <si>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</si>
  <si>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</si>
  <si>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</si>
  <si>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</si>
  <si>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</si>
  <si>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</si>
  <si>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</si>
  <si>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</si>
  <si>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</si>
  <si>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</si>
  <si>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</si>
  <si>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</si>
  <si>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</si>
  <si>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</si>
  <si>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</si>
  <si>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</si>
  <si>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</si>
  <si>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</si>
  <si>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</si>
  <si>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</si>
  <si>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</si>
  <si>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</si>
  <si>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</si>
  <si>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</si>
  <si>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</si>
  <si>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</si>
  <si>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</si>
  <si>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</si>
  <si>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</si>
  <si>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</si>
  <si>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</si>
  <si>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</si>
  <si>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</si>
  <si>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</si>
  <si>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</si>
  <si>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</si>
  <si>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</si>
  <si>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</si>
  <si>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</si>
  <si>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</si>
  <si>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</si>
  <si>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</si>
  <si>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</si>
  <si>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</si>
  <si>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</si>
  <si>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</si>
  <si>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</si>
  <si>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</si>
  <si>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</si>
  <si>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</si>
  <si>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</si>
  <si>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</si>
  <si>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</si>
  <si>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</si>
  <si>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</si>
  <si>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</si>
  <si>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</si>
  <si>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</si>
  <si>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</si>
  <si>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</si>
  <si>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</si>
  <si>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</si>
  <si>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</si>
  <si>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</si>
  <si>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</si>
  <si>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</si>
  <si>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</si>
  <si>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</si>
  <si>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</si>
  <si>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</si>
  <si>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</si>
  <si>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</si>
  <si>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</si>
  <si>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</si>
  <si>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</si>
  <si>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</si>
  <si>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</si>
  <si>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</si>
  <si>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</si>
  <si>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</si>
  <si>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</si>
  <si>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</si>
  <si>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</si>
  <si>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</si>
  <si>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</si>
  <si>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</si>
  <si>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</si>
  <si>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</si>
  <si>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</si>
  <si>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</si>
  <si>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</si>
  <si>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</si>
  <si>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</si>
  <si>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</si>
  <si>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</si>
  <si>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</si>
  <si>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</si>
  <si>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</si>
  <si>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</si>
  <si>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</si>
  <si>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</si>
  <si>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</si>
  <si>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</si>
  <si>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</si>
  <si>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</si>
  <si>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</si>
  <si>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</si>
  <si>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</si>
  <si>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</si>
  <si>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</si>
  <si>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</si>
  <si>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</si>
  <si>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</si>
  <si>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</si>
  <si>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</si>
  <si>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</si>
  <si>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</si>
  <si>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</si>
  <si>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</si>
  <si>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</si>
  <si>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</si>
  <si>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</si>
  <si>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</si>
  <si>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</si>
  <si>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</si>
  <si>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</si>
  <si>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</si>
  <si>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</si>
  <si>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</si>
  <si>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</si>
  <si>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</si>
  <si>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</si>
  <si>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</si>
  <si>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</si>
  <si>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</si>
  <si>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</si>
  <si>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</si>
  <si>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</si>
  <si>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</si>
  <si>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</si>
  <si>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</si>
  <si>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</si>
  <si>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</si>
  <si>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</si>
  <si>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</si>
  <si>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</si>
  <si>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</si>
  <si>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</si>
  <si>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</si>
  <si>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</si>
  <si>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</si>
  <si>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</si>
  <si>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</si>
  <si>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</si>
  <si>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</si>
  <si>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</si>
  <si>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</si>
  <si>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</si>
  <si>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</si>
  <si>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</si>
  <si>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</si>
  <si>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</si>
  <si>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</si>
  <si>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</si>
  <si>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</si>
  <si>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</si>
  <si>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</si>
  <si>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</si>
  <si>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</si>
  <si>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</si>
  <si>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</si>
  <si>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</si>
  <si>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</si>
  <si>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</si>
  <si>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</si>
  <si>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</si>
  <si>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</si>
  <si>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</si>
  <si>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</si>
  <si>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</si>
  <si>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</si>
  <si>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</si>
  <si>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</si>
  <si>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</si>
  <si>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</si>
  <si>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</si>
  <si>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</si>
  <si>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</si>
  <si>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</si>
  <si>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</si>
  <si>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</si>
  <si>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</si>
  <si>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</si>
  <si>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</si>
  <si>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</si>
  <si>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</si>
  <si>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</si>
  <si>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</si>
  <si>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</si>
  <si>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</si>
  <si>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</si>
  <si>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</si>
  <si>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</si>
  <si>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</si>
  <si>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</si>
  <si>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</si>
  <si>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</si>
  <si>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</si>
  <si>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</si>
  <si>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</si>
  <si>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</si>
  <si>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</si>
  <si>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</si>
  <si>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</si>
  <si>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</si>
  <si>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</si>
  <si>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</si>
  <si>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</si>
  <si>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</si>
  <si>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</si>
  <si>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</si>
  <si>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</si>
  <si>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</si>
  <si>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</si>
  <si>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</si>
  <si>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</si>
  <si>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</si>
  <si>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</si>
  <si>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</si>
  <si>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</si>
  <si>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</si>
  <si>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</si>
  <si>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</si>
  <si>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</si>
  <si>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</si>
  <si>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</si>
  <si>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</si>
  <si>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</si>
  <si>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</si>
  <si>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</si>
  <si>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</si>
  <si>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</si>
  <si>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</si>
  <si>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</si>
  <si>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</si>
  <si>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</si>
  <si>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</si>
  <si>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</si>
  <si>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</si>
  <si>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</si>
  <si>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</si>
  <si>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</si>
  <si>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</si>
  <si>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</si>
  <si>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</si>
  <si>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</si>
  <si>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</si>
  <si>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</si>
  <si>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</si>
  <si>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</si>
  <si>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</si>
  <si>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</si>
  <si>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</si>
  <si>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</si>
  <si>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</si>
  <si>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</si>
  <si>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</si>
  <si>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</si>
  <si>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</si>
  <si>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</si>
  <si>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</si>
  <si>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</si>
  <si>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</si>
  <si>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</si>
  <si>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</si>
  <si>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</si>
  <si>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</si>
  <si>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</si>
  <si>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</si>
  <si>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</si>
  <si>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</si>
  <si>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</si>
  <si>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</si>
  <si>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</si>
  <si>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</si>
  <si>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</si>
  <si>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</si>
  <si>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</si>
  <si>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</si>
  <si>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</si>
  <si>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</si>
  <si>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</si>
  <si>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</si>
  <si>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</si>
  <si>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</si>
  <si>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</si>
  <si>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</si>
  <si>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</si>
  <si>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</si>
  <si>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</si>
  <si>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</si>
  <si>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</si>
  <si>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</si>
  <si>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</si>
  <si>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</si>
  <si>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</si>
  <si>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</si>
  <si>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</si>
  <si>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</si>
  <si>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</si>
  <si>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</si>
  <si>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</si>
  <si>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</si>
  <si>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</si>
  <si>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</si>
  <si>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</si>
  <si>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</si>
  <si>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</si>
  <si>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</si>
  <si>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</si>
  <si>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</si>
  <si>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</si>
  <si>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</si>
  <si>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</si>
  <si>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</si>
  <si>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</si>
  <si>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</si>
  <si>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</si>
  <si>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</si>
  <si>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</si>
  <si>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</si>
  <si>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</si>
  <si>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</si>
  <si>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</si>
  <si>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</si>
  <si>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</si>
  <si>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</si>
  <si>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</si>
  <si>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</si>
  <si>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</si>
  <si>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</si>
  <si>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</si>
  <si>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</si>
  <si>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</si>
  <si>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</si>
  <si>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</si>
  <si>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</si>
  <si>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</si>
  <si>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</si>
  <si>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</si>
  <si>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</si>
  <si>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</si>
  <si>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</si>
  <si>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</si>
  <si>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</si>
  <si>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</si>
  <si>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</si>
  <si>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</si>
  <si>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</si>
  <si>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</si>
  <si>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</si>
  <si>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</si>
  <si>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</si>
  <si>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</si>
  <si>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</si>
  <si>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</si>
  <si>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</si>
  <si>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</si>
  <si>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</si>
  <si>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</si>
  <si>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</si>
  <si>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</si>
  <si>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</si>
  <si>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</si>
  <si>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</si>
  <si>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</si>
  <si>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</si>
  <si>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</si>
  <si>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</si>
  <si>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</si>
  <si>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</si>
  <si>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</si>
  <si>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</si>
  <si>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</si>
  <si>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</si>
  <si>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</si>
  <si>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</si>
  <si>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</si>
  <si>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</si>
  <si>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</si>
  <si>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</si>
  <si>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</si>
  <si>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</si>
  <si>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</si>
  <si>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</si>
  <si>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</si>
  <si>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</si>
  <si>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</si>
  <si>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</si>
  <si>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</si>
  <si>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</si>
  <si>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</si>
  <si>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</si>
  <si>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</si>
  <si>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</si>
  <si>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</si>
  <si>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</si>
  <si>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</si>
  <si>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</si>
  <si>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</si>
  <si>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</si>
  <si>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</si>
  <si>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</si>
  <si>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</si>
  <si>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</si>
  <si>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</si>
  <si>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</si>
  <si>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</si>
  <si>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</si>
  <si>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</si>
  <si>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</si>
  <si>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</si>
  <si>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</si>
  <si>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</si>
  <si>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</si>
  <si>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</si>
  <si>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</si>
  <si>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</si>
  <si>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</si>
  <si>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</si>
  <si>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</si>
  <si>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</si>
  <si>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</si>
  <si>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</si>
  <si>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</si>
  <si>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</si>
  <si>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</si>
  <si>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</si>
  <si>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</si>
  <si>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</si>
  <si>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</si>
  <si>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</si>
  <si>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</si>
  <si>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</si>
  <si>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</si>
  <si>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</si>
  <si>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</si>
  <si>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</si>
  <si>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</si>
  <si>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</si>
  <si>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</si>
  <si>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</si>
  <si>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</si>
  <si>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</si>
  <si>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</si>
  <si>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</si>
  <si>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</si>
  <si>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</si>
  <si>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</si>
  <si>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</si>
  <si>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</si>
  <si>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</si>
  <si>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</si>
  <si>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</si>
  <si>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</si>
  <si>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</si>
  <si>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</si>
  <si>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</si>
  <si>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</si>
  <si>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</si>
  <si>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</si>
  <si>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</si>
  <si>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</si>
  <si>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</si>
  <si>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</si>
  <si>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</si>
  <si>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</si>
  <si>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</si>
  <si>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</si>
  <si>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</si>
  <si>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</si>
  <si>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</si>
  <si>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</si>
  <si>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</si>
  <si>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</si>
  <si>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</si>
  <si>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</si>
  <si>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</si>
  <si>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</si>
  <si>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</si>
  <si>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</si>
  <si>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</si>
  <si>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</si>
  <si>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</si>
  <si>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</si>
  <si>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</si>
  <si>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</si>
  <si>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</si>
  <si>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</si>
  <si>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</si>
  <si>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</si>
  <si>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</si>
  <si>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</si>
  <si>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</si>
  <si>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</si>
  <si>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</si>
  <si>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</si>
  <si>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</si>
  <si>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</si>
  <si>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</si>
  <si>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</si>
  <si>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</si>
  <si>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</si>
  <si>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</si>
  <si>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</si>
  <si>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</si>
  <si>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</si>
  <si>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</si>
  <si>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</si>
  <si>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</si>
  <si>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</si>
  <si>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</si>
  <si>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</si>
  <si>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</si>
  <si>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</si>
  <si>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</si>
  <si>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</si>
  <si>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</si>
  <si>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</si>
  <si>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</si>
  <si>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</si>
  <si>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</si>
  <si>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</si>
  <si>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</si>
  <si>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</si>
  <si>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</si>
  <si>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</si>
  <si>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</si>
  <si>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</si>
  <si>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</si>
  <si>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</si>
  <si>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</si>
  <si>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</si>
  <si>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</si>
  <si>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</si>
  <si>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</si>
  <si>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</si>
  <si>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</si>
  <si>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</si>
  <si>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</si>
  <si>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</si>
  <si>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</si>
  <si>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</si>
  <si>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</si>
  <si>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</si>
  <si>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</si>
  <si>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</si>
  <si>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</si>
  <si>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</si>
  <si>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</si>
  <si>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</si>
  <si>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</si>
  <si>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</si>
  <si>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</si>
  <si>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</si>
  <si>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</si>
  <si>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</si>
  <si>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</si>
  <si>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</si>
  <si>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</si>
  <si>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</si>
  <si>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</si>
  <si>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</si>
  <si>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</si>
  <si>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</si>
  <si>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</si>
  <si>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</si>
  <si>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</si>
  <si>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</si>
  <si>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</si>
  <si>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</si>
  <si>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</si>
  <si>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</si>
  <si>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</si>
  <si>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</si>
  <si>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</si>
  <si>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</si>
  <si>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</si>
  <si>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</si>
  <si>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</si>
  <si>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</si>
  <si>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</si>
  <si>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</si>
  <si>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</si>
  <si>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</si>
  <si>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</si>
  <si>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</si>
  <si>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</si>
  <si>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</si>
  <si>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</si>
  <si>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</si>
  <si>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</si>
  <si>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</si>
  <si>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</si>
  <si>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</si>
  <si>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</si>
  <si>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</si>
  <si>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</si>
  <si>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</si>
  <si>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</si>
  <si>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</si>
  <si>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</si>
  <si>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</si>
  <si>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</si>
  <si>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</si>
  <si>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</si>
  <si>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</si>
  <si>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</si>
  <si>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</si>
  <si>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</si>
  <si>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</si>
  <si>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</si>
  <si>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</si>
  <si>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</si>
  <si>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</si>
  <si>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</si>
  <si>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</si>
  <si>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</si>
  <si>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</si>
  <si>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</si>
  <si>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</si>
  <si>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</si>
  <si>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</si>
  <si>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</si>
  <si>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</si>
  <si>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</si>
  <si>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</si>
  <si>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</si>
  <si>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</si>
  <si>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</si>
  <si>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</si>
  <si>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</si>
  <si>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</si>
  <si>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</si>
  <si>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</si>
  <si>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</si>
  <si>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</si>
  <si>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</si>
  <si>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</si>
  <si>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</si>
  <si>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</si>
  <si>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</si>
  <si>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</si>
  <si>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</si>
  <si>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</si>
  <si>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</si>
  <si>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</si>
  <si>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</si>
  <si>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</si>
  <si>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</si>
  <si>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</si>
  <si>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</si>
  <si>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</si>
  <si>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</si>
  <si>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</si>
  <si>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</si>
  <si>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</si>
  <si>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</si>
  <si>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</si>
  <si>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</si>
  <si>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</si>
  <si>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</si>
  <si>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</si>
  <si>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</si>
  <si>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</si>
  <si>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</si>
  <si>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</si>
  <si>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</si>
  <si>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</si>
  <si>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</si>
  <si>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</si>
  <si>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</si>
  <si>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</si>
  <si>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</si>
  <si>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</si>
  <si>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</si>
  <si>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</si>
  <si>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</si>
  <si>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</si>
  <si>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</si>
  <si>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</si>
  <si>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</si>
  <si>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</si>
  <si>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</si>
  <si>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</si>
  <si>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</si>
  <si>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</si>
  <si>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</si>
  <si>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</si>
  <si>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</si>
  <si>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</si>
  <si>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</si>
  <si>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</si>
  <si>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</si>
  <si>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</si>
  <si>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</si>
  <si>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</si>
  <si>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</si>
  <si>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</si>
  <si>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</si>
  <si>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</si>
  <si>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</si>
  <si>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</si>
  <si>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</si>
  <si>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</si>
  <si>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</si>
  <si>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</si>
  <si>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</si>
  <si>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</si>
  <si>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</si>
  <si>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</si>
  <si>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</si>
  <si>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</si>
  <si>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</si>
  <si>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</si>
  <si>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</si>
  <si>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</si>
  <si>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</si>
  <si>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</si>
  <si>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</si>
  <si>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</si>
  <si>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</si>
  <si>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</si>
  <si>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</si>
  <si>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</si>
  <si>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</si>
  <si>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</si>
  <si>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</si>
  <si>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</si>
  <si>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</si>
  <si>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</si>
  <si>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</si>
  <si>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</si>
  <si>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</si>
  <si>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</si>
  <si>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</si>
  <si>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</si>
  <si>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</si>
  <si>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</si>
  <si>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</si>
  <si>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</si>
  <si>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</si>
  <si>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</si>
  <si>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</si>
  <si>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</si>
  <si>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</si>
  <si>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</si>
  <si>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</si>
  <si>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</si>
  <si>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</si>
  <si>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</si>
  <si>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</si>
  <si>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</si>
  <si>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</si>
  <si>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</si>
  <si>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</si>
  <si>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</si>
  <si>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</si>
  <si>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</si>
  <si>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</si>
  <si>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</si>
  <si>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</si>
  <si>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</si>
  <si>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</si>
  <si>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</si>
  <si>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</si>
  <si>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</si>
  <si>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</si>
  <si>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</si>
  <si>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</si>
  <si>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</si>
  <si>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</si>
  <si>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</si>
  <si>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</si>
  <si>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</si>
  <si>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</si>
  <si>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</si>
  <si>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</si>
  <si>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</si>
  <si>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</si>
  <si>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</si>
  <si>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</si>
  <si>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</si>
  <si>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</si>
  <si>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</si>
  <si>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</si>
  <si>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</si>
  <si>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</si>
  <si>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</si>
  <si>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</si>
  <si>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</si>
  <si>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</si>
  <si>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</si>
  <si>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</si>
  <si>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</si>
  <si>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</si>
  <si>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</si>
  <si>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</si>
  <si>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</si>
  <si>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</si>
  <si>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</si>
  <si>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</si>
  <si>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</si>
  <si>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</si>
  <si>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</si>
  <si>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</si>
  <si>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</si>
  <si>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</si>
  <si>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</si>
  <si>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</si>
  <si>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</si>
  <si>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</si>
  <si>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</si>
  <si>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</si>
  <si>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</si>
  <si>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</si>
  <si>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</si>
  <si>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</si>
  <si>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</si>
  <si>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</si>
  <si>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</si>
  <si>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</si>
  <si>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</si>
  <si>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</si>
  <si>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</si>
  <si>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</si>
  <si>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</si>
  <si>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</si>
  <si>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</si>
  <si>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</si>
  <si>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</si>
  <si>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</si>
  <si>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</si>
  <si>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</si>
  <si>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</si>
  <si>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</si>
  <si>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</si>
  <si>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</si>
  <si>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</si>
  <si>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</si>
  <si>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</si>
  <si>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</si>
  <si>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</si>
  <si>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</si>
  <si>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</si>
  <si>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</si>
  <si>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</si>
  <si>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</si>
  <si>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</si>
  <si>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</si>
  <si>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</si>
  <si>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</si>
  <si>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</si>
  <si>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</si>
  <si>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</si>
  <si>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</si>
  <si>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</si>
  <si>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</si>
  <si>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</si>
  <si>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</si>
  <si>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</si>
  <si>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</si>
  <si>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</si>
  <si>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</si>
  <si>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</si>
  <si>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</si>
  <si>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</si>
  <si>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</si>
  <si>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</si>
  <si>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</si>
  <si>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</si>
  <si>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</si>
  <si>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</si>
  <si>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</si>
  <si>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</si>
  <si>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</si>
  <si>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</si>
  <si>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</si>
  <si>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</si>
  <si>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</si>
  <si>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</si>
  <si>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</si>
  <si>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</si>
  <si>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</si>
  <si>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</si>
  <si>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</si>
  <si>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</si>
  <si>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</si>
  <si>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</si>
  <si>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</si>
  <si>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</si>
  <si>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</si>
  <si>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</si>
  <si>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</si>
  <si>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</si>
  <si>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</si>
  <si>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</si>
  <si>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</si>
  <si>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</si>
  <si>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</si>
  <si>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</si>
  <si>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</si>
  <si>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</si>
  <si>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</si>
  <si>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</si>
  <si>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</si>
  <si>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</si>
  <si>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</si>
  <si>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</si>
  <si>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</si>
  <si>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</si>
  <si>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</si>
  <si>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</si>
  <si>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</si>
  <si>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</si>
  <si>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</si>
  <si>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</si>
  <si>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</si>
  <si>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</si>
  <si>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</si>
  <si>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</si>
  <si>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</si>
  <si>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</si>
  <si>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</si>
  <si>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</si>
  <si>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</si>
  <si>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</si>
  <si>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</si>
  <si>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</si>
  <si>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</si>
  <si>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</si>
  <si>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</si>
  <si>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</si>
  <si>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</si>
  <si>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</si>
  <si>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</si>
  <si>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</si>
  <si>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</si>
  <si>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</si>
  <si>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</si>
  <si>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</si>
  <si>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</si>
  <si>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</si>
  <si>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</si>
  <si>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</si>
  <si>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</si>
  <si>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</si>
  <si>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</si>
  <si>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</si>
  <si>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</si>
  <si>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</si>
  <si>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</si>
  <si>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</si>
  <si>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</si>
  <si>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</si>
  <si>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</si>
  <si>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</si>
  <si>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</si>
  <si>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</si>
  <si>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</si>
  <si>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</si>
  <si>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</si>
  <si>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</si>
  <si>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</si>
  <si>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</si>
  <si>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</si>
  <si>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</si>
  <si>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</si>
  <si>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</si>
  <si>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</si>
  <si>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</si>
  <si>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</si>
  <si>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</si>
  <si>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</si>
  <si>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</si>
  <si>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</si>
  <si>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</si>
  <si>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</si>
  <si>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</si>
  <si>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</si>
  <si>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</si>
  <si>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</si>
  <si>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</si>
  <si>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</si>
  <si>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</si>
  <si>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</si>
  <si>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</si>
  <si>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</si>
  <si>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</si>
  <si>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</si>
  <si>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</si>
  <si>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</si>
  <si>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</si>
  <si>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</si>
  <si>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</si>
  <si>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</si>
  <si>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</si>
  <si>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</si>
  <si>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</si>
  <si>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</si>
  <si>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</si>
  <si>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</si>
  <si>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</si>
  <si>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</si>
  <si>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</si>
  <si>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</si>
  <si>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</si>
  <si>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</si>
  <si>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</si>
  <si>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</si>
  <si>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</si>
  <si>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</si>
  <si>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</si>
  <si>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</si>
  <si>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</si>
  <si>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</si>
  <si>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</si>
  <si>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</si>
  <si>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</si>
  <si>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</si>
  <si>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</si>
  <si>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</si>
  <si>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</si>
  <si>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</si>
  <si>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</si>
  <si>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</si>
  <si>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</si>
  <si>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</si>
  <si>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</si>
  <si>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</si>
  <si>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</si>
  <si>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</si>
  <si>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</si>
  <si>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</si>
  <si>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</si>
  <si>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</si>
  <si>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</si>
  <si>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</si>
  <si>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</si>
  <si>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</si>
  <si>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</si>
  <si>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</si>
  <si>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</si>
  <si>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</si>
  <si>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</si>
  <si>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</si>
  <si>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</si>
  <si>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</si>
  <si>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</si>
  <si>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</si>
  <si>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</si>
  <si>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</si>
  <si>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</si>
  <si>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</si>
  <si>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</si>
  <si>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</si>
  <si>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</si>
  <si>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</si>
  <si>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</si>
  <si>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</si>
  <si>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</si>
  <si>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</si>
  <si>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</si>
  <si>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</si>
  <si>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</si>
  <si>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</si>
  <si>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</si>
  <si>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</si>
  <si>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</si>
  <si>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</si>
  <si>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</si>
  <si>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</si>
  <si>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</si>
  <si>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</si>
  <si>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</si>
  <si>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</si>
  <si>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</si>
  <si>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</si>
  <si>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</si>
  <si>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</si>
  <si>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</si>
  <si>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</si>
  <si>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</si>
  <si>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</si>
  <si>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</si>
  <si>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</si>
  <si>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</si>
  <si>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</si>
  <si>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</si>
  <si>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</si>
  <si>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</si>
  <si>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</si>
  <si>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</si>
  <si>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</si>
  <si>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</si>
  <si>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</si>
  <si>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</si>
  <si>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</si>
  <si>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</si>
  <si>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</si>
  <si>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</si>
  <si>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</si>
  <si>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</si>
  <si>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</si>
  <si>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</si>
  <si>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</si>
  <si>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</si>
  <si>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</si>
  <si>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</si>
  <si>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</si>
  <si>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</si>
  <si>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</si>
  <si>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</si>
  <si>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</si>
  <si>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</si>
  <si>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</si>
  <si>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</si>
  <si>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</si>
  <si>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</si>
  <si>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</si>
  <si>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</si>
  <si>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</si>
  <si>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</si>
  <si>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</si>
  <si>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</si>
  <si>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</si>
  <si>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</si>
  <si>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</si>
  <si>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</si>
  <si>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</si>
  <si>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</si>
  <si>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</si>
  <si>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</si>
  <si>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</si>
  <si>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</si>
  <si>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</si>
  <si>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</si>
  <si>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</si>
  <si>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</si>
  <si>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</si>
  <si>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</si>
  <si>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</si>
  <si>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</si>
  <si>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</si>
  <si>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</si>
  <si>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</si>
  <si>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</si>
  <si>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</si>
  <si>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</si>
  <si>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</si>
  <si>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</si>
  <si>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</si>
  <si>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</si>
  <si>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</si>
  <si>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</si>
  <si>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</si>
  <si>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</si>
  <si>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</si>
  <si>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</si>
  <si>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</si>
  <si>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</si>
  <si>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</si>
  <si>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</si>
  <si>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</si>
  <si>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</si>
  <si>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</si>
  <si>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</si>
  <si>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</si>
  <si>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</si>
  <si>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</si>
  <si>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</si>
  <si>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</si>
  <si>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</si>
  <si>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</si>
  <si>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</si>
  <si>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</si>
  <si>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</si>
  <si>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</si>
  <si>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</si>
  <si>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</si>
  <si>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</si>
  <si>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</si>
  <si>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</si>
  <si>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</si>
  <si>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</si>
  <si>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</si>
  <si>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</si>
  <si>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</si>
  <si>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</si>
  <si>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</si>
  <si>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</si>
  <si>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</si>
  <si>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</si>
  <si>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</si>
  <si>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</si>
  <si>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</si>
  <si>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</si>
  <si>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</si>
  <si>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</si>
  <si>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</si>
  <si>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</si>
  <si>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</si>
  <si>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</si>
  <si>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</si>
  <si>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</si>
  <si>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</si>
  <si>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</si>
  <si>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</si>
  <si>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</si>
  <si>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</si>
  <si>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</si>
  <si>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</si>
  <si>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</si>
  <si>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</si>
  <si>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</si>
  <si>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</si>
  <si>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</si>
  <si>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</si>
  <si>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</si>
  <si>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</si>
  <si>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</si>
  <si>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</si>
  <si>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</si>
  <si>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</si>
  <si>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</si>
  <si>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</si>
  <si>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</si>
  <si>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</si>
  <si>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</si>
  <si>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</si>
  <si>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</si>
  <si>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</si>
  <si>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</si>
  <si>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</si>
  <si>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</si>
  <si>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</si>
  <si>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</si>
  <si>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</si>
  <si>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</si>
  <si>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</si>
  <si>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</si>
  <si>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</si>
  <si>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</si>
  <si>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</si>
  <si>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</si>
  <si>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</si>
  <si>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</si>
  <si>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</si>
  <si>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</si>
  <si>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</si>
  <si>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</si>
  <si>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</si>
  <si>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</si>
  <si>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</si>
  <si>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</si>
  <si>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</si>
  <si>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</si>
  <si>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</si>
  <si>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</si>
  <si>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</si>
  <si>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</si>
  <si>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</si>
  <si>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</si>
  <si>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</si>
  <si>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</si>
  <si>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</si>
  <si>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</si>
  <si>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</si>
  <si>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</si>
  <si>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</si>
  <si>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</si>
  <si>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</si>
  <si>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</si>
  <si>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</si>
  <si>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</si>
  <si>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</si>
  <si>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</si>
  <si>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</si>
  <si>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</si>
  <si>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</si>
  <si>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</si>
  <si>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</si>
  <si>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</si>
  <si>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</si>
  <si>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</si>
  <si>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</si>
  <si>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</si>
  <si>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</si>
  <si>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</si>
  <si>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</si>
  <si>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</si>
  <si>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</si>
  <si>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</si>
  <si>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</si>
  <si>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</si>
  <si>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</si>
  <si>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</si>
  <si>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</si>
  <si>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</si>
  <si>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</si>
  <si>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</si>
  <si>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</si>
  <si>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</si>
  <si>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</si>
  <si>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</si>
  <si>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</si>
  <si>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</si>
  <si>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</si>
  <si>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</si>
  <si>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</si>
  <si>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</si>
  <si>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</si>
  <si>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</si>
  <si>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</si>
  <si>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</si>
  <si>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</si>
  <si>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</si>
  <si>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</si>
  <si>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</si>
  <si>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</si>
  <si>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</si>
  <si>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</si>
  <si>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</si>
  <si>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</si>
  <si>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</si>
  <si>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</si>
  <si>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</si>
  <si>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</si>
  <si>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</si>
  <si>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</si>
  <si>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</si>
  <si>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</si>
  <si>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</si>
  <si>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</si>
  <si>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</si>
  <si>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</si>
  <si>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</si>
  <si>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</si>
  <si>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</si>
  <si>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</si>
  <si>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</si>
  <si>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</si>
  <si>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</si>
  <si>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</si>
  <si>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</si>
  <si>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</si>
  <si>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</si>
  <si>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</si>
  <si>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</si>
  <si>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</si>
  <si>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</si>
  <si>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</si>
  <si>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</si>
  <si>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</si>
  <si>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</si>
  <si>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</si>
  <si>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</si>
  <si>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</si>
  <si>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</si>
  <si>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</si>
  <si>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</si>
  <si>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</si>
  <si>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</si>
  <si>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</si>
  <si>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</si>
  <si>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</si>
  <si>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</si>
  <si>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</si>
  <si>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</si>
  <si>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</si>
  <si>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</si>
  <si>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</si>
  <si>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</si>
  <si>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</si>
  <si>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</si>
  <si>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</si>
  <si>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</si>
  <si>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</si>
  <si>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</si>
  <si>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</si>
  <si>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</si>
  <si>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</si>
  <si>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</si>
  <si>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</si>
  <si>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</si>
  <si>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</si>
  <si>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</si>
  <si>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</si>
  <si>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</si>
  <si>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</si>
  <si>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</si>
  <si>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</si>
  <si>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</si>
  <si>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</si>
  <si>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</si>
  <si>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</si>
  <si>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</si>
  <si>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</si>
  <si>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</si>
  <si>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</si>
  <si>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</si>
  <si>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</si>
  <si>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</si>
  <si>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</si>
  <si>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</si>
  <si>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</si>
  <si>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</si>
  <si>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</si>
  <si>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</si>
  <si>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</si>
  <si>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</si>
  <si>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</si>
  <si>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</si>
  <si>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</si>
  <si>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</si>
  <si>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</si>
  <si>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</si>
  <si>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</si>
  <si>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</si>
  <si>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</si>
  <si>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</si>
  <si>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</si>
  <si>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</si>
  <si>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</si>
  <si>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</si>
  <si>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</si>
  <si>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</si>
  <si>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</si>
  <si>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</si>
  <si>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</si>
  <si>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</si>
  <si>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</si>
  <si>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</si>
  <si>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</si>
  <si>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</si>
  <si>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</si>
  <si>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</si>
  <si>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</si>
  <si>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</si>
  <si>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</si>
  <si>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</si>
  <si>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</si>
  <si>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</si>
  <si>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</si>
  <si>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</si>
  <si>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</si>
  <si>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</si>
  <si>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</si>
  <si>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</si>
  <si>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</si>
  <si>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</si>
  <si>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</si>
  <si>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</si>
  <si>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</si>
  <si>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</si>
  <si>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</si>
  <si>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</si>
  <si>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</si>
  <si>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</si>
  <si>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</si>
  <si>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</si>
  <si>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</si>
  <si>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</si>
  <si>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</si>
  <si>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</si>
  <si>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</si>
  <si>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</si>
  <si>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</si>
  <si>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</si>
  <si>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</si>
  <si>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</si>
  <si>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</si>
  <si>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</si>
  <si>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</si>
  <si>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</si>
  <si>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</si>
  <si>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</si>
  <si>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</si>
  <si>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</si>
  <si>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</si>
  <si>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</si>
  <si>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</si>
  <si>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</si>
  <si>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</si>
  <si>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</si>
  <si>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</si>
  <si>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</si>
  <si>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</si>
  <si>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</si>
  <si>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</si>
  <si>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</si>
  <si>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</si>
  <si>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</si>
  <si>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</si>
  <si>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</si>
  <si>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</si>
  <si>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</si>
  <si>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</si>
  <si>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</si>
  <si>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</si>
  <si>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</si>
  <si>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</si>
  <si>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</si>
  <si>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</si>
  <si>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</si>
  <si>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</si>
  <si>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</si>
  <si>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</si>
  <si>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</si>
  <si>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</si>
  <si>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</si>
  <si>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</si>
  <si>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</si>
  <si>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</si>
  <si>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</si>
  <si>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</si>
  <si>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</si>
  <si>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</si>
  <si>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</si>
  <si>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</si>
  <si>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</si>
  <si>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</si>
  <si>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</si>
  <si>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</si>
  <si>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</si>
  <si>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</si>
  <si>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</si>
  <si>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</si>
  <si>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</si>
  <si>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</si>
  <si>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</si>
  <si>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</si>
  <si>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</si>
  <si>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</si>
  <si>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</si>
  <si>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</si>
  <si>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</si>
  <si>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</si>
  <si>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</si>
  <si>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</si>
  <si>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</si>
  <si>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</si>
  <si>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</si>
  <si>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</si>
  <si>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</si>
  <si>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</si>
  <si>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</si>
  <si>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</si>
  <si>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</si>
  <si>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</si>
  <si>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</si>
  <si>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</si>
  <si>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</si>
  <si>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</si>
  <si>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</si>
  <si>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</si>
  <si>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</si>
  <si>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</si>
  <si>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</si>
  <si>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</si>
  <si>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</si>
  <si>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</si>
  <si>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</si>
  <si>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</si>
  <si>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</si>
  <si>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</si>
  <si>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</si>
  <si>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</si>
  <si>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</si>
  <si>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</si>
  <si>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</si>
  <si>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</si>
  <si>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</si>
  <si>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</si>
  <si>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</si>
  <si>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</si>
  <si>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</si>
  <si>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</si>
  <si>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</si>
  <si>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</si>
  <si>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</si>
  <si>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</si>
  <si>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</si>
  <si>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</si>
  <si>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</si>
  <si>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</si>
  <si>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</si>
  <si>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</si>
  <si>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</si>
  <si>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</si>
  <si>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</si>
  <si>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</si>
  <si>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</si>
  <si>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</si>
  <si>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</si>
  <si>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</si>
  <si>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</si>
  <si>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</si>
  <si>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</si>
  <si>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</si>
  <si>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</si>
  <si>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</si>
  <si>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</si>
  <si>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</si>
  <si>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</si>
  <si>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</si>
  <si>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</si>
  <si>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</si>
  <si>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</si>
  <si>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</si>
  <si>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</si>
  <si>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</si>
  <si>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</si>
  <si>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</si>
  <si>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</si>
  <si>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</si>
  <si>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</si>
  <si>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</si>
  <si>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</si>
  <si>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</si>
  <si>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</si>
  <si>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</si>
  <si>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</si>
  <si>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</si>
  <si>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</si>
  <si>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</si>
  <si>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</si>
  <si>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</si>
  <si>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</si>
  <si>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</si>
  <si>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</si>
  <si>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</si>
  <si>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</si>
  <si>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</si>
  <si>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</si>
  <si>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</si>
  <si>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</si>
  <si>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</si>
  <si>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</si>
  <si>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</si>
  <si>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</si>
  <si>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</si>
  <si>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</si>
  <si>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</si>
  <si>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</si>
  <si>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</si>
  <si>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</si>
  <si>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</si>
  <si>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</si>
  <si>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</si>
  <si>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</si>
  <si>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</si>
  <si>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</si>
  <si>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</si>
  <si>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</si>
  <si>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</si>
  <si>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</si>
  <si>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</si>
  <si>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</si>
  <si>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</si>
  <si>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</si>
  <si>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</si>
  <si>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</si>
  <si>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</si>
  <si>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</si>
  <si>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</si>
  <si>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</si>
  <si>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</si>
  <si>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</si>
  <si>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</si>
  <si>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</si>
  <si>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</si>
  <si>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</si>
  <si>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</si>
  <si>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</si>
  <si>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</si>
  <si>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</si>
  <si>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</si>
  <si>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</si>
  <si>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</si>
  <si>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</si>
  <si>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</si>
  <si>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</si>
  <si>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</si>
  <si>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</si>
  <si>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</si>
  <si>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</si>
  <si>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</si>
  <si>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</si>
  <si>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</si>
  <si>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</si>
  <si>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</si>
  <si>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</si>
  <si>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</si>
  <si>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</si>
  <si>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</si>
  <si>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</si>
  <si>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</si>
  <si>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</si>
  <si>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</si>
  <si>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</si>
  <si>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</si>
  <si>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</si>
  <si>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</si>
  <si>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</si>
  <si>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</si>
  <si>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</si>
  <si>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</si>
  <si>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</si>
  <si>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</si>
  <si>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</si>
  <si>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</si>
  <si>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</si>
  <si>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</si>
  <si>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</si>
  <si>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</si>
  <si>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</si>
  <si>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</si>
  <si>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</si>
  <si>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</si>
  <si>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</si>
  <si>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</si>
  <si>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</si>
  <si>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</si>
  <si>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</si>
  <si>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</si>
  <si>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</si>
  <si>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</si>
  <si>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</si>
  <si>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</si>
  <si>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</si>
  <si>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</si>
  <si>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</si>
  <si>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</si>
  <si>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</si>
  <si>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</si>
  <si>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</si>
  <si>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</si>
  <si>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</si>
  <si>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</si>
  <si>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</si>
  <si>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</si>
  <si>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</si>
  <si>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</si>
  <si>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</si>
  <si>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</si>
  <si>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</si>
  <si>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</si>
  <si>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</si>
  <si>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</si>
  <si>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</si>
  <si>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</si>
  <si>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</si>
  <si>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</si>
  <si>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</si>
  <si>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</si>
  <si>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</si>
  <si>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</si>
  <si>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</si>
  <si>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</si>
  <si>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</si>
  <si>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</si>
  <si>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</si>
  <si>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</si>
  <si>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</si>
  <si>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</si>
  <si>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</si>
  <si>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</si>
  <si>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</si>
  <si>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</si>
  <si>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</si>
  <si>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</si>
  <si>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</si>
  <si>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</si>
  <si>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</si>
  <si>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</si>
  <si>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</si>
  <si>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</si>
  <si>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</si>
  <si>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</si>
  <si>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</si>
  <si>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</si>
  <si>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</si>
  <si>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</si>
  <si>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</si>
  <si>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</si>
  <si>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</si>
  <si>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</si>
  <si>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</si>
  <si>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</si>
  <si>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</si>
  <si>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</si>
  <si>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</si>
  <si>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</si>
  <si>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</si>
  <si>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</si>
  <si>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</si>
  <si>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</si>
  <si>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</si>
  <si>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</si>
  <si>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</si>
  <si>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</si>
  <si>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</si>
  <si>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</si>
  <si>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</si>
  <si>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</si>
  <si>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</si>
  <si>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</si>
  <si>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</si>
  <si>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</si>
  <si>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</si>
  <si>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</si>
  <si>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</si>
  <si>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</si>
  <si>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</si>
  <si>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</si>
  <si>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</si>
  <si>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</si>
  <si>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</si>
  <si>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</si>
  <si>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</si>
  <si>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</si>
  <si>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</si>
  <si>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</si>
  <si>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</si>
  <si>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</si>
  <si>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</si>
  <si>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</si>
  <si>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</si>
  <si>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</si>
  <si>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</si>
  <si>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</si>
  <si>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</si>
  <si>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</si>
  <si>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</si>
  <si>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</si>
  <si>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</si>
  <si>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</si>
  <si>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</si>
  <si>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</si>
  <si>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</si>
  <si>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</si>
  <si>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</si>
  <si>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</si>
  <si>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</si>
  <si>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</si>
  <si>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</si>
  <si>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</si>
  <si>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</si>
  <si>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</si>
  <si>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</si>
  <si>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</si>
  <si>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</si>
  <si>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</si>
  <si>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</si>
  <si>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</si>
  <si>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</si>
  <si>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</si>
  <si>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</si>
  <si>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</si>
  <si>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</si>
  <si>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</si>
  <si>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</si>
  <si>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</si>
  <si>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</si>
  <si>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</si>
  <si>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</si>
  <si>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</si>
  <si>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</si>
  <si>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</si>
  <si>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</si>
  <si>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</si>
  <si>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</si>
  <si>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</si>
  <si>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</si>
  <si>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</si>
  <si>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</si>
  <si>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</si>
  <si>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</si>
  <si>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</si>
  <si>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</si>
  <si>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</si>
  <si>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</si>
  <si>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</si>
  <si>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</si>
  <si>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</si>
  <si>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</si>
  <si>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</si>
  <si>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</si>
  <si>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</si>
  <si>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</si>
  <si>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</si>
  <si>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</si>
  <si>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</si>
  <si>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</si>
  <si>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</si>
  <si>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</si>
  <si>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</si>
  <si>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</si>
  <si>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</si>
  <si>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</si>
  <si>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</si>
  <si>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</si>
  <si>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</si>
  <si>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</si>
  <si>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</si>
  <si>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</si>
  <si>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</si>
  <si>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</si>
  <si>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</si>
  <si>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</si>
  <si>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</si>
  <si>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</si>
  <si>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</si>
  <si>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</si>
  <si>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</si>
  <si>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</si>
  <si>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</si>
  <si>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</si>
  <si>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</si>
  <si>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</si>
  <si>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</si>
  <si>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</si>
  <si>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</si>
  <si>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</si>
  <si>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</si>
  <si>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</si>
  <si>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</si>
  <si>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</si>
  <si>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</si>
  <si>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</si>
  <si>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</si>
  <si>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</si>
  <si>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</si>
  <si>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</si>
  <si>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</si>
  <si>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</si>
  <si>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</si>
  <si>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</si>
  <si>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</si>
  <si>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</si>
  <si>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</si>
  <si>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</si>
  <si>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</si>
  <si>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</si>
  <si>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</si>
  <si>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</si>
  <si>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</si>
  <si>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</si>
  <si>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</si>
  <si>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</si>
  <si>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</si>
  <si>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</si>
  <si>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</si>
  <si>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</si>
  <si>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</si>
  <si>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</si>
  <si>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</si>
  <si>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</si>
  <si>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</si>
  <si>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</si>
  <si>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</si>
  <si>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</si>
  <si>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</si>
  <si>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</si>
  <si>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</si>
  <si>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</si>
  <si>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</si>
  <si>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</si>
  <si>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</si>
  <si>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</si>
  <si>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</si>
  <si>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</si>
  <si>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</si>
  <si>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</si>
  <si>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</si>
  <si>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</si>
  <si>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</si>
  <si>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</si>
  <si>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</si>
  <si>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</si>
  <si>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</si>
  <si>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</si>
  <si>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</si>
  <si>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</si>
  <si>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</si>
  <si>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</si>
  <si>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</si>
  <si>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</si>
  <si>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</si>
  <si>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</si>
  <si>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</si>
  <si>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</si>
  <si>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</si>
  <si>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</si>
  <si>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</si>
  <si>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</si>
  <si>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</si>
  <si>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</si>
  <si>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</si>
  <si>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</si>
  <si>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</si>
  <si>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</si>
  <si>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</si>
  <si>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</si>
  <si>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</si>
  <si>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</si>
  <si>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</si>
  <si>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</si>
  <si>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</si>
  <si>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</si>
  <si>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</si>
  <si>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</si>
  <si>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</si>
  <si>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</si>
  <si>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</si>
  <si>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</si>
  <si>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</si>
  <si>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</si>
  <si>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</si>
  <si>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</si>
  <si>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</si>
  <si>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</si>
  <si>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</si>
  <si>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</si>
  <si>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</si>
  <si>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</si>
  <si>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</si>
  <si>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</si>
  <si>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</si>
  <si>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</si>
  <si>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</si>
  <si>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</si>
  <si>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</si>
  <si>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</si>
  <si>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</si>
  <si>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</si>
  <si>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</si>
  <si>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</si>
  <si>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</si>
  <si>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</si>
  <si>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</si>
  <si>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</si>
  <si>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</si>
  <si>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</si>
  <si>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</si>
  <si>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</si>
  <si>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</si>
  <si>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</si>
  <si>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</si>
  <si>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</si>
  <si>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</si>
  <si>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</si>
  <si>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</si>
  <si>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</si>
  <si>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</si>
  <si>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</si>
  <si>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</si>
  <si>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</si>
  <si>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</si>
  <si>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</si>
  <si>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</si>
  <si>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</si>
  <si>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</si>
  <si>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</si>
  <si>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</si>
  <si>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</si>
  <si>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</si>
  <si>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</si>
  <si>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</si>
  <si>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</si>
  <si>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</si>
  <si>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</si>
  <si>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</si>
  <si>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</si>
  <si>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</si>
  <si>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</si>
  <si>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</si>
  <si>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</si>
  <si>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</si>
  <si>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</si>
  <si>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</si>
  <si>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</si>
  <si>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</si>
  <si>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</si>
  <si>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</si>
  <si>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</si>
  <si>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</si>
  <si>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</si>
  <si>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</si>
  <si>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</si>
  <si>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</si>
  <si>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</si>
  <si>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</si>
  <si>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</si>
  <si>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</si>
  <si>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</si>
  <si>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</si>
  <si>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</si>
  <si>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</si>
  <si>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</si>
  <si>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</si>
  <si>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</si>
  <si>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</si>
  <si>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</si>
  <si>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</si>
  <si>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</si>
  <si>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</si>
  <si>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</si>
  <si>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</si>
  <si>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</si>
  <si>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</si>
  <si>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</si>
  <si>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</si>
  <si>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</si>
  <si>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</si>
  <si>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</si>
  <si>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</si>
  <si>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</si>
  <si>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</si>
  <si>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</si>
  <si>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</si>
  <si>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</si>
  <si>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</si>
  <si>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</si>
  <si>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</si>
  <si>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</si>
  <si>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</si>
  <si>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</si>
  <si>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</si>
  <si>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</si>
  <si>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</si>
  <si>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</si>
  <si>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</si>
  <si>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</si>
  <si>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</si>
  <si>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</si>
  <si>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</si>
  <si>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</si>
  <si>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</si>
  <si>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</si>
  <si>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</si>
  <si>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</si>
  <si>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</si>
  <si>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</si>
  <si>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</si>
  <si>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</si>
  <si>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</si>
  <si>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</si>
  <si>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</si>
  <si>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</si>
  <si>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</si>
  <si>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</si>
  <si>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</si>
  <si>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</si>
  <si>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</si>
  <si>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</si>
  <si>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</si>
  <si>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</si>
  <si>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</si>
  <si>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</si>
  <si>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</si>
  <si>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</si>
  <si>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</si>
  <si>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</si>
  <si>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</si>
  <si>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</si>
  <si>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</si>
  <si>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</si>
  <si>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</si>
  <si>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</si>
  <si>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</si>
  <si>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</si>
  <si>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</si>
  <si>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</si>
  <si>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</si>
  <si>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</si>
  <si>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</si>
  <si>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</si>
  <si>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</si>
  <si>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</si>
  <si>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</si>
  <si>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</si>
  <si>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</si>
  <si>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</si>
  <si>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</si>
  <si>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</si>
  <si>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</si>
  <si>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</si>
  <si>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</si>
  <si>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</si>
  <si>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</si>
  <si>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</si>
  <si>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</si>
  <si>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</si>
  <si>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</si>
  <si>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</si>
  <si>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</si>
  <si>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</si>
  <si>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</si>
  <si>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</si>
  <si>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</si>
  <si>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</si>
  <si>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</si>
  <si>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</si>
  <si>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</si>
  <si>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</si>
  <si>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</si>
  <si>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</si>
  <si>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</si>
  <si>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</si>
  <si>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</si>
  <si>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</si>
  <si>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</si>
  <si>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</si>
  <si>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</si>
  <si>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</si>
  <si>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</si>
  <si>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</si>
  <si>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</si>
  <si>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</si>
  <si>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</si>
  <si>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</si>
  <si>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</si>
  <si>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</si>
  <si>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</si>
  <si>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</si>
  <si>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</si>
  <si>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</si>
  <si>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</si>
  <si>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</si>
  <si>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</si>
  <si>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</si>
  <si>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</si>
  <si>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</si>
  <si>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</si>
  <si>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</si>
  <si>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</si>
  <si>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</si>
  <si>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</si>
  <si>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</si>
  <si>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</si>
  <si>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</si>
  <si>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</si>
  <si>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</si>
  <si>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</si>
  <si>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</si>
  <si>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</si>
  <si>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</si>
  <si>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</si>
  <si>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</si>
  <si>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</si>
  <si>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</si>
  <si>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</si>
  <si>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</si>
  <si>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</si>
  <si>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</si>
  <si>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</si>
  <si>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</si>
  <si>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</si>
  <si>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</si>
  <si>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</si>
  <si>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</si>
  <si>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</si>
  <si>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</si>
  <si>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</si>
  <si>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</si>
  <si>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</si>
  <si>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</si>
  <si>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</si>
  <si>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</si>
  <si>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</si>
  <si>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</si>
  <si>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</si>
  <si>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</si>
  <si>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</si>
  <si>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</si>
  <si>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</si>
  <si>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</si>
  <si>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</si>
  <si>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</si>
  <si>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</si>
  <si>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</si>
  <si>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</si>
  <si>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</si>
  <si>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</si>
  <si>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</si>
  <si>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</si>
  <si>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</si>
  <si>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</si>
  <si>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</si>
  <si>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</si>
  <si>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</si>
  <si>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</si>
  <si>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</si>
  <si>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</si>
  <si>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</si>
  <si>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</si>
  <si>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</si>
  <si>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</si>
  <si>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</si>
  <si>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</si>
  <si>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</si>
  <si>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</si>
  <si>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</si>
  <si>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</si>
  <si>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</si>
  <si>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</si>
  <si>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</si>
  <si>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</si>
  <si>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</si>
  <si>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</si>
  <si>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</si>
  <si>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</si>
  <si>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</si>
  <si>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</si>
  <si>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</si>
  <si>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</si>
  <si>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</si>
  <si>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</si>
  <si>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</si>
  <si>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</si>
  <si>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</si>
  <si>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</si>
  <si>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</si>
  <si>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</si>
  <si>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</si>
  <si>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</si>
  <si>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</si>
  <si>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</si>
  <si>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</si>
  <si>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</si>
  <si>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</si>
  <si>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</si>
  <si>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</si>
  <si>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</si>
  <si>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</si>
  <si>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</si>
  <si>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</si>
  <si>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</si>
  <si>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</si>
  <si>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</si>
  <si>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</si>
  <si>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</si>
  <si>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</si>
  <si>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</si>
  <si>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</si>
  <si>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</si>
  <si>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</si>
  <si>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</si>
  <si>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</si>
  <si>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</si>
  <si>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</si>
  <si>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</si>
  <si>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</si>
  <si>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</si>
  <si>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</si>
  <si>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</si>
  <si>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</si>
  <si>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</si>
  <si>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</si>
  <si>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</si>
  <si>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</si>
  <si>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</si>
  <si>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</si>
  <si>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</si>
  <si>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</si>
  <si>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</si>
  <si>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</si>
  <si>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</si>
  <si>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</si>
  <si>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</si>
  <si>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</si>
  <si>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</si>
  <si>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</si>
  <si>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</si>
  <si>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</si>
  <si>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</si>
  <si>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</si>
  <si>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</si>
  <si>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</si>
  <si>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</si>
  <si>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</si>
  <si>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</si>
  <si>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</si>
  <si>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</si>
  <si>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</si>
  <si>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</si>
  <si>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</si>
  <si>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</si>
  <si>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</si>
  <si>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</si>
  <si>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</si>
  <si>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</si>
  <si>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</si>
  <si>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</si>
  <si>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</si>
  <si>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</si>
  <si>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</si>
  <si>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</si>
  <si>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</si>
  <si>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</si>
  <si>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</si>
  <si>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</si>
  <si>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</si>
  <si>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</si>
  <si>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</si>
  <si>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</si>
  <si>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</si>
  <si>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</si>
  <si>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</si>
  <si>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</si>
  <si>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</si>
  <si>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</si>
  <si>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</si>
  <si>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</si>
  <si>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</si>
  <si>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</si>
  <si>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</si>
  <si>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</si>
  <si>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</si>
  <si>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</si>
  <si>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</si>
  <si>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</si>
  <si>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</si>
  <si>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</si>
  <si>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</si>
  <si>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</si>
  <si>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</si>
  <si>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</si>
  <si>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</si>
  <si>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</si>
  <si>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</si>
  <si>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</si>
  <si>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</si>
  <si>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</si>
  <si>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</si>
  <si>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</si>
  <si>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</si>
  <si>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</si>
  <si>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</si>
  <si>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</si>
  <si>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</si>
  <si>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</si>
  <si>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</si>
  <si>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</si>
  <si>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</si>
  <si>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</si>
  <si>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</si>
  <si>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</si>
  <si>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</si>
  <si>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</si>
  <si>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</si>
  <si>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</si>
  <si>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</si>
  <si>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</si>
  <si>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</si>
  <si>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</si>
  <si>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</si>
  <si>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</si>
  <si>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</si>
  <si>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</si>
  <si>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</si>
  <si>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</si>
  <si>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</si>
  <si>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</si>
  <si>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</si>
  <si>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</si>
  <si>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</si>
  <si>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</si>
  <si>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</si>
  <si>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</si>
  <si>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</si>
  <si>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</si>
  <si>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</si>
  <si>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</si>
  <si>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</si>
  <si>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</si>
  <si>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</si>
  <si>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</si>
  <si>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</si>
  <si>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</si>
  <si>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</si>
  <si>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</si>
  <si>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</si>
  <si>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</si>
  <si>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</si>
  <si>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</si>
  <si>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</si>
  <si>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</si>
  <si>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</si>
  <si>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</si>
  <si>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</si>
  <si>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</si>
  <si>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</si>
  <si>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</si>
  <si>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</si>
  <si>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</si>
  <si>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</si>
  <si>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</si>
  <si>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</si>
  <si>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</si>
  <si>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</si>
  <si>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</si>
  <si>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</si>
  <si>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</si>
  <si>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</si>
  <si>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</si>
  <si>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</si>
  <si>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</si>
  <si>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</si>
  <si>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</si>
  <si>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</si>
  <si>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</si>
  <si>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</si>
  <si>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</si>
  <si>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</si>
  <si>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</si>
  <si>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</si>
  <si>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</si>
  <si>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</si>
  <si>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</si>
  <si>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</si>
  <si>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</si>
  <si>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</si>
  <si>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</si>
  <si>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</si>
  <si>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</si>
  <si>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</si>
  <si>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</si>
  <si>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</si>
  <si>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</si>
  <si>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</si>
  <si>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</si>
  <si>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</si>
  <si>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</si>
  <si>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</si>
  <si>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</si>
  <si>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</si>
  <si>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</si>
  <si>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</si>
  <si>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</si>
  <si>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</si>
  <si>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</si>
  <si>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</si>
  <si>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</si>
  <si>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</si>
  <si>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</si>
  <si>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</si>
  <si>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</si>
  <si>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</si>
  <si>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</si>
  <si>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</si>
  <si>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</si>
  <si>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</si>
  <si>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</si>
  <si>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</si>
  <si>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</si>
  <si>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</si>
  <si>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</si>
  <si>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</si>
  <si>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</si>
  <si>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</si>
  <si>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</si>
  <si>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</si>
  <si>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</si>
  <si>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</si>
  <si>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</si>
  <si>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</si>
  <si>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</si>
  <si>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</si>
  <si>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</si>
  <si>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</si>
  <si>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</si>
  <si>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</si>
  <si>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</si>
  <si>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</si>
  <si>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</si>
  <si>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</si>
  <si>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</si>
  <si>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</si>
  <si>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</si>
  <si>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</si>
  <si>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</si>
  <si>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</si>
  <si>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</si>
  <si>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</si>
  <si>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</si>
  <si>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</si>
  <si>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</si>
  <si>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</si>
  <si>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</si>
  <si>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</si>
  <si>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</si>
  <si>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</si>
  <si>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</si>
  <si>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</si>
  <si>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</si>
  <si>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</si>
  <si>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</si>
  <si>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</si>
  <si>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</si>
  <si>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</si>
  <si>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</si>
  <si>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</si>
  <si>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</si>
  <si>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</si>
  <si>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</si>
  <si>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</si>
  <si>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</si>
  <si>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</si>
  <si>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</si>
  <si>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</si>
  <si>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</si>
  <si>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</si>
  <si>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</si>
  <si>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</si>
  <si>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</si>
  <si>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</si>
  <si>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</si>
  <si>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</si>
  <si>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</si>
  <si>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</si>
  <si>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</si>
  <si>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</si>
  <si>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</si>
  <si>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</si>
  <si>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</si>
  <si>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</si>
  <si>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</si>
  <si>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</si>
  <si>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</si>
  <si>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</si>
  <si>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</si>
  <si>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</si>
  <si>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</si>
  <si>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</si>
  <si>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</si>
  <si>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</si>
  <si>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</si>
  <si>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</si>
  <si>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</si>
  <si>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</si>
  <si>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</si>
  <si>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</si>
  <si>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</si>
  <si>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</si>
  <si>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</si>
  <si>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</si>
  <si>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</si>
  <si>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</si>
  <si>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</si>
  <si>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</si>
  <si>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</si>
  <si>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</si>
  <si>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</si>
  <si>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</si>
  <si>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</si>
  <si>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</si>
  <si>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</si>
  <si>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</si>
  <si>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</si>
  <si>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</si>
  <si>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</si>
  <si>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</si>
  <si>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</si>
  <si>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</si>
  <si>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</si>
  <si>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</si>
  <si>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</si>
  <si>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</si>
  <si>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</si>
  <si>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</si>
  <si>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</si>
  <si>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</si>
  <si>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</si>
  <si>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</si>
  <si>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</si>
  <si>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</si>
  <si>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</si>
  <si>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</si>
  <si>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</si>
  <si>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</si>
  <si>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</si>
  <si>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</si>
  <si>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</si>
  <si>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</si>
  <si>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</si>
  <si>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</si>
  <si>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</si>
  <si>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</si>
  <si>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</si>
  <si>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</si>
  <si>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</si>
  <si>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</si>
  <si>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</si>
  <si>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</si>
  <si>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</si>
  <si>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</si>
  <si>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</si>
  <si>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</si>
  <si>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</si>
  <si>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</si>
  <si>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</si>
  <si>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</si>
  <si>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</si>
  <si>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</si>
  <si>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</si>
  <si>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</si>
  <si>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</si>
  <si>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</si>
  <si>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</si>
  <si>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</si>
  <si>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</si>
  <si>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</si>
  <si>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</si>
  <si>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</si>
  <si>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</si>
  <si>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</si>
  <si>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</si>
  <si>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</si>
  <si>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</si>
  <si>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</si>
  <si>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</si>
  <si>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</si>
  <si>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</si>
  <si>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</si>
  <si>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</si>
  <si>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</si>
  <si>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</si>
  <si>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</si>
  <si>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</si>
  <si>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</si>
  <si>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</si>
  <si>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</si>
  <si>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</si>
  <si>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</si>
  <si>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</si>
  <si>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</si>
  <si>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</si>
  <si>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</si>
  <si>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</si>
  <si>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</si>
  <si>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</si>
  <si>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</si>
  <si>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</si>
  <si>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</si>
  <si>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</si>
  <si>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</si>
  <si>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</si>
  <si>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</si>
  <si>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</si>
  <si>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</si>
  <si>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</si>
  <si>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</si>
  <si>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</si>
  <si>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</si>
  <si>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</si>
  <si>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</si>
  <si>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</si>
  <si>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</si>
  <si>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</si>
  <si>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</si>
  <si>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</si>
  <si>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</si>
  <si>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</si>
  <si>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</si>
  <si>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</si>
  <si>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</si>
  <si>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</si>
  <si>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</si>
  <si>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</si>
  <si>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</si>
  <si>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</si>
  <si>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</si>
  <si>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</si>
  <si>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</si>
  <si>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</si>
  <si>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</si>
  <si>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</si>
  <si>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</si>
  <si>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</si>
  <si>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</si>
  <si>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</si>
  <si>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</si>
  <si>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</si>
  <si>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</si>
  <si>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</si>
  <si>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</si>
  <si>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</si>
  <si>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</si>
  <si>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</si>
  <si>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</si>
  <si>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</si>
  <si>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</si>
  <si>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</si>
  <si>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</si>
  <si>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</si>
  <si>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</si>
  <si>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</si>
  <si>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</si>
  <si>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</si>
  <si>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</si>
  <si>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</si>
  <si>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</si>
  <si>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</si>
  <si>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</si>
  <si>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</si>
  <si>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</si>
  <si>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</si>
  <si>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</si>
  <si>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</si>
  <si>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</si>
  <si>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</si>
  <si>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</si>
  <si>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</si>
  <si>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</si>
  <si>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</si>
  <si>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</si>
  <si>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</si>
  <si>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</si>
  <si>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</si>
  <si>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</si>
  <si>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</si>
  <si>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</si>
  <si>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</si>
  <si>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</si>
  <si>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</si>
  <si>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</si>
  <si>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</si>
  <si>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</si>
  <si>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</si>
  <si>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</si>
  <si>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</si>
  <si>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</si>
  <si>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</si>
  <si>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</si>
  <si>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</si>
  <si>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</si>
  <si>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</si>
  <si>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</si>
  <si>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</si>
  <si>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</si>
  <si>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</si>
  <si>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</si>
  <si>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</si>
  <si>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</si>
  <si>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</si>
  <si>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</si>
  <si>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</si>
  <si>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</si>
  <si>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</si>
  <si>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</si>
  <si>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</si>
  <si>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</si>
  <si>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</si>
  <si>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</si>
  <si>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</si>
  <si>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</si>
  <si>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</si>
  <si>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</si>
  <si>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</si>
  <si>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</si>
  <si>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</si>
  <si>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</si>
  <si>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</si>
  <si>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</si>
  <si>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</si>
  <si>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</si>
  <si>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</si>
  <si>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</si>
  <si>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</si>
  <si>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</si>
  <si>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</si>
  <si>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</si>
  <si>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</si>
  <si>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</si>
  <si>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</si>
  <si>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</si>
  <si>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</si>
  <si>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</si>
  <si>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</si>
  <si>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</si>
  <si>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</si>
  <si>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</si>
  <si>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</si>
  <si>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</si>
  <si>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</si>
  <si>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</si>
  <si>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</si>
  <si>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</si>
  <si>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</si>
  <si>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</si>
  <si>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</si>
  <si>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</si>
  <si>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</si>
  <si>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</si>
  <si>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</si>
  <si>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</si>
  <si>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</si>
  <si>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</si>
  <si>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</si>
  <si>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</si>
  <si>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</si>
  <si>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</si>
  <si>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</si>
  <si>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</si>
  <si>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</si>
  <si>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</si>
  <si>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</si>
  <si>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</si>
  <si>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</si>
  <si>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</si>
  <si>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</si>
  <si>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</si>
  <si>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</si>
  <si>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</si>
  <si>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</si>
  <si>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</si>
  <si>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</si>
  <si>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</si>
  <si>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</si>
  <si>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</si>
  <si>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</si>
  <si>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</si>
  <si>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</si>
  <si>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</si>
  <si>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</si>
  <si>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</si>
  <si>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</si>
  <si>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</si>
  <si>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</si>
  <si>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</si>
  <si>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</si>
  <si>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</si>
  <si>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</si>
  <si>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</si>
  <si>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</si>
  <si>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</si>
  <si>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</si>
  <si>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</si>
  <si>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</si>
  <si>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</si>
  <si>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</si>
  <si>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</si>
  <si>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</si>
  <si>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</si>
  <si>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</si>
  <si>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</si>
  <si>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</si>
  <si>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</si>
  <si>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</si>
  <si>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</si>
  <si>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</si>
  <si>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</si>
  <si>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</si>
  <si>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</si>
  <si>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</si>
  <si>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</si>
  <si>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</si>
  <si>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</si>
  <si>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</si>
  <si>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</si>
  <si>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</si>
  <si>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</si>
  <si>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</si>
  <si>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</si>
  <si>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</si>
  <si>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</si>
  <si>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</si>
  <si>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</si>
  <si>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</si>
  <si>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</si>
  <si>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</si>
  <si>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</si>
  <si>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</si>
  <si>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</si>
  <si>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</si>
  <si>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</si>
  <si>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</si>
  <si>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</si>
  <si>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</si>
  <si>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</si>
  <si>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</si>
  <si>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</si>
  <si>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</si>
  <si>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</si>
  <si>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</si>
  <si>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</si>
  <si>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</si>
  <si>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</si>
  <si>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</si>
  <si>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</si>
  <si>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</si>
  <si>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</si>
  <si>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</si>
  <si>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</si>
  <si>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</si>
  <si>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</si>
  <si>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</si>
  <si>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</si>
  <si>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</si>
  <si>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</si>
  <si>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</si>
  <si>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</si>
  <si>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</si>
  <si>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</si>
  <si>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</si>
  <si>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</si>
  <si>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</si>
  <si>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</si>
  <si>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</si>
  <si>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</si>
  <si>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</si>
  <si>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</si>
  <si>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</si>
  <si>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</si>
  <si>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</si>
  <si>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</si>
  <si>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</si>
  <si>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</si>
  <si>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</si>
  <si>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</si>
  <si>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</si>
  <si>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</si>
  <si>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</si>
  <si>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</si>
  <si>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</si>
  <si>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</si>
  <si>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</si>
  <si>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</si>
  <si>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</si>
  <si>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</si>
  <si>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</si>
  <si>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</si>
  <si>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</si>
  <si>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</si>
  <si>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</si>
  <si>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</si>
  <si>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</si>
  <si>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</si>
  <si>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</si>
  <si>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</si>
  <si>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</si>
  <si>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</si>
  <si>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</si>
  <si>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</si>
  <si>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</si>
  <si>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</si>
  <si>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</si>
  <si>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</si>
  <si>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</si>
  <si>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</si>
  <si>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</si>
  <si>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</si>
  <si>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</si>
  <si>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</si>
  <si>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</si>
  <si>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</si>
  <si>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</si>
  <si>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</si>
  <si>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</si>
  <si>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</si>
  <si>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</si>
  <si>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</si>
  <si>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</si>
  <si>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</si>
  <si>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</si>
  <si>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</si>
  <si>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</si>
  <si>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</si>
  <si>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</si>
  <si>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</si>
  <si>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</si>
  <si>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</si>
  <si>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</si>
  <si>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</si>
  <si>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</si>
  <si>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</si>
  <si>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</si>
  <si>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</si>
  <si>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</si>
  <si>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</si>
  <si>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</si>
  <si>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</si>
  <si>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</si>
  <si>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</si>
  <si>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</si>
  <si>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</si>
  <si>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</si>
  <si>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</si>
  <si>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</si>
  <si>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</si>
  <si>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</si>
  <si>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</si>
  <si>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</si>
  <si>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</si>
  <si>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</si>
  <si>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</si>
  <si>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</si>
  <si>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</si>
  <si>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</si>
  <si>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</si>
  <si>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</si>
  <si>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</si>
  <si>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</si>
  <si>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</si>
  <si>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</si>
  <si>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</si>
  <si>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</si>
  <si>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</si>
  <si>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</si>
  <si>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</si>
  <si>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</si>
  <si>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</si>
  <si>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</si>
  <si>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</si>
  <si>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</si>
  <si>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</si>
  <si>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</si>
  <si>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</si>
  <si>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</si>
  <si>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</si>
  <si>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</si>
  <si>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</si>
  <si>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</si>
  <si>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</si>
  <si>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</si>
  <si>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</si>
  <si>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</si>
  <si>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</si>
  <si>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</si>
  <si>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</si>
  <si>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</si>
  <si>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</si>
  <si>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</si>
  <si>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</si>
  <si>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</si>
  <si>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</si>
  <si>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</si>
  <si>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</si>
  <si>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</si>
  <si>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</si>
  <si>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</si>
  <si>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</si>
  <si>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</si>
  <si>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</si>
  <si>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</si>
  <si>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</si>
  <si>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</si>
  <si>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</si>
  <si>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</si>
  <si>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</si>
  <si>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</si>
  <si>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</si>
  <si>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</si>
  <si>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</si>
  <si>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</si>
  <si>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</si>
  <si>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</si>
  <si>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</si>
  <si>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</si>
  <si>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</si>
  <si>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</si>
  <si>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</si>
  <si>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</si>
  <si>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</si>
  <si>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</si>
  <si>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</si>
  <si>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</si>
  <si>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</si>
  <si>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</si>
  <si>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</si>
  <si>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</si>
  <si>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</si>
  <si>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</si>
  <si>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</si>
  <si>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</si>
  <si>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</si>
  <si>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</si>
  <si>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</si>
  <si>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</si>
  <si>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</si>
  <si>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</si>
  <si>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</si>
  <si>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</si>
  <si>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</si>
  <si>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</si>
  <si>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</si>
  <si>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</si>
  <si>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</si>
  <si>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</si>
  <si>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</si>
  <si>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</si>
  <si>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</si>
  <si>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</si>
  <si>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</si>
  <si>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</si>
  <si>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</si>
  <si>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</si>
  <si>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</si>
  <si>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</si>
  <si>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</si>
  <si>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</si>
  <si>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</si>
  <si>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</si>
  <si>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</si>
  <si>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</si>
  <si>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</si>
  <si>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</si>
  <si>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</si>
  <si>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</si>
  <si>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</si>
  <si>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</si>
  <si>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</si>
  <si>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</si>
  <si>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</si>
  <si>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</si>
  <si>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</si>
  <si>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</si>
  <si>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</si>
  <si>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</si>
  <si>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</si>
  <si>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</si>
  <si>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</si>
  <si>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</si>
  <si>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</si>
  <si>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</si>
  <si>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</si>
  <si>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</si>
  <si>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</si>
  <si>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</si>
  <si>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</si>
  <si>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</si>
  <si>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</si>
  <si>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</si>
  <si>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</si>
  <si>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</si>
  <si>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</si>
  <si>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</si>
  <si>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</si>
  <si>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</si>
  <si>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</si>
  <si>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</si>
  <si>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</si>
  <si>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</si>
  <si>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</si>
  <si>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</si>
  <si>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</si>
  <si>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</si>
  <si>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</si>
  <si>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</si>
  <si>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</si>
  <si>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</si>
  <si>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</si>
  <si>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</si>
  <si>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</si>
  <si>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</si>
  <si>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</si>
  <si>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</si>
  <si>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</si>
  <si>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</si>
  <si>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</si>
  <si>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</si>
  <si>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</si>
  <si>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</si>
  <si>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</si>
  <si>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</si>
  <si>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</si>
  <si>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</si>
  <si>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</si>
  <si>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</si>
  <si>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</si>
  <si>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</si>
  <si>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</si>
  <si>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</si>
  <si>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</si>
  <si>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</si>
  <si>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</si>
  <si>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</si>
  <si>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</si>
  <si>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</si>
  <si>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</si>
  <si>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</si>
  <si>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</si>
  <si>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</si>
  <si>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</si>
  <si>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</si>
  <si>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</si>
  <si>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</si>
  <si>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</si>
  <si>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</si>
  <si>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</si>
  <si>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</si>
  <si>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</si>
  <si>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</si>
  <si>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</si>
  <si>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</si>
  <si>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</si>
  <si>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</si>
  <si>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</si>
  <si>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</si>
  <si>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</si>
  <si>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</si>
  <si>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</si>
  <si>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</si>
  <si>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</si>
  <si>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</si>
  <si>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</si>
  <si>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</si>
  <si>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</si>
  <si>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</si>
  <si>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</si>
  <si>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</si>
  <si>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</si>
  <si>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</si>
  <si>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</si>
  <si>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</si>
  <si>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</si>
  <si>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</si>
  <si>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</si>
  <si>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</si>
  <si>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</si>
  <si>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</si>
  <si>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</si>
  <si>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</si>
  <si>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</si>
  <si>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</si>
  <si>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</si>
  <si>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</si>
  <si>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</si>
  <si>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</si>
  <si>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</si>
  <si>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</si>
  <si>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</si>
  <si>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</si>
  <si>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</si>
  <si>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</si>
  <si>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</si>
  <si>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</si>
  <si>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</si>
  <si>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</si>
  <si>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</si>
  <si>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</si>
  <si>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</si>
  <si>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</si>
  <si>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</si>
  <si>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</si>
  <si>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</si>
  <si>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</si>
  <si>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</si>
  <si>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</si>
  <si>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</si>
  <si>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</si>
  <si>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</si>
  <si>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</si>
  <si>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</si>
  <si>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</si>
  <si>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</si>
  <si>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</si>
  <si>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</si>
  <si>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</si>
  <si>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</si>
  <si>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</si>
  <si>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</si>
  <si>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</si>
  <si>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</si>
  <si>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</si>
  <si>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</si>
  <si>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</si>
  <si>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</si>
  <si>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</si>
  <si>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</si>
  <si>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</si>
  <si>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</si>
  <si>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</si>
  <si>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</si>
  <si>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</si>
  <si>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</si>
  <si>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IDFNIFTYET</t>
  </si>
  <si>
    <t>INF194KA1U07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</si>
  <si>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</si>
  <si>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</si>
  <si>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</si>
  <si>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</si>
  <si>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</si>
  <si>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</si>
  <si>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</si>
  <si>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</si>
  <si>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</si>
  <si>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</si>
  <si>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</si>
  <si>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</si>
  <si>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</si>
  <si>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</si>
  <si>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</si>
  <si>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</si>
  <si>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</si>
  <si>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</si>
  <si>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</si>
  <si>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</si>
  <si>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</si>
  <si>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</si>
  <si>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</si>
  <si>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</si>
  <si>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</si>
  <si>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</si>
  <si>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</si>
  <si>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</si>
  <si>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</si>
  <si>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</si>
  <si>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</si>
  <si>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</si>
  <si>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</si>
  <si>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</si>
  <si>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</si>
  <si>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</si>
  <si>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65-70</t>
  </si>
  <si>
    <t>HCLTECH OCT FUT</t>
  </si>
  <si>
    <t>Profit of Rs.10.50/-</t>
  </si>
  <si>
    <t>2350-2400</t>
  </si>
  <si>
    <t>610-600</t>
  </si>
  <si>
    <t>CRMFGETF</t>
  </si>
  <si>
    <t>INF760K01BR1</t>
  </si>
  <si>
    <t>EBANK</t>
  </si>
  <si>
    <t>INF754K01EL1</t>
  </si>
  <si>
    <t>ICICILIQ</t>
  </si>
  <si>
    <t>INF109KC1KT9</t>
  </si>
  <si>
    <t>KHANDSE</t>
  </si>
  <si>
    <t>INE060B01014</t>
  </si>
  <si>
    <t>PRECOT</t>
  </si>
  <si>
    <t>INE283A01014</t>
  </si>
  <si>
    <t>SCAPDVR</t>
  </si>
  <si>
    <t>INE224E01036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</si>
  <si>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</si>
  <si>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</si>
  <si>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</si>
  <si>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</si>
  <si>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</si>
  <si>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</si>
  <si>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</si>
  <si>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</si>
  <si>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</si>
  <si>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</si>
  <si>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</si>
  <si>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</si>
  <si>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</si>
  <si>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</si>
  <si>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</si>
  <si>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</si>
  <si>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40-44</t>
  </si>
  <si>
    <t>270-260</t>
  </si>
  <si>
    <t>ARORA AGRO TRADERS</t>
  </si>
  <si>
    <t>DBSTOCKBRO</t>
  </si>
  <si>
    <t>INE921B01025</t>
  </si>
  <si>
    <t>LICNFNHGP</t>
  </si>
  <si>
    <t>INF767K01PC8</t>
  </si>
  <si>
    <t>NORBTEAEXP</t>
  </si>
  <si>
    <t>INE369C01017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</si>
  <si>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</si>
  <si>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</si>
  <si>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</si>
  <si>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</si>
  <si>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</si>
  <si>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</si>
  <si>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470-480</t>
  </si>
  <si>
    <t>Profit of Rs.90/-</t>
  </si>
  <si>
    <t>Loss of Rs. 100/-</t>
  </si>
  <si>
    <t>614-618</t>
  </si>
  <si>
    <t>INNOVATIVE</t>
  </si>
  <si>
    <t>DHAVAL GANPATBHAI PARMAR</t>
  </si>
  <si>
    <t>NFIL</t>
  </si>
  <si>
    <t>SANJEEV BURMAN JHAVERI</t>
  </si>
  <si>
    <t>MAYUR MAHESHKUMAR PANCHAL</t>
  </si>
  <si>
    <t>SHAILJA</t>
  </si>
  <si>
    <t>SWAMINATHAN KRISHNAN</t>
  </si>
  <si>
    <t>SUNRETAIL</t>
  </si>
  <si>
    <t>SVPHOUSING</t>
  </si>
  <si>
    <t>MOHIL ASHOKBHAI ZINZUWADIA</t>
  </si>
  <si>
    <t>MKPL</t>
  </si>
  <si>
    <t>M K Proteins Limited</t>
  </si>
  <si>
    <t>AHLEAST</t>
  </si>
  <si>
    <t>INE926K01017</t>
  </si>
  <si>
    <t>ATNINTER</t>
  </si>
  <si>
    <t>INE803A01027</t>
  </si>
  <si>
    <t>INE022Q01020</t>
  </si>
  <si>
    <t>LFIC</t>
  </si>
  <si>
    <t>INE850E01012</t>
  </si>
  <si>
    <t>LICNETFGSC</t>
  </si>
  <si>
    <t>INF767K01MV5</t>
  </si>
  <si>
    <t>MODIRUBBER</t>
  </si>
  <si>
    <t>INE832A01018</t>
  </si>
  <si>
    <t>NIFTYEES</t>
  </si>
  <si>
    <t>INF754K01EK3</t>
  </si>
  <si>
    <t>NTL</t>
  </si>
  <si>
    <t>INE333I01036</t>
  </si>
  <si>
    <t>PALASHSECU</t>
  </si>
  <si>
    <t>INE471W01019</t>
  </si>
  <si>
    <t>SHYAMTEL</t>
  </si>
  <si>
    <t>INE635A01023</t>
  </si>
  <si>
    <t>NIFTY OCT 10300 PE</t>
  </si>
  <si>
    <t>Profit of Rs.11.50/-</t>
  </si>
  <si>
    <t>Profit of Rs.6/-</t>
  </si>
  <si>
    <t>158-162</t>
  </si>
  <si>
    <t>1565-1580</t>
  </si>
  <si>
    <t xml:space="preserve">BRITANNIA </t>
  </si>
  <si>
    <t>5580-5600</t>
  </si>
  <si>
    <t>5900-5950</t>
  </si>
  <si>
    <t>403-407</t>
  </si>
  <si>
    <t>ZEEL OCT 450 CE</t>
  </si>
  <si>
    <t>2.00-3.00</t>
  </si>
  <si>
    <t>6.00-7.00</t>
  </si>
  <si>
    <t>1005-1011</t>
  </si>
  <si>
    <t>1070-1080</t>
  </si>
  <si>
    <t>3700-3720</t>
  </si>
  <si>
    <t>3970-3800</t>
  </si>
  <si>
    <t>Profit of Rs. 21.75/-</t>
  </si>
  <si>
    <t>TATASTEEL NOV FUT</t>
  </si>
  <si>
    <t xml:space="preserve">541-543 </t>
  </si>
  <si>
    <t>ACKNIT</t>
  </si>
  <si>
    <t>DEEPTI PANKAJ CHHEDA</t>
  </si>
  <si>
    <t>DEEP AGARWAL</t>
  </si>
  <si>
    <t>JYOTI DESHMUKH</t>
  </si>
  <si>
    <t>AKI</t>
  </si>
  <si>
    <t>JHAVERI TRADING AND INVESTMENT PVT LTD</t>
  </si>
  <si>
    <t>R K MANUFACTURING CO LTD</t>
  </si>
  <si>
    <t>DATTANI ARVIND NANDLAL</t>
  </si>
  <si>
    <t>ABHA SINGHANIA</t>
  </si>
  <si>
    <t>HARSHVARDHAN SINGHANIA</t>
  </si>
  <si>
    <t>SHREYA SIDDHARTH SINGHANIA</t>
  </si>
  <si>
    <t>AMFL</t>
  </si>
  <si>
    <t>SAMTA VINODKUMAR CHATURVEDI</t>
  </si>
  <si>
    <t>HEENA SURESH DAND</t>
  </si>
  <si>
    <t>ASHARI</t>
  </si>
  <si>
    <t>VIJAY KUMAR AGGARWAL</t>
  </si>
  <si>
    <t>JAYESHBHAI DINESHBHAI VAGHELA</t>
  </si>
  <si>
    <t>MAKWANA FALGUN</t>
  </si>
  <si>
    <t>HAZOOR</t>
  </si>
  <si>
    <t>EAUGU UDYOG LIMITED</t>
  </si>
  <si>
    <t>INDRENEW</t>
  </si>
  <si>
    <t>KOSHI G PUNJABI</t>
  </si>
  <si>
    <t>ORION RETAIL PVT LTD</t>
  </si>
  <si>
    <t>JETINFRA</t>
  </si>
  <si>
    <t>PRADEEP CHIMANBHAI MISTRY</t>
  </si>
  <si>
    <t>SAURIN VIDHYUT PARIKH</t>
  </si>
  <si>
    <t>KISAN</t>
  </si>
  <si>
    <t>SAMIR ARVIND THAKKAR</t>
  </si>
  <si>
    <t>APARNA SAMIR THAKKER</t>
  </si>
  <si>
    <t>NATECO</t>
  </si>
  <si>
    <t>SAJJAN KUMAR GUPTA</t>
  </si>
  <si>
    <t>ORIENTTR</t>
  </si>
  <si>
    <t>SATISH RAJMOHAN TANDON</t>
  </si>
  <si>
    <t>RAMAPPR-B</t>
  </si>
  <si>
    <t>PREETI BHAUKA</t>
  </si>
  <si>
    <t>KARAN ATUL THAKKAR</t>
  </si>
  <si>
    <t>BP FINTRADE PRIVATE LIMITED</t>
  </si>
  <si>
    <t>SRDAPRT</t>
  </si>
  <si>
    <t>ANAND KUMAR KABRA</t>
  </si>
  <si>
    <t>KHUSHBOO VANRAJ KAHOR</t>
  </si>
  <si>
    <t>SUPRBPA</t>
  </si>
  <si>
    <t>KIRTI JAYSUKH DAVDA</t>
  </si>
  <si>
    <t>BHAVESH JAYSUKH DAVDA</t>
  </si>
  <si>
    <t>KARNEE INVESTMENT PRIVATE LIMITED</t>
  </si>
  <si>
    <t>VIEL</t>
  </si>
  <si>
    <t>PURAVVIRATBHAISHAH</t>
  </si>
  <si>
    <t>RADHA P SHAH</t>
  </si>
  <si>
    <t>VIRATKUMAR SEVANTILAL SHAH</t>
  </si>
  <si>
    <t>VIKASPROP</t>
  </si>
  <si>
    <t>PUNEET</t>
  </si>
  <si>
    <t>BBTCL</t>
  </si>
  <si>
    <t>B&amp;B Triplewall Cont Ltd</t>
  </si>
  <si>
    <t>PRASANBEN VERSHIBHAI SHAH</t>
  </si>
  <si>
    <t>BOHRA</t>
  </si>
  <si>
    <t>Bohra Industries Limited</t>
  </si>
  <si>
    <t>VARUN KRISHNAVTAR KABRA</t>
  </si>
  <si>
    <t>SHARE INDIA SECURITIES LIMITED</t>
  </si>
  <si>
    <t>GIRIRAJ</t>
  </si>
  <si>
    <t>Giriraj Civil Devp Ltd</t>
  </si>
  <si>
    <t>ARYAMAN CAPITAL MARKETS LIMITED</t>
  </si>
  <si>
    <t>Intellect Design Arena</t>
  </si>
  <si>
    <t>GOTHIC CORPORATION</t>
  </si>
  <si>
    <t>THE DUKE ENDOWMENT</t>
  </si>
  <si>
    <t>Justdial Ltd.</t>
  </si>
  <si>
    <t>Manaksia Steels Ltd</t>
  </si>
  <si>
    <t>MULTIPLUS RESOURCES LIMITED</t>
  </si>
  <si>
    <t>ARUNA HOMES PRIVATE LIMITED</t>
  </si>
  <si>
    <t>ADITI SPECIALITY PACKAGING PRIVATE LIMITED .</t>
  </si>
  <si>
    <t>Den Networks Ltd</t>
  </si>
  <si>
    <t>MSD INDIA FUND  LTD</t>
  </si>
  <si>
    <t>GHI JBD LTD</t>
  </si>
  <si>
    <t>GHI LTP LTD</t>
  </si>
  <si>
    <t>KHUSHALI INFRASTRUCTURE PRIVATE LIMITED</t>
  </si>
  <si>
    <t>DCMFINSERV</t>
  </si>
  <si>
    <t>INE891B01012</t>
  </si>
  <si>
    <t>KAUSHALYA</t>
  </si>
  <si>
    <t>INE234I01010</t>
  </si>
  <si>
    <t>KSB</t>
  </si>
  <si>
    <t>QNIFTY</t>
  </si>
  <si>
    <t>INF082J01028</t>
  </si>
  <si>
    <t>SABEVENTS</t>
  </si>
  <si>
    <t>INE860T01019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</si>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</sst>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5" sqref="B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C12" sqref="C1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3" t="s">
        <v>13</v>
      </c>
      <c r="B9" s="515" t="s">
        <v>1999</v>
      </c>
      <c r="C9" s="515" t="s">
        <v>14</v>
      </c>
      <c r="D9" s="111" t="s">
        <v>15</v>
      </c>
      <c r="E9" s="23" t="s">
        <v>16</v>
      </c>
      <c r="F9" s="510" t="s">
        <v>17</v>
      </c>
      <c r="G9" s="511"/>
      <c r="H9" s="512"/>
      <c r="I9" s="510" t="s">
        <v>18</v>
      </c>
      <c r="J9" s="511"/>
      <c r="K9" s="512"/>
      <c r="L9" s="23"/>
      <c r="M9" s="24"/>
      <c r="N9" s="24"/>
      <c r="O9" s="24"/>
    </row>
    <row r="10" spans="1:15" ht="59.25" customHeight="1">
      <c r="A10" s="514"/>
      <c r="B10" s="516" t="s">
        <v>1999</v>
      </c>
      <c r="C10" s="516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3003</v>
      </c>
    </row>
    <row r="11" spans="1:15" ht="15">
      <c r="A11" s="130">
        <v>1</v>
      </c>
      <c r="B11" s="114" t="s">
        <v>2018</v>
      </c>
      <c r="C11" s="130" t="s">
        <v>29</v>
      </c>
      <c r="D11" s="133">
        <v>24978.5</v>
      </c>
      <c r="E11" s="133">
        <v>24939.466666666664</v>
      </c>
      <c r="F11" s="134">
        <v>24809.033333333326</v>
      </c>
      <c r="G11" s="134">
        <v>24639.566666666662</v>
      </c>
      <c r="H11" s="134">
        <v>24509.133333333324</v>
      </c>
      <c r="I11" s="134">
        <v>25108.933333333327</v>
      </c>
      <c r="J11" s="134">
        <v>25239.366666666669</v>
      </c>
      <c r="K11" s="134">
        <v>25408.833333333328</v>
      </c>
      <c r="L11" s="132">
        <v>25069.9</v>
      </c>
      <c r="M11" s="132">
        <v>24770</v>
      </c>
      <c r="N11" s="151">
        <v>1862680</v>
      </c>
      <c r="O11" s="349">
        <v>8.4239446785722608E-2</v>
      </c>
    </row>
    <row r="12" spans="1:15" ht="15">
      <c r="A12" s="130">
        <v>2</v>
      </c>
      <c r="B12" s="114" t="s">
        <v>2018</v>
      </c>
      <c r="C12" s="130" t="s">
        <v>28</v>
      </c>
      <c r="D12" s="135">
        <v>10147.9</v>
      </c>
      <c r="E12" s="135">
        <v>10152.216666666665</v>
      </c>
      <c r="F12" s="136">
        <v>10088.23333333333</v>
      </c>
      <c r="G12" s="136">
        <v>10028.566666666664</v>
      </c>
      <c r="H12" s="136">
        <v>9964.5833333333285</v>
      </c>
      <c r="I12" s="136">
        <v>10211.883333333331</v>
      </c>
      <c r="J12" s="136">
        <v>10275.866666666665</v>
      </c>
      <c r="K12" s="136">
        <v>10335.533333333333</v>
      </c>
      <c r="L12" s="131">
        <v>10216.200000000001</v>
      </c>
      <c r="M12" s="131">
        <v>10092.549999999999</v>
      </c>
      <c r="N12" s="151">
        <v>24298200</v>
      </c>
      <c r="O12" s="349">
        <v>7.4850289468009229E-2</v>
      </c>
    </row>
    <row r="13" spans="1:15" ht="15">
      <c r="A13" s="130">
        <v>3</v>
      </c>
      <c r="B13" s="114" t="s">
        <v>2018</v>
      </c>
      <c r="C13" s="130" t="s">
        <v>2054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2018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2018</v>
      </c>
      <c r="C15" s="130" t="s">
        <v>248</v>
      </c>
      <c r="D15" s="135">
        <v>13984</v>
      </c>
      <c r="E15" s="135">
        <v>14104</v>
      </c>
      <c r="F15" s="136">
        <v>13834</v>
      </c>
      <c r="G15" s="136">
        <v>13684</v>
      </c>
      <c r="H15" s="136">
        <v>13414</v>
      </c>
      <c r="I15" s="136">
        <v>14254</v>
      </c>
      <c r="J15" s="136">
        <v>14524</v>
      </c>
      <c r="K15" s="136">
        <v>14674</v>
      </c>
      <c r="L15" s="131">
        <v>14374</v>
      </c>
      <c r="M15" s="131">
        <v>13954</v>
      </c>
      <c r="N15" s="151">
        <v>37950</v>
      </c>
      <c r="O15" s="349">
        <v>5.4166666666666669E-2</v>
      </c>
    </row>
    <row r="16" spans="1:15" ht="15">
      <c r="A16" s="130">
        <v>6</v>
      </c>
      <c r="B16" s="114" t="s">
        <v>2018</v>
      </c>
      <c r="C16" s="130" t="s">
        <v>249</v>
      </c>
      <c r="D16" s="135">
        <v>4570</v>
      </c>
      <c r="E16" s="135">
        <v>1523.3333333333333</v>
      </c>
      <c r="F16" s="136">
        <v>3046.6666666666665</v>
      </c>
      <c r="G16" s="136">
        <v>1523.3333333333333</v>
      </c>
      <c r="H16" s="136">
        <v>3046.6666666666665</v>
      </c>
      <c r="I16" s="136">
        <v>3046.6666666666665</v>
      </c>
      <c r="J16" s="136">
        <v>1523.3333333333333</v>
      </c>
      <c r="K16" s="136">
        <v>3046.6666666666665</v>
      </c>
      <c r="L16" s="131">
        <v>0</v>
      </c>
      <c r="M16" s="131">
        <v>0</v>
      </c>
      <c r="N16" s="151">
        <v>725780</v>
      </c>
      <c r="O16" s="349">
        <v>0</v>
      </c>
    </row>
    <row r="17" spans="1:15" ht="15">
      <c r="A17" s="130">
        <v>7</v>
      </c>
      <c r="B17" s="114" t="s">
        <v>2018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2001</v>
      </c>
      <c r="C18" s="130" t="s">
        <v>30</v>
      </c>
      <c r="D18" s="135">
        <v>1385.05</v>
      </c>
      <c r="E18" s="135">
        <v>1386.8666666666668</v>
      </c>
      <c r="F18" s="136">
        <v>1369.1833333333336</v>
      </c>
      <c r="G18" s="136">
        <v>1353.3166666666668</v>
      </c>
      <c r="H18" s="136">
        <v>1335.6333333333337</v>
      </c>
      <c r="I18" s="136">
        <v>1402.7333333333336</v>
      </c>
      <c r="J18" s="136">
        <v>1420.416666666667</v>
      </c>
      <c r="K18" s="136">
        <v>1436.2833333333335</v>
      </c>
      <c r="L18" s="131">
        <v>1404.55</v>
      </c>
      <c r="M18" s="131">
        <v>1371</v>
      </c>
      <c r="N18" s="151">
        <v>1289600</v>
      </c>
      <c r="O18" s="349">
        <v>-5.6482294410301434E-2</v>
      </c>
    </row>
    <row r="19" spans="1:15" ht="15">
      <c r="A19" s="130">
        <v>9</v>
      </c>
      <c r="B19" s="114" t="s">
        <v>2002</v>
      </c>
      <c r="C19" s="130" t="s">
        <v>31</v>
      </c>
      <c r="D19" s="135">
        <v>169.5</v>
      </c>
      <c r="E19" s="135">
        <v>168.86666666666665</v>
      </c>
      <c r="F19" s="136">
        <v>166.33333333333329</v>
      </c>
      <c r="G19" s="136">
        <v>163.16666666666663</v>
      </c>
      <c r="H19" s="136">
        <v>160.63333333333327</v>
      </c>
      <c r="I19" s="136">
        <v>172.0333333333333</v>
      </c>
      <c r="J19" s="136">
        <v>174.56666666666666</v>
      </c>
      <c r="K19" s="136">
        <v>177.73333333333332</v>
      </c>
      <c r="L19" s="131">
        <v>171.4</v>
      </c>
      <c r="M19" s="131">
        <v>165.7</v>
      </c>
      <c r="N19" s="151">
        <v>39048000</v>
      </c>
      <c r="O19" s="349">
        <v>-5.3244108233924933E-2</v>
      </c>
    </row>
    <row r="20" spans="1:15" ht="15">
      <c r="A20" s="130">
        <v>10</v>
      </c>
      <c r="B20" s="114" t="s">
        <v>2002</v>
      </c>
      <c r="C20" s="130" t="s">
        <v>32</v>
      </c>
      <c r="D20" s="135">
        <v>318.39999999999998</v>
      </c>
      <c r="E20" s="135">
        <v>316.43333333333334</v>
      </c>
      <c r="F20" s="136">
        <v>312.26666666666665</v>
      </c>
      <c r="G20" s="136">
        <v>306.13333333333333</v>
      </c>
      <c r="H20" s="136">
        <v>301.96666666666664</v>
      </c>
      <c r="I20" s="136">
        <v>322.56666666666666</v>
      </c>
      <c r="J20" s="136">
        <v>326.73333333333329</v>
      </c>
      <c r="K20" s="136">
        <v>332.86666666666667</v>
      </c>
      <c r="L20" s="131">
        <v>320.60000000000002</v>
      </c>
      <c r="M20" s="131">
        <v>310.3</v>
      </c>
      <c r="N20" s="151">
        <v>15342500</v>
      </c>
      <c r="O20" s="349">
        <v>2.122795558458524E-3</v>
      </c>
    </row>
    <row r="21" spans="1:15" ht="15">
      <c r="A21" s="130">
        <v>11</v>
      </c>
      <c r="B21" s="114" t="s">
        <v>2003</v>
      </c>
      <c r="C21" s="130" t="s">
        <v>33</v>
      </c>
      <c r="D21" s="135">
        <v>33.35</v>
      </c>
      <c r="E21" s="135">
        <v>33.583333333333336</v>
      </c>
      <c r="F21" s="136">
        <v>32.966666666666669</v>
      </c>
      <c r="G21" s="136">
        <v>32.583333333333336</v>
      </c>
      <c r="H21" s="136">
        <v>31.966666666666669</v>
      </c>
      <c r="I21" s="136">
        <v>33.966666666666669</v>
      </c>
      <c r="J21" s="136">
        <v>34.583333333333329</v>
      </c>
      <c r="K21" s="136">
        <v>34.966666666666669</v>
      </c>
      <c r="L21" s="131">
        <v>34.200000000000003</v>
      </c>
      <c r="M21" s="131">
        <v>33.200000000000003</v>
      </c>
      <c r="N21" s="151">
        <v>167180000</v>
      </c>
      <c r="O21" s="349">
        <v>1.9514574948164411E-2</v>
      </c>
    </row>
    <row r="22" spans="1:15" ht="15">
      <c r="A22" s="130">
        <v>12</v>
      </c>
      <c r="B22" s="114" t="s">
        <v>2004</v>
      </c>
      <c r="C22" s="130" t="s">
        <v>235</v>
      </c>
      <c r="D22" s="135">
        <v>978.45</v>
      </c>
      <c r="E22" s="135">
        <v>983.93333333333339</v>
      </c>
      <c r="F22" s="136">
        <v>960.91666666666674</v>
      </c>
      <c r="G22" s="136">
        <v>943.38333333333333</v>
      </c>
      <c r="H22" s="136">
        <v>920.36666666666667</v>
      </c>
      <c r="I22" s="136">
        <v>1001.4666666666668</v>
      </c>
      <c r="J22" s="136">
        <v>1024.4833333333336</v>
      </c>
      <c r="K22" s="136">
        <v>1042.0166666666669</v>
      </c>
      <c r="L22" s="131">
        <v>1006.95</v>
      </c>
      <c r="M22" s="131">
        <v>966.4</v>
      </c>
      <c r="N22" s="151">
        <v>554500</v>
      </c>
      <c r="O22" s="349">
        <v>-9.543230016313213E-2</v>
      </c>
    </row>
    <row r="23" spans="1:15" ht="15">
      <c r="A23" s="130">
        <v>13</v>
      </c>
      <c r="B23" s="114" t="s">
        <v>2005</v>
      </c>
      <c r="C23" s="130" t="s">
        <v>34</v>
      </c>
      <c r="D23" s="135">
        <v>35.85</v>
      </c>
      <c r="E23" s="135">
        <v>36.016666666666673</v>
      </c>
      <c r="F23" s="136">
        <v>35.333333333333343</v>
      </c>
      <c r="G23" s="136">
        <v>34.81666666666667</v>
      </c>
      <c r="H23" s="136">
        <v>34.13333333333334</v>
      </c>
      <c r="I23" s="136">
        <v>36.533333333333346</v>
      </c>
      <c r="J23" s="136">
        <v>37.216666666666669</v>
      </c>
      <c r="K23" s="136">
        <v>37.733333333333348</v>
      </c>
      <c r="L23" s="131">
        <v>36.700000000000003</v>
      </c>
      <c r="M23" s="131">
        <v>35.5</v>
      </c>
      <c r="N23" s="151">
        <v>17072000</v>
      </c>
      <c r="O23" s="349">
        <v>-0.14772103239978035</v>
      </c>
    </row>
    <row r="24" spans="1:15" ht="15">
      <c r="A24" s="130">
        <v>14</v>
      </c>
      <c r="B24" s="114" t="s">
        <v>2006</v>
      </c>
      <c r="C24" s="130" t="s">
        <v>187</v>
      </c>
      <c r="D24" s="135">
        <v>744.1</v>
      </c>
      <c r="E24" s="135">
        <v>741.18333333333339</v>
      </c>
      <c r="F24" s="136">
        <v>732.91666666666674</v>
      </c>
      <c r="G24" s="136">
        <v>721.73333333333335</v>
      </c>
      <c r="H24" s="136">
        <v>713.4666666666667</v>
      </c>
      <c r="I24" s="136">
        <v>752.36666666666679</v>
      </c>
      <c r="J24" s="136">
        <v>760.63333333333344</v>
      </c>
      <c r="K24" s="136">
        <v>771.81666666666683</v>
      </c>
      <c r="L24" s="131">
        <v>749.45</v>
      </c>
      <c r="M24" s="131">
        <v>730</v>
      </c>
      <c r="N24" s="151">
        <v>1384600</v>
      </c>
      <c r="O24" s="349">
        <v>-5.7646498332539306E-2</v>
      </c>
    </row>
    <row r="25" spans="1:15" ht="15">
      <c r="A25" s="130">
        <v>15</v>
      </c>
      <c r="B25" s="114" t="s">
        <v>2001</v>
      </c>
      <c r="C25" s="130" t="s">
        <v>35</v>
      </c>
      <c r="D25" s="135">
        <v>200.25</v>
      </c>
      <c r="E25" s="135">
        <v>201.18333333333331</v>
      </c>
      <c r="F25" s="136">
        <v>196.66666666666663</v>
      </c>
      <c r="G25" s="136">
        <v>193.08333333333331</v>
      </c>
      <c r="H25" s="136">
        <v>188.56666666666663</v>
      </c>
      <c r="I25" s="136">
        <v>204.76666666666662</v>
      </c>
      <c r="J25" s="136">
        <v>209.28333333333333</v>
      </c>
      <c r="K25" s="136">
        <v>212.86666666666662</v>
      </c>
      <c r="L25" s="131">
        <v>205.7</v>
      </c>
      <c r="M25" s="131">
        <v>197.6</v>
      </c>
      <c r="N25" s="151">
        <v>13657500</v>
      </c>
      <c r="O25" s="349">
        <v>0.1668090559589919</v>
      </c>
    </row>
    <row r="26" spans="1:15" ht="15">
      <c r="A26" s="130">
        <v>17</v>
      </c>
      <c r="B26" s="114" t="s">
        <v>2002</v>
      </c>
      <c r="C26" s="130" t="s">
        <v>37</v>
      </c>
      <c r="D26" s="135">
        <v>1142</v>
      </c>
      <c r="E26" s="135">
        <v>1139.7</v>
      </c>
      <c r="F26" s="136">
        <v>1125.4000000000001</v>
      </c>
      <c r="G26" s="136">
        <v>1108.8</v>
      </c>
      <c r="H26" s="136">
        <v>1094.5</v>
      </c>
      <c r="I26" s="136">
        <v>1156.3000000000002</v>
      </c>
      <c r="J26" s="136">
        <v>1170.5999999999999</v>
      </c>
      <c r="K26" s="136">
        <v>1187.2000000000003</v>
      </c>
      <c r="L26" s="131">
        <v>1154</v>
      </c>
      <c r="M26" s="131">
        <v>1123.0999999999999</v>
      </c>
      <c r="N26" s="151">
        <v>963500</v>
      </c>
      <c r="O26" s="349">
        <v>-4.7924901185770752E-2</v>
      </c>
    </row>
    <row r="27" spans="1:15" ht="15">
      <c r="A27" s="130">
        <v>18</v>
      </c>
      <c r="B27" s="114" t="s">
        <v>2006</v>
      </c>
      <c r="C27" s="130" t="s">
        <v>38</v>
      </c>
      <c r="D27" s="135">
        <v>196.7</v>
      </c>
      <c r="E27" s="135">
        <v>198.75</v>
      </c>
      <c r="F27" s="136">
        <v>189.5</v>
      </c>
      <c r="G27" s="136">
        <v>182.3</v>
      </c>
      <c r="H27" s="136">
        <v>173.05</v>
      </c>
      <c r="I27" s="136">
        <v>205.95</v>
      </c>
      <c r="J27" s="136">
        <v>215.2</v>
      </c>
      <c r="K27" s="136">
        <v>222.39999999999998</v>
      </c>
      <c r="L27" s="131">
        <v>208</v>
      </c>
      <c r="M27" s="131">
        <v>191.55</v>
      </c>
      <c r="N27" s="151">
        <v>10842000</v>
      </c>
      <c r="O27" s="349">
        <v>-2.0065075921908895E-2</v>
      </c>
    </row>
    <row r="28" spans="1:15" ht="15">
      <c r="A28" s="130">
        <v>19</v>
      </c>
      <c r="B28" s="114" t="s">
        <v>2000</v>
      </c>
      <c r="C28" s="130" t="s">
        <v>39</v>
      </c>
      <c r="D28" s="135">
        <v>315.35000000000002</v>
      </c>
      <c r="E28" s="135">
        <v>314.11666666666673</v>
      </c>
      <c r="F28" s="136">
        <v>308.68333333333345</v>
      </c>
      <c r="G28" s="136">
        <v>302.01666666666671</v>
      </c>
      <c r="H28" s="136">
        <v>296.58333333333343</v>
      </c>
      <c r="I28" s="136">
        <v>320.78333333333347</v>
      </c>
      <c r="J28" s="136">
        <v>326.21666666666675</v>
      </c>
      <c r="K28" s="136">
        <v>332.8833333333335</v>
      </c>
      <c r="L28" s="131">
        <v>319.55</v>
      </c>
      <c r="M28" s="131">
        <v>307.45</v>
      </c>
      <c r="N28" s="151">
        <v>7086000</v>
      </c>
      <c r="O28" s="349">
        <v>-5.641748942172073E-4</v>
      </c>
    </row>
    <row r="29" spans="1:15" ht="15">
      <c r="A29" s="130">
        <v>20</v>
      </c>
      <c r="B29" s="114" t="s">
        <v>2006</v>
      </c>
      <c r="C29" s="130" t="s">
        <v>40</v>
      </c>
      <c r="D29" s="135">
        <v>111.5</v>
      </c>
      <c r="E29" s="135">
        <v>111.40000000000002</v>
      </c>
      <c r="F29" s="136">
        <v>109.50000000000004</v>
      </c>
      <c r="G29" s="136">
        <v>107.50000000000003</v>
      </c>
      <c r="H29" s="136">
        <v>105.60000000000005</v>
      </c>
      <c r="I29" s="136">
        <v>113.40000000000003</v>
      </c>
      <c r="J29" s="136">
        <v>115.30000000000001</v>
      </c>
      <c r="K29" s="136">
        <v>117.30000000000003</v>
      </c>
      <c r="L29" s="131">
        <v>113.3</v>
      </c>
      <c r="M29" s="131">
        <v>109.4</v>
      </c>
      <c r="N29" s="151">
        <v>58416000</v>
      </c>
      <c r="O29" s="349">
        <v>-2.0538098172109262E-4</v>
      </c>
    </row>
    <row r="30" spans="1:15" ht="15">
      <c r="A30" s="130">
        <v>21</v>
      </c>
      <c r="B30" s="114" t="s">
        <v>2007</v>
      </c>
      <c r="C30" s="130" t="s">
        <v>41</v>
      </c>
      <c r="D30" s="135">
        <v>1139.4000000000001</v>
      </c>
      <c r="E30" s="135">
        <v>1142.3666666666668</v>
      </c>
      <c r="F30" s="136">
        <v>1115.2333333333336</v>
      </c>
      <c r="G30" s="136">
        <v>1091.0666666666668</v>
      </c>
      <c r="H30" s="136">
        <v>1063.9333333333336</v>
      </c>
      <c r="I30" s="136">
        <v>1166.5333333333335</v>
      </c>
      <c r="J30" s="136">
        <v>1193.6666666666667</v>
      </c>
      <c r="K30" s="136">
        <v>1217.8333333333335</v>
      </c>
      <c r="L30" s="131">
        <v>1169.5</v>
      </c>
      <c r="M30" s="131">
        <v>1118.2</v>
      </c>
      <c r="N30" s="151">
        <v>6537000</v>
      </c>
      <c r="O30" s="349">
        <v>3.1625793012025373E-2</v>
      </c>
    </row>
    <row r="31" spans="1:15" ht="15">
      <c r="A31" s="130">
        <v>22</v>
      </c>
      <c r="B31" s="114" t="s">
        <v>2004</v>
      </c>
      <c r="C31" s="130" t="s">
        <v>42</v>
      </c>
      <c r="D31" s="135">
        <v>739.45</v>
      </c>
      <c r="E31" s="135">
        <v>744.16666666666663</v>
      </c>
      <c r="F31" s="136">
        <v>729.33333333333326</v>
      </c>
      <c r="G31" s="136">
        <v>719.21666666666658</v>
      </c>
      <c r="H31" s="136">
        <v>704.38333333333321</v>
      </c>
      <c r="I31" s="136">
        <v>754.2833333333333</v>
      </c>
      <c r="J31" s="136">
        <v>769.11666666666656</v>
      </c>
      <c r="K31" s="136">
        <v>779.23333333333335</v>
      </c>
      <c r="L31" s="131">
        <v>759</v>
      </c>
      <c r="M31" s="131">
        <v>734.05</v>
      </c>
      <c r="N31" s="151">
        <v>20131000</v>
      </c>
      <c r="O31" s="349">
        <v>8.7692924433754264E-3</v>
      </c>
    </row>
    <row r="32" spans="1:15" ht="15">
      <c r="A32" s="130">
        <v>23</v>
      </c>
      <c r="B32" s="114" t="s">
        <v>2005</v>
      </c>
      <c r="C32" s="130" t="s">
        <v>43</v>
      </c>
      <c r="D32" s="135">
        <v>562.54999999999995</v>
      </c>
      <c r="E32" s="135">
        <v>562.2833333333333</v>
      </c>
      <c r="F32" s="136">
        <v>553.76666666666665</v>
      </c>
      <c r="G32" s="136">
        <v>544.98333333333335</v>
      </c>
      <c r="H32" s="136">
        <v>536.4666666666667</v>
      </c>
      <c r="I32" s="136">
        <v>571.06666666666661</v>
      </c>
      <c r="J32" s="136">
        <v>579.58333333333326</v>
      </c>
      <c r="K32" s="136">
        <v>588.36666666666656</v>
      </c>
      <c r="L32" s="131">
        <v>570.79999999999995</v>
      </c>
      <c r="M32" s="131">
        <v>553.5</v>
      </c>
      <c r="N32" s="151">
        <v>42099600</v>
      </c>
      <c r="O32" s="349">
        <v>2.4440810605618174E-2</v>
      </c>
    </row>
    <row r="33" spans="1:15" ht="15">
      <c r="A33" s="130">
        <v>24</v>
      </c>
      <c r="B33" s="114" t="s">
        <v>2006</v>
      </c>
      <c r="C33" s="130" t="s">
        <v>44</v>
      </c>
      <c r="D33" s="135">
        <v>2584.3000000000002</v>
      </c>
      <c r="E33" s="135">
        <v>2570.2000000000003</v>
      </c>
      <c r="F33" s="136">
        <v>2545.1000000000004</v>
      </c>
      <c r="G33" s="136">
        <v>2505.9</v>
      </c>
      <c r="H33" s="136">
        <v>2480.8000000000002</v>
      </c>
      <c r="I33" s="136">
        <v>2609.4000000000005</v>
      </c>
      <c r="J33" s="136">
        <v>2634.5</v>
      </c>
      <c r="K33" s="136">
        <v>2673.7000000000007</v>
      </c>
      <c r="L33" s="131">
        <v>2595.3000000000002</v>
      </c>
      <c r="M33" s="131">
        <v>2531</v>
      </c>
      <c r="N33" s="151">
        <v>2867250</v>
      </c>
      <c r="O33" s="349">
        <v>0.13723351512146753</v>
      </c>
    </row>
    <row r="34" spans="1:15" ht="15">
      <c r="A34" s="130">
        <v>25</v>
      </c>
      <c r="B34" s="114" t="s">
        <v>2002</v>
      </c>
      <c r="C34" s="130" t="s">
        <v>189</v>
      </c>
      <c r="D34" s="135">
        <v>5174.6000000000004</v>
      </c>
      <c r="E34" s="135">
        <v>5174.25</v>
      </c>
      <c r="F34" s="136">
        <v>5057.3500000000004</v>
      </c>
      <c r="G34" s="136">
        <v>4940.1000000000004</v>
      </c>
      <c r="H34" s="136">
        <v>4823.2000000000007</v>
      </c>
      <c r="I34" s="136">
        <v>5291.5</v>
      </c>
      <c r="J34" s="136">
        <v>5408.4</v>
      </c>
      <c r="K34" s="136">
        <v>5525.65</v>
      </c>
      <c r="L34" s="131">
        <v>5291.15</v>
      </c>
      <c r="M34" s="131">
        <v>5057</v>
      </c>
      <c r="N34" s="151">
        <v>818625</v>
      </c>
      <c r="O34" s="349">
        <v>6.4358849341784499E-2</v>
      </c>
    </row>
    <row r="35" spans="1:15" ht="15">
      <c r="A35" s="130">
        <v>26</v>
      </c>
      <c r="B35" s="114" t="s">
        <v>2008</v>
      </c>
      <c r="C35" s="130" t="s">
        <v>188</v>
      </c>
      <c r="D35" s="135">
        <v>2086.6</v>
      </c>
      <c r="E35" s="135">
        <v>2078.1</v>
      </c>
      <c r="F35" s="136">
        <v>2002.1999999999998</v>
      </c>
      <c r="G35" s="136">
        <v>1917.8</v>
      </c>
      <c r="H35" s="136">
        <v>1841.8999999999999</v>
      </c>
      <c r="I35" s="136">
        <v>2162.5</v>
      </c>
      <c r="J35" s="136">
        <v>2238.4000000000005</v>
      </c>
      <c r="K35" s="136">
        <v>2322.7999999999997</v>
      </c>
      <c r="L35" s="131">
        <v>2154</v>
      </c>
      <c r="M35" s="131">
        <v>1993.7</v>
      </c>
      <c r="N35" s="151">
        <v>8521500</v>
      </c>
      <c r="O35" s="349">
        <v>4.3661971830985913E-2</v>
      </c>
    </row>
    <row r="36" spans="1:15" ht="15">
      <c r="A36" s="130">
        <v>27</v>
      </c>
      <c r="B36" s="114" t="s">
        <v>2002</v>
      </c>
      <c r="C36" s="130" t="s">
        <v>529</v>
      </c>
      <c r="D36" s="135">
        <v>1006.4</v>
      </c>
      <c r="E36" s="135">
        <v>1005.8833333333333</v>
      </c>
      <c r="F36" s="136">
        <v>993.51666666666665</v>
      </c>
      <c r="G36" s="136">
        <v>980.63333333333333</v>
      </c>
      <c r="H36" s="136">
        <v>968.26666666666665</v>
      </c>
      <c r="I36" s="136">
        <v>1018.7666666666667</v>
      </c>
      <c r="J36" s="136">
        <v>1031.1333333333332</v>
      </c>
      <c r="K36" s="136">
        <v>1044.0166666666667</v>
      </c>
      <c r="L36" s="131">
        <v>1018.25</v>
      </c>
      <c r="M36" s="131">
        <v>993</v>
      </c>
      <c r="N36" s="151">
        <v>1849600</v>
      </c>
      <c r="O36" s="349">
        <v>2.664298401420959E-2</v>
      </c>
    </row>
    <row r="37" spans="1:15" ht="15">
      <c r="A37" s="130">
        <v>29</v>
      </c>
      <c r="B37" s="114" t="s">
        <v>2005</v>
      </c>
      <c r="C37" s="130" t="s">
        <v>45</v>
      </c>
      <c r="D37" s="135">
        <v>101.8</v>
      </c>
      <c r="E37" s="135">
        <v>102.05</v>
      </c>
      <c r="F37" s="136">
        <v>100.39999999999999</v>
      </c>
      <c r="G37" s="136">
        <v>99</v>
      </c>
      <c r="H37" s="136">
        <v>97.35</v>
      </c>
      <c r="I37" s="136">
        <v>103.44999999999999</v>
      </c>
      <c r="J37" s="136">
        <v>105.1</v>
      </c>
      <c r="K37" s="136">
        <v>106.49999999999999</v>
      </c>
      <c r="L37" s="131">
        <v>103.7</v>
      </c>
      <c r="M37" s="131">
        <v>100.65</v>
      </c>
      <c r="N37" s="151">
        <v>80444000</v>
      </c>
      <c r="O37" s="349">
        <v>1.360818507131697E-2</v>
      </c>
    </row>
    <row r="38" spans="1:15" ht="15">
      <c r="A38" s="130">
        <v>30</v>
      </c>
      <c r="B38" s="114" t="s">
        <v>2005</v>
      </c>
      <c r="C38" s="130" t="s">
        <v>46</v>
      </c>
      <c r="D38" s="135">
        <v>75.45</v>
      </c>
      <c r="E38" s="135">
        <v>75.083333333333329</v>
      </c>
      <c r="F38" s="136">
        <v>74.36666666666666</v>
      </c>
      <c r="G38" s="136">
        <v>73.283333333333331</v>
      </c>
      <c r="H38" s="136">
        <v>72.566666666666663</v>
      </c>
      <c r="I38" s="136">
        <v>76.166666666666657</v>
      </c>
      <c r="J38" s="136">
        <v>76.883333333333326</v>
      </c>
      <c r="K38" s="136">
        <v>77.966666666666654</v>
      </c>
      <c r="L38" s="131">
        <v>75.8</v>
      </c>
      <c r="M38" s="131">
        <v>74</v>
      </c>
      <c r="N38" s="151">
        <v>20502000</v>
      </c>
      <c r="O38" s="349">
        <v>-0.10876369327073553</v>
      </c>
    </row>
    <row r="39" spans="1:15" ht="15">
      <c r="A39" s="130">
        <v>31</v>
      </c>
      <c r="B39" s="114" t="s">
        <v>2007</v>
      </c>
      <c r="C39" s="130" t="s">
        <v>47</v>
      </c>
      <c r="D39" s="135">
        <v>858.05</v>
      </c>
      <c r="E39" s="135">
        <v>855.6</v>
      </c>
      <c r="F39" s="136">
        <v>834.45</v>
      </c>
      <c r="G39" s="136">
        <v>810.85</v>
      </c>
      <c r="H39" s="136">
        <v>789.7</v>
      </c>
      <c r="I39" s="136">
        <v>879.2</v>
      </c>
      <c r="J39" s="136">
        <v>900.34999999999991</v>
      </c>
      <c r="K39" s="136">
        <v>923.95</v>
      </c>
      <c r="L39" s="131">
        <v>876.75</v>
      </c>
      <c r="M39" s="131">
        <v>832</v>
      </c>
      <c r="N39" s="151">
        <v>1926100</v>
      </c>
      <c r="O39" s="349">
        <v>5.8006042296072508E-2</v>
      </c>
    </row>
    <row r="40" spans="1:15" ht="15">
      <c r="A40" s="130">
        <v>32</v>
      </c>
      <c r="B40" s="114" t="s">
        <v>2010</v>
      </c>
      <c r="C40" s="130" t="s">
        <v>190</v>
      </c>
      <c r="D40" s="135">
        <v>87</v>
      </c>
      <c r="E40" s="135">
        <v>86.2</v>
      </c>
      <c r="F40" s="136">
        <v>85.050000000000011</v>
      </c>
      <c r="G40" s="136">
        <v>83.100000000000009</v>
      </c>
      <c r="H40" s="136">
        <v>81.950000000000017</v>
      </c>
      <c r="I40" s="136">
        <v>88.15</v>
      </c>
      <c r="J40" s="136">
        <v>89.300000000000011</v>
      </c>
      <c r="K40" s="136">
        <v>91.25</v>
      </c>
      <c r="L40" s="131">
        <v>87.35</v>
      </c>
      <c r="M40" s="131">
        <v>84.25</v>
      </c>
      <c r="N40" s="151">
        <v>28630800</v>
      </c>
      <c r="O40" s="349">
        <v>1.4558849324679881E-2</v>
      </c>
    </row>
    <row r="41" spans="1:15" ht="15">
      <c r="A41" s="130">
        <v>33</v>
      </c>
      <c r="B41" s="114" t="s">
        <v>2014</v>
      </c>
      <c r="C41" s="130" t="s">
        <v>241</v>
      </c>
      <c r="D41" s="135">
        <v>557.9</v>
      </c>
      <c r="E41" s="135">
        <v>558.58333333333337</v>
      </c>
      <c r="F41" s="136">
        <v>547.41666666666674</v>
      </c>
      <c r="G41" s="136">
        <v>536.93333333333339</v>
      </c>
      <c r="H41" s="136">
        <v>525.76666666666677</v>
      </c>
      <c r="I41" s="136">
        <v>569.06666666666672</v>
      </c>
      <c r="J41" s="136">
        <v>580.23333333333346</v>
      </c>
      <c r="K41" s="136">
        <v>590.7166666666667</v>
      </c>
      <c r="L41" s="131">
        <v>569.75</v>
      </c>
      <c r="M41" s="131">
        <v>548.1</v>
      </c>
      <c r="N41" s="151">
        <v>1817000</v>
      </c>
      <c r="O41" s="349">
        <v>-6.2893081761006293E-3</v>
      </c>
    </row>
    <row r="42" spans="1:15" ht="15">
      <c r="A42" s="130">
        <v>34</v>
      </c>
      <c r="B42" s="114" t="s">
        <v>2002</v>
      </c>
      <c r="C42" s="130" t="s">
        <v>561</v>
      </c>
      <c r="D42" s="135">
        <v>265.25</v>
      </c>
      <c r="E42" s="135">
        <v>263.66666666666669</v>
      </c>
      <c r="F42" s="136">
        <v>260.03333333333336</v>
      </c>
      <c r="G42" s="136">
        <v>254.81666666666666</v>
      </c>
      <c r="H42" s="136">
        <v>251.18333333333334</v>
      </c>
      <c r="I42" s="136">
        <v>268.88333333333338</v>
      </c>
      <c r="J42" s="136">
        <v>272.51666666666671</v>
      </c>
      <c r="K42" s="136">
        <v>277.73333333333341</v>
      </c>
      <c r="L42" s="131">
        <v>267.3</v>
      </c>
      <c r="M42" s="131">
        <v>258.45</v>
      </c>
      <c r="N42" s="151">
        <v>3003000</v>
      </c>
      <c r="O42" s="349">
        <v>3.6764705882352941E-3</v>
      </c>
    </row>
    <row r="43" spans="1:15" ht="15">
      <c r="A43" s="130">
        <v>35</v>
      </c>
      <c r="B43" s="114" t="s">
        <v>2008</v>
      </c>
      <c r="C43" s="130" t="s">
        <v>1893</v>
      </c>
      <c r="D43" s="135">
        <v>900.1</v>
      </c>
      <c r="E43" s="135">
        <v>903.36666666666667</v>
      </c>
      <c r="F43" s="136">
        <v>880.88333333333333</v>
      </c>
      <c r="G43" s="136">
        <v>861.66666666666663</v>
      </c>
      <c r="H43" s="136">
        <v>839.18333333333328</v>
      </c>
      <c r="I43" s="136">
        <v>922.58333333333337</v>
      </c>
      <c r="J43" s="136">
        <v>945.06666666666672</v>
      </c>
      <c r="K43" s="136">
        <v>964.28333333333342</v>
      </c>
      <c r="L43" s="131">
        <v>925.85</v>
      </c>
      <c r="M43" s="131">
        <v>884.15</v>
      </c>
      <c r="N43" s="151">
        <v>7426000</v>
      </c>
      <c r="O43" s="349">
        <v>0.14123251882587981</v>
      </c>
    </row>
    <row r="44" spans="1:15" ht="15">
      <c r="A44" s="130">
        <v>36</v>
      </c>
      <c r="B44" s="114" t="s">
        <v>2006</v>
      </c>
      <c r="C44" s="130" t="s">
        <v>48</v>
      </c>
      <c r="D44" s="135">
        <v>554.35</v>
      </c>
      <c r="E44" s="135">
        <v>553.85</v>
      </c>
      <c r="F44" s="136">
        <v>543.45000000000005</v>
      </c>
      <c r="G44" s="136">
        <v>532.55000000000007</v>
      </c>
      <c r="H44" s="136">
        <v>522.15000000000009</v>
      </c>
      <c r="I44" s="136">
        <v>564.75</v>
      </c>
      <c r="J44" s="136">
        <v>575.14999999999986</v>
      </c>
      <c r="K44" s="136">
        <v>586.04999999999995</v>
      </c>
      <c r="L44" s="131">
        <v>564.25</v>
      </c>
      <c r="M44" s="131">
        <v>542.95000000000005</v>
      </c>
      <c r="N44" s="151">
        <v>7491600</v>
      </c>
      <c r="O44" s="349">
        <v>1.2323658180638884E-2</v>
      </c>
    </row>
    <row r="45" spans="1:15" ht="15">
      <c r="A45" s="130">
        <v>37</v>
      </c>
      <c r="B45" s="114" t="s">
        <v>2009</v>
      </c>
      <c r="C45" s="130" t="s">
        <v>49</v>
      </c>
      <c r="D45" s="135">
        <v>285.3</v>
      </c>
      <c r="E45" s="135">
        <v>286.16666666666669</v>
      </c>
      <c r="F45" s="136">
        <v>281.83333333333337</v>
      </c>
      <c r="G45" s="136">
        <v>278.36666666666667</v>
      </c>
      <c r="H45" s="136">
        <v>274.03333333333336</v>
      </c>
      <c r="I45" s="136">
        <v>289.63333333333338</v>
      </c>
      <c r="J45" s="136">
        <v>293.96666666666675</v>
      </c>
      <c r="K45" s="136">
        <v>297.43333333333339</v>
      </c>
      <c r="L45" s="131">
        <v>290.5</v>
      </c>
      <c r="M45" s="131">
        <v>282.7</v>
      </c>
      <c r="N45" s="151">
        <v>53089300</v>
      </c>
      <c r="O45" s="349">
        <v>-5.3752689149471261E-2</v>
      </c>
    </row>
    <row r="46" spans="1:15" ht="15">
      <c r="A46" s="130">
        <v>38</v>
      </c>
      <c r="B46" s="114" t="s">
        <v>2010</v>
      </c>
      <c r="C46" s="130" t="s">
        <v>50</v>
      </c>
      <c r="D46" s="135">
        <v>73.95</v>
      </c>
      <c r="E46" s="135">
        <v>74.266666666666666</v>
      </c>
      <c r="F46" s="136">
        <v>72.383333333333326</v>
      </c>
      <c r="G46" s="136">
        <v>70.816666666666663</v>
      </c>
      <c r="H46" s="136">
        <v>68.933333333333323</v>
      </c>
      <c r="I46" s="136">
        <v>75.833333333333329</v>
      </c>
      <c r="J46" s="136">
        <v>77.716666666666683</v>
      </c>
      <c r="K46" s="136">
        <v>79.283333333333331</v>
      </c>
      <c r="L46" s="131">
        <v>76.150000000000006</v>
      </c>
      <c r="M46" s="131">
        <v>72.7</v>
      </c>
      <c r="N46" s="151">
        <v>44025000</v>
      </c>
      <c r="O46" s="349">
        <v>4.9151027703306524E-2</v>
      </c>
    </row>
    <row r="47" spans="1:15" ht="15">
      <c r="A47" s="130">
        <v>39</v>
      </c>
      <c r="B47" s="114" t="s">
        <v>2004</v>
      </c>
      <c r="C47" s="130" t="s">
        <v>51</v>
      </c>
      <c r="D47" s="135">
        <v>626.25</v>
      </c>
      <c r="E47" s="135">
        <v>640.36666666666667</v>
      </c>
      <c r="F47" s="136">
        <v>608.33333333333337</v>
      </c>
      <c r="G47" s="136">
        <v>590.41666666666674</v>
      </c>
      <c r="H47" s="136">
        <v>558.38333333333344</v>
      </c>
      <c r="I47" s="136">
        <v>658.2833333333333</v>
      </c>
      <c r="J47" s="136">
        <v>690.31666666666661</v>
      </c>
      <c r="K47" s="136">
        <v>708.23333333333323</v>
      </c>
      <c r="L47" s="131">
        <v>672.4</v>
      </c>
      <c r="M47" s="131">
        <v>622.45000000000005</v>
      </c>
      <c r="N47" s="151">
        <v>6528600</v>
      </c>
      <c r="O47" s="349">
        <v>5.4667054376272173E-2</v>
      </c>
    </row>
    <row r="48" spans="1:15" ht="15">
      <c r="A48" s="130">
        <v>40</v>
      </c>
      <c r="B48" s="114" t="s">
        <v>2006</v>
      </c>
      <c r="C48" s="130" t="s">
        <v>52</v>
      </c>
      <c r="D48" s="135">
        <v>17762.900000000001</v>
      </c>
      <c r="E48" s="135">
        <v>17855.533333333333</v>
      </c>
      <c r="F48" s="136">
        <v>17521.016666666666</v>
      </c>
      <c r="G48" s="136">
        <v>17279.133333333335</v>
      </c>
      <c r="H48" s="136">
        <v>16944.616666666669</v>
      </c>
      <c r="I48" s="136">
        <v>18097.416666666664</v>
      </c>
      <c r="J48" s="136">
        <v>18431.933333333327</v>
      </c>
      <c r="K48" s="136">
        <v>18673.816666666662</v>
      </c>
      <c r="L48" s="131">
        <v>18190.05</v>
      </c>
      <c r="M48" s="131">
        <v>17613.650000000001</v>
      </c>
      <c r="N48" s="151">
        <v>127110</v>
      </c>
      <c r="O48" s="349">
        <v>2.1286660359508044E-3</v>
      </c>
    </row>
    <row r="49" spans="1:15" ht="15">
      <c r="A49" s="130">
        <v>41</v>
      </c>
      <c r="B49" s="114" t="s">
        <v>2011</v>
      </c>
      <c r="C49" s="130" t="s">
        <v>53</v>
      </c>
      <c r="D49" s="135">
        <v>270.35000000000002</v>
      </c>
      <c r="E49" s="135">
        <v>268.7</v>
      </c>
      <c r="F49" s="136">
        <v>263.04999999999995</v>
      </c>
      <c r="G49" s="136">
        <v>255.74999999999994</v>
      </c>
      <c r="H49" s="136">
        <v>250.09999999999991</v>
      </c>
      <c r="I49" s="136">
        <v>276</v>
      </c>
      <c r="J49" s="136">
        <v>281.64999999999998</v>
      </c>
      <c r="K49" s="136">
        <v>288.95000000000005</v>
      </c>
      <c r="L49" s="131">
        <v>274.35000000000002</v>
      </c>
      <c r="M49" s="131">
        <v>261.39999999999998</v>
      </c>
      <c r="N49" s="151">
        <v>18144000</v>
      </c>
      <c r="O49" s="349">
        <v>0.10079720432456045</v>
      </c>
    </row>
    <row r="50" spans="1:15" ht="15">
      <c r="A50" s="130">
        <v>42</v>
      </c>
      <c r="B50" s="114" t="s">
        <v>2007</v>
      </c>
      <c r="C50" s="130" t="s">
        <v>193</v>
      </c>
      <c r="D50" s="135">
        <v>5490.25</v>
      </c>
      <c r="E50" s="135">
        <v>5510.416666666667</v>
      </c>
      <c r="F50" s="136">
        <v>5425.9333333333343</v>
      </c>
      <c r="G50" s="136">
        <v>5361.6166666666677</v>
      </c>
      <c r="H50" s="136">
        <v>5277.133333333335</v>
      </c>
      <c r="I50" s="136">
        <v>5574.7333333333336</v>
      </c>
      <c r="J50" s="136">
        <v>5659.2166666666653</v>
      </c>
      <c r="K50" s="136">
        <v>5723.5333333333328</v>
      </c>
      <c r="L50" s="131">
        <v>5594.9</v>
      </c>
      <c r="M50" s="131">
        <v>5446.1</v>
      </c>
      <c r="N50" s="151">
        <v>1382200</v>
      </c>
      <c r="O50" s="349">
        <v>-2.0216606498194944E-3</v>
      </c>
    </row>
    <row r="51" spans="1:15" ht="15">
      <c r="A51" s="130">
        <v>43</v>
      </c>
      <c r="B51" s="114" t="s">
        <v>2004</v>
      </c>
      <c r="C51" s="130" t="s">
        <v>195</v>
      </c>
      <c r="D51" s="135">
        <v>377.35</v>
      </c>
      <c r="E51" s="135">
        <v>375.3</v>
      </c>
      <c r="F51" s="136">
        <v>369.8</v>
      </c>
      <c r="G51" s="136">
        <v>362.25</v>
      </c>
      <c r="H51" s="136">
        <v>356.75</v>
      </c>
      <c r="I51" s="136">
        <v>382.85</v>
      </c>
      <c r="J51" s="136">
        <v>388.35</v>
      </c>
      <c r="K51" s="136">
        <v>395.90000000000003</v>
      </c>
      <c r="L51" s="131">
        <v>380.8</v>
      </c>
      <c r="M51" s="131">
        <v>367.75</v>
      </c>
      <c r="N51" s="151">
        <v>9308800</v>
      </c>
      <c r="O51" s="349">
        <v>8.1441691214694158E-3</v>
      </c>
    </row>
    <row r="52" spans="1:15" ht="15">
      <c r="A52" s="130">
        <v>44</v>
      </c>
      <c r="B52" s="114" t="s">
        <v>2005</v>
      </c>
      <c r="C52" s="130" t="s">
        <v>54</v>
      </c>
      <c r="D52" s="135">
        <v>208.55</v>
      </c>
      <c r="E52" s="135">
        <v>208.6</v>
      </c>
      <c r="F52" s="136">
        <v>204.7</v>
      </c>
      <c r="G52" s="136">
        <v>200.85</v>
      </c>
      <c r="H52" s="136">
        <v>196.95</v>
      </c>
      <c r="I52" s="136">
        <v>212.45</v>
      </c>
      <c r="J52" s="136">
        <v>216.35000000000002</v>
      </c>
      <c r="K52" s="136">
        <v>220.2</v>
      </c>
      <c r="L52" s="131">
        <v>212.5</v>
      </c>
      <c r="M52" s="131">
        <v>204.75</v>
      </c>
      <c r="N52" s="151">
        <v>9934000</v>
      </c>
      <c r="O52" s="349">
        <v>-6.3713477851083888E-2</v>
      </c>
    </row>
    <row r="53" spans="1:15" ht="15">
      <c r="A53" s="130">
        <v>45</v>
      </c>
      <c r="B53" s="114" t="s">
        <v>2002</v>
      </c>
      <c r="C53" s="130" t="s">
        <v>612</v>
      </c>
      <c r="D53" s="135">
        <v>222.35</v>
      </c>
      <c r="E53" s="135">
        <v>227.15</v>
      </c>
      <c r="F53" s="136">
        <v>212.3</v>
      </c>
      <c r="G53" s="136">
        <v>202.25</v>
      </c>
      <c r="H53" s="136">
        <v>187.4</v>
      </c>
      <c r="I53" s="136">
        <v>237.20000000000002</v>
      </c>
      <c r="J53" s="136">
        <v>252.04999999999998</v>
      </c>
      <c r="K53" s="136">
        <v>262.10000000000002</v>
      </c>
      <c r="L53" s="131">
        <v>242</v>
      </c>
      <c r="M53" s="131">
        <v>217.1</v>
      </c>
      <c r="N53" s="151">
        <v>5670000</v>
      </c>
      <c r="O53" s="349">
        <v>-2.5773195876288658E-2</v>
      </c>
    </row>
    <row r="54" spans="1:15" ht="15">
      <c r="A54" s="130">
        <v>46</v>
      </c>
      <c r="B54" s="114" t="s">
        <v>2008</v>
      </c>
      <c r="C54" s="130" t="s">
        <v>613</v>
      </c>
      <c r="D54" s="135">
        <v>463.45</v>
      </c>
      <c r="E54" s="135">
        <v>462.56666666666666</v>
      </c>
      <c r="F54" s="136">
        <v>453.13333333333333</v>
      </c>
      <c r="G54" s="136">
        <v>442.81666666666666</v>
      </c>
      <c r="H54" s="136">
        <v>433.38333333333333</v>
      </c>
      <c r="I54" s="136">
        <v>472.88333333333333</v>
      </c>
      <c r="J54" s="136">
        <v>482.31666666666661</v>
      </c>
      <c r="K54" s="136">
        <v>492.63333333333333</v>
      </c>
      <c r="L54" s="131">
        <v>472</v>
      </c>
      <c r="M54" s="131">
        <v>452.25</v>
      </c>
      <c r="N54" s="151">
        <v>6389600</v>
      </c>
      <c r="O54" s="349">
        <v>2.135549872122762E-2</v>
      </c>
    </row>
    <row r="55" spans="1:15" ht="15">
      <c r="A55" s="130">
        <v>47</v>
      </c>
      <c r="B55" s="114" t="s">
        <v>2011</v>
      </c>
      <c r="C55" s="130" t="s">
        <v>233</v>
      </c>
      <c r="D55" s="135">
        <v>137.94999999999999</v>
      </c>
      <c r="E55" s="135">
        <v>137.48333333333332</v>
      </c>
      <c r="F55" s="136">
        <v>135.86666666666665</v>
      </c>
      <c r="G55" s="136">
        <v>133.78333333333333</v>
      </c>
      <c r="H55" s="136">
        <v>132.16666666666666</v>
      </c>
      <c r="I55" s="136">
        <v>139.56666666666663</v>
      </c>
      <c r="J55" s="136">
        <v>141.18333333333331</v>
      </c>
      <c r="K55" s="136">
        <v>143.26666666666662</v>
      </c>
      <c r="L55" s="131">
        <v>139.1</v>
      </c>
      <c r="M55" s="131">
        <v>135.4</v>
      </c>
      <c r="N55" s="151">
        <v>10222800</v>
      </c>
      <c r="O55" s="349">
        <v>4.9545829892650699E-3</v>
      </c>
    </row>
    <row r="56" spans="1:15" ht="15">
      <c r="A56" s="130">
        <v>48</v>
      </c>
      <c r="B56" s="114" t="s">
        <v>2006</v>
      </c>
      <c r="C56" s="130" t="s">
        <v>232</v>
      </c>
      <c r="D56" s="135">
        <v>1033.95</v>
      </c>
      <c r="E56" s="135">
        <v>1046.5666666666668</v>
      </c>
      <c r="F56" s="136">
        <v>1012.2833333333338</v>
      </c>
      <c r="G56" s="136">
        <v>990.61666666666702</v>
      </c>
      <c r="H56" s="136">
        <v>956.33333333333394</v>
      </c>
      <c r="I56" s="136">
        <v>1068.2333333333336</v>
      </c>
      <c r="J56" s="136">
        <v>1102.5166666666669</v>
      </c>
      <c r="K56" s="136">
        <v>1124.1833333333334</v>
      </c>
      <c r="L56" s="131">
        <v>1080.8499999999999</v>
      </c>
      <c r="M56" s="131">
        <v>1024.9000000000001</v>
      </c>
      <c r="N56" s="151">
        <v>1032150</v>
      </c>
      <c r="O56" s="349">
        <v>6.7318132464712271E-2</v>
      </c>
    </row>
    <row r="57" spans="1:15" ht="15">
      <c r="A57" s="130">
        <v>49</v>
      </c>
      <c r="B57" s="114" t="s">
        <v>2000</v>
      </c>
      <c r="C57" s="130" t="s">
        <v>55</v>
      </c>
      <c r="D57" s="135">
        <v>732.65</v>
      </c>
      <c r="E57" s="135">
        <v>735.48333333333323</v>
      </c>
      <c r="F57" s="136">
        <v>713.46666666666647</v>
      </c>
      <c r="G57" s="136">
        <v>694.28333333333319</v>
      </c>
      <c r="H57" s="136">
        <v>672.26666666666642</v>
      </c>
      <c r="I57" s="136">
        <v>754.66666666666652</v>
      </c>
      <c r="J57" s="136">
        <v>776.68333333333317</v>
      </c>
      <c r="K57" s="136">
        <v>795.86666666666656</v>
      </c>
      <c r="L57" s="131">
        <v>757.5</v>
      </c>
      <c r="M57" s="131">
        <v>716.3</v>
      </c>
      <c r="N57" s="151">
        <v>6053300</v>
      </c>
      <c r="O57" s="349">
        <v>-2.7183762232693004E-3</v>
      </c>
    </row>
    <row r="58" spans="1:15" ht="15">
      <c r="A58" s="130">
        <v>50</v>
      </c>
      <c r="B58" s="114" t="s">
        <v>2003</v>
      </c>
      <c r="C58" s="130" t="s">
        <v>56</v>
      </c>
      <c r="D58" s="135">
        <v>867.15</v>
      </c>
      <c r="E58" s="135">
        <v>870.25</v>
      </c>
      <c r="F58" s="136">
        <v>843.6</v>
      </c>
      <c r="G58" s="136">
        <v>820.05000000000007</v>
      </c>
      <c r="H58" s="136">
        <v>793.40000000000009</v>
      </c>
      <c r="I58" s="136">
        <v>893.8</v>
      </c>
      <c r="J58" s="136">
        <v>920.45</v>
      </c>
      <c r="K58" s="136">
        <v>943.99999999999989</v>
      </c>
      <c r="L58" s="131">
        <v>896.9</v>
      </c>
      <c r="M58" s="131">
        <v>846.7</v>
      </c>
      <c r="N58" s="151">
        <v>4901600</v>
      </c>
      <c r="O58" s="349">
        <v>-3.1514888067811345E-2</v>
      </c>
    </row>
    <row r="59" spans="1:15" ht="15">
      <c r="A59" s="130">
        <v>51</v>
      </c>
      <c r="B59" s="114" t="s">
        <v>2003</v>
      </c>
      <c r="C59" s="130" t="s">
        <v>2078</v>
      </c>
      <c r="D59" s="135">
        <v>36.799999999999997</v>
      </c>
      <c r="E59" s="135">
        <v>36.549999999999997</v>
      </c>
      <c r="F59" s="136">
        <v>35.949999999999996</v>
      </c>
      <c r="G59" s="136">
        <v>35.1</v>
      </c>
      <c r="H59" s="136">
        <v>34.5</v>
      </c>
      <c r="I59" s="136">
        <v>37.399999999999991</v>
      </c>
      <c r="J59" s="136">
        <v>37.999999999999986</v>
      </c>
      <c r="K59" s="136">
        <v>38.849999999999987</v>
      </c>
      <c r="L59" s="131">
        <v>37.15</v>
      </c>
      <c r="M59" s="131">
        <v>35.700000000000003</v>
      </c>
      <c r="N59" s="151">
        <v>42768000</v>
      </c>
      <c r="O59" s="349">
        <v>0.10717614165890028</v>
      </c>
    </row>
    <row r="60" spans="1:15" ht="15">
      <c r="A60" s="130">
        <v>52</v>
      </c>
      <c r="B60" s="49" t="s">
        <v>2002</v>
      </c>
      <c r="C60" s="130" t="s">
        <v>640</v>
      </c>
      <c r="D60" s="135">
        <v>265</v>
      </c>
      <c r="E60" s="135">
        <v>260.41666666666669</v>
      </c>
      <c r="F60" s="136">
        <v>251.83333333333337</v>
      </c>
      <c r="G60" s="136">
        <v>238.66666666666669</v>
      </c>
      <c r="H60" s="136">
        <v>230.08333333333337</v>
      </c>
      <c r="I60" s="136">
        <v>273.58333333333337</v>
      </c>
      <c r="J60" s="136">
        <v>282.16666666666674</v>
      </c>
      <c r="K60" s="136">
        <v>295.33333333333337</v>
      </c>
      <c r="L60" s="131">
        <v>269</v>
      </c>
      <c r="M60" s="131">
        <v>247.25</v>
      </c>
      <c r="N60" s="151">
        <v>1336500</v>
      </c>
      <c r="O60" s="349">
        <v>1.1350737797956867E-2</v>
      </c>
    </row>
    <row r="61" spans="1:15" ht="15">
      <c r="A61" s="130">
        <v>53</v>
      </c>
      <c r="B61" s="114" t="s">
        <v>2002</v>
      </c>
      <c r="C61" s="130" t="s">
        <v>642</v>
      </c>
      <c r="D61" s="135">
        <v>1113.6500000000001</v>
      </c>
      <c r="E61" s="135">
        <v>1120.4166666666667</v>
      </c>
      <c r="F61" s="136">
        <v>1072.9833333333336</v>
      </c>
      <c r="G61" s="136">
        <v>1032.3166666666668</v>
      </c>
      <c r="H61" s="136">
        <v>984.88333333333367</v>
      </c>
      <c r="I61" s="136">
        <v>1161.0833333333335</v>
      </c>
      <c r="J61" s="136">
        <v>1208.5166666666664</v>
      </c>
      <c r="K61" s="136">
        <v>1249.1833333333334</v>
      </c>
      <c r="L61" s="131">
        <v>1167.8499999999999</v>
      </c>
      <c r="M61" s="131">
        <v>1079.75</v>
      </c>
      <c r="N61" s="151">
        <v>833000</v>
      </c>
      <c r="O61" s="349">
        <v>-1.199040767386091E-3</v>
      </c>
    </row>
    <row r="62" spans="1:15" ht="15">
      <c r="A62" s="130">
        <v>54</v>
      </c>
      <c r="B62" s="114" t="s">
        <v>2004</v>
      </c>
      <c r="C62" s="130" t="s">
        <v>57</v>
      </c>
      <c r="D62" s="135">
        <v>622.70000000000005</v>
      </c>
      <c r="E62" s="135">
        <v>623.6</v>
      </c>
      <c r="F62" s="136">
        <v>615.5</v>
      </c>
      <c r="G62" s="136">
        <v>608.29999999999995</v>
      </c>
      <c r="H62" s="136">
        <v>600.19999999999993</v>
      </c>
      <c r="I62" s="136">
        <v>630.80000000000007</v>
      </c>
      <c r="J62" s="136">
        <v>638.9000000000002</v>
      </c>
      <c r="K62" s="136">
        <v>646.10000000000014</v>
      </c>
      <c r="L62" s="131">
        <v>631.70000000000005</v>
      </c>
      <c r="M62" s="131">
        <v>616.4</v>
      </c>
      <c r="N62" s="151">
        <v>10943000</v>
      </c>
      <c r="O62" s="349">
        <v>1.9227247756821095E-3</v>
      </c>
    </row>
    <row r="63" spans="1:15" ht="15">
      <c r="A63" s="130">
        <v>55</v>
      </c>
      <c r="B63" s="114" t="s">
        <v>2002</v>
      </c>
      <c r="C63" s="130" t="s">
        <v>58</v>
      </c>
      <c r="D63" s="135">
        <v>278.05</v>
      </c>
      <c r="E63" s="135">
        <v>278.09999999999997</v>
      </c>
      <c r="F63" s="136">
        <v>275.19999999999993</v>
      </c>
      <c r="G63" s="136">
        <v>272.34999999999997</v>
      </c>
      <c r="H63" s="136">
        <v>269.44999999999993</v>
      </c>
      <c r="I63" s="136">
        <v>280.94999999999993</v>
      </c>
      <c r="J63" s="136">
        <v>283.84999999999991</v>
      </c>
      <c r="K63" s="136">
        <v>286.69999999999993</v>
      </c>
      <c r="L63" s="131">
        <v>281</v>
      </c>
      <c r="M63" s="131">
        <v>275.25</v>
      </c>
      <c r="N63" s="151">
        <v>21265200</v>
      </c>
      <c r="O63" s="349">
        <v>4.0511062636335304E-3</v>
      </c>
    </row>
    <row r="64" spans="1:15" ht="15">
      <c r="A64" s="130">
        <v>56</v>
      </c>
      <c r="B64" s="114" t="s">
        <v>2007</v>
      </c>
      <c r="C64" s="130" t="s">
        <v>59</v>
      </c>
      <c r="D64" s="135">
        <v>1134.1500000000001</v>
      </c>
      <c r="E64" s="135">
        <v>1131.6499999999999</v>
      </c>
      <c r="F64" s="136">
        <v>1126.2999999999997</v>
      </c>
      <c r="G64" s="136">
        <v>1118.4499999999998</v>
      </c>
      <c r="H64" s="136">
        <v>1113.0999999999997</v>
      </c>
      <c r="I64" s="136">
        <v>1139.4999999999998</v>
      </c>
      <c r="J64" s="136">
        <v>1144.8499999999997</v>
      </c>
      <c r="K64" s="136">
        <v>1152.6999999999998</v>
      </c>
      <c r="L64" s="131">
        <v>1137</v>
      </c>
      <c r="M64" s="131">
        <v>1123.8</v>
      </c>
      <c r="N64" s="151">
        <v>1634500</v>
      </c>
      <c r="O64" s="349">
        <v>-3.3126293995859216E-2</v>
      </c>
    </row>
    <row r="65" spans="1:15" ht="15">
      <c r="A65" s="130">
        <v>57</v>
      </c>
      <c r="B65" s="114" t="s">
        <v>2002</v>
      </c>
      <c r="C65" s="130" t="s">
        <v>196</v>
      </c>
      <c r="D65" s="135">
        <v>578.04999999999995</v>
      </c>
      <c r="E65" s="135">
        <v>573.85</v>
      </c>
      <c r="F65" s="136">
        <v>563.70000000000005</v>
      </c>
      <c r="G65" s="136">
        <v>549.35</v>
      </c>
      <c r="H65" s="136">
        <v>539.20000000000005</v>
      </c>
      <c r="I65" s="136">
        <v>588.20000000000005</v>
      </c>
      <c r="J65" s="136">
        <v>598.34999999999991</v>
      </c>
      <c r="K65" s="136">
        <v>612.70000000000005</v>
      </c>
      <c r="L65" s="131">
        <v>584</v>
      </c>
      <c r="M65" s="131">
        <v>559.5</v>
      </c>
      <c r="N65" s="151">
        <v>4187500</v>
      </c>
      <c r="O65" s="349">
        <v>3.7794299876084264E-2</v>
      </c>
    </row>
    <row r="66" spans="1:15" ht="15">
      <c r="A66" s="130">
        <v>58</v>
      </c>
      <c r="B66" s="114" t="s">
        <v>2010</v>
      </c>
      <c r="C66" s="130" t="s">
        <v>351</v>
      </c>
      <c r="D66" s="135">
        <v>655.1</v>
      </c>
      <c r="E66" s="135">
        <v>660.40000000000009</v>
      </c>
      <c r="F66" s="136">
        <v>637.60000000000014</v>
      </c>
      <c r="G66" s="136">
        <v>620.1</v>
      </c>
      <c r="H66" s="136">
        <v>597.30000000000007</v>
      </c>
      <c r="I66" s="136">
        <v>677.9000000000002</v>
      </c>
      <c r="J66" s="136">
        <v>700.70000000000016</v>
      </c>
      <c r="K66" s="136">
        <v>718.20000000000027</v>
      </c>
      <c r="L66" s="131">
        <v>683.2</v>
      </c>
      <c r="M66" s="131">
        <v>642.9</v>
      </c>
      <c r="N66" s="151">
        <v>959000</v>
      </c>
      <c r="O66" s="349">
        <v>-0.13400758533501897</v>
      </c>
    </row>
    <row r="67" spans="1:15" ht="15">
      <c r="A67" s="130">
        <v>59</v>
      </c>
      <c r="B67" s="114" t="s">
        <v>2007</v>
      </c>
      <c r="C67" s="130" t="s">
        <v>60</v>
      </c>
      <c r="D67" s="135">
        <v>400.95</v>
      </c>
      <c r="E67" s="135">
        <v>402.2</v>
      </c>
      <c r="F67" s="136">
        <v>395.95</v>
      </c>
      <c r="G67" s="136">
        <v>390.95</v>
      </c>
      <c r="H67" s="136">
        <v>384.7</v>
      </c>
      <c r="I67" s="136">
        <v>407.2</v>
      </c>
      <c r="J67" s="136">
        <v>413.45</v>
      </c>
      <c r="K67" s="136">
        <v>418.45</v>
      </c>
      <c r="L67" s="131">
        <v>408.45</v>
      </c>
      <c r="M67" s="131">
        <v>397.2</v>
      </c>
      <c r="N67" s="151">
        <v>16800000</v>
      </c>
      <c r="O67" s="349">
        <v>-2.2271714922048997E-3</v>
      </c>
    </row>
    <row r="68" spans="1:15" ht="15">
      <c r="A68" s="130">
        <v>60</v>
      </c>
      <c r="B68" s="114" t="s">
        <v>2001</v>
      </c>
      <c r="C68" s="130" t="s">
        <v>677</v>
      </c>
      <c r="D68" s="135">
        <v>1980.65</v>
      </c>
      <c r="E68" s="135">
        <v>1964.0166666666667</v>
      </c>
      <c r="F68" s="136">
        <v>1929.0333333333333</v>
      </c>
      <c r="G68" s="136">
        <v>1877.4166666666667</v>
      </c>
      <c r="H68" s="136">
        <v>1842.4333333333334</v>
      </c>
      <c r="I68" s="136">
        <v>2015.6333333333332</v>
      </c>
      <c r="J68" s="136">
        <v>2050.6166666666663</v>
      </c>
      <c r="K68" s="136">
        <v>2102.2333333333331</v>
      </c>
      <c r="L68" s="131">
        <v>1999</v>
      </c>
      <c r="M68" s="131">
        <v>1912.4</v>
      </c>
      <c r="N68" s="151">
        <v>578700</v>
      </c>
      <c r="O68" s="349">
        <v>0.21168341708542712</v>
      </c>
    </row>
    <row r="69" spans="1:15" ht="15">
      <c r="A69" s="130">
        <v>61</v>
      </c>
      <c r="B69" s="114" t="s">
        <v>2005</v>
      </c>
      <c r="C69" s="130" t="s">
        <v>372</v>
      </c>
      <c r="D69" s="135">
        <v>156.35</v>
      </c>
      <c r="E69" s="135">
        <v>155.73333333333335</v>
      </c>
      <c r="F69" s="136">
        <v>152.9666666666667</v>
      </c>
      <c r="G69" s="136">
        <v>149.58333333333334</v>
      </c>
      <c r="H69" s="136">
        <v>146.81666666666669</v>
      </c>
      <c r="I69" s="136">
        <v>159.1166666666667</v>
      </c>
      <c r="J69" s="136">
        <v>161.88333333333335</v>
      </c>
      <c r="K69" s="136">
        <v>165.26666666666671</v>
      </c>
      <c r="L69" s="131">
        <v>158.5</v>
      </c>
      <c r="M69" s="131">
        <v>152.35</v>
      </c>
      <c r="N69" s="151">
        <v>5404500</v>
      </c>
      <c r="O69" s="349">
        <v>-0.11037037037037037</v>
      </c>
    </row>
    <row r="70" spans="1:15" ht="15">
      <c r="A70" s="130">
        <v>62</v>
      </c>
      <c r="B70" s="114" t="s">
        <v>2008</v>
      </c>
      <c r="C70" s="130" t="s">
        <v>234</v>
      </c>
      <c r="D70" s="135">
        <v>193.2</v>
      </c>
      <c r="E70" s="135">
        <v>193.11666666666665</v>
      </c>
      <c r="F70" s="136">
        <v>178.8833333333333</v>
      </c>
      <c r="G70" s="136">
        <v>164.56666666666666</v>
      </c>
      <c r="H70" s="136">
        <v>150.33333333333331</v>
      </c>
      <c r="I70" s="136">
        <v>207.43333333333328</v>
      </c>
      <c r="J70" s="136">
        <v>221.66666666666663</v>
      </c>
      <c r="K70" s="136">
        <v>235.98333333333326</v>
      </c>
      <c r="L70" s="131">
        <v>207.35</v>
      </c>
      <c r="M70" s="131">
        <v>178.8</v>
      </c>
      <c r="N70" s="151">
        <v>19758000</v>
      </c>
      <c r="O70" s="349">
        <v>7.4388254486133773E-2</v>
      </c>
    </row>
    <row r="71" spans="1:15" ht="15">
      <c r="A71" s="130">
        <v>63</v>
      </c>
      <c r="B71" s="114" t="s">
        <v>2012</v>
      </c>
      <c r="C71" s="130" t="s">
        <v>61</v>
      </c>
      <c r="D71" s="135">
        <v>42.75</v>
      </c>
      <c r="E71" s="135">
        <v>42.9</v>
      </c>
      <c r="F71" s="136">
        <v>42.05</v>
      </c>
      <c r="G71" s="136">
        <v>41.35</v>
      </c>
      <c r="H71" s="136">
        <v>40.5</v>
      </c>
      <c r="I71" s="136">
        <v>43.599999999999994</v>
      </c>
      <c r="J71" s="136">
        <v>44.45</v>
      </c>
      <c r="K71" s="136">
        <v>45.149999999999991</v>
      </c>
      <c r="L71" s="131">
        <v>43.75</v>
      </c>
      <c r="M71" s="131">
        <v>42.2</v>
      </c>
      <c r="N71" s="151">
        <v>51320000</v>
      </c>
      <c r="O71" s="349">
        <v>0.15752435943702633</v>
      </c>
    </row>
    <row r="72" spans="1:15" ht="15">
      <c r="A72" s="130">
        <v>64</v>
      </c>
      <c r="B72" s="114" t="s">
        <v>2004</v>
      </c>
      <c r="C72" s="130" t="s">
        <v>62</v>
      </c>
      <c r="D72" s="135">
        <v>1248.75</v>
      </c>
      <c r="E72" s="135">
        <v>1266.2833333333335</v>
      </c>
      <c r="F72" s="136">
        <v>1222.666666666667</v>
      </c>
      <c r="G72" s="136">
        <v>1196.5833333333335</v>
      </c>
      <c r="H72" s="136">
        <v>1152.9666666666669</v>
      </c>
      <c r="I72" s="136">
        <v>1292.366666666667</v>
      </c>
      <c r="J72" s="136">
        <v>1335.9833333333333</v>
      </c>
      <c r="K72" s="136">
        <v>1362.0666666666671</v>
      </c>
      <c r="L72" s="131">
        <v>1309.9000000000001</v>
      </c>
      <c r="M72" s="131">
        <v>1240.2</v>
      </c>
      <c r="N72" s="151">
        <v>2553600</v>
      </c>
      <c r="O72" s="349">
        <v>5.0377833753148613E-3</v>
      </c>
    </row>
    <row r="73" spans="1:15" ht="15">
      <c r="A73" s="130">
        <v>65</v>
      </c>
      <c r="B73" s="114" t="s">
        <v>2013</v>
      </c>
      <c r="C73" s="130" t="s">
        <v>63</v>
      </c>
      <c r="D73" s="135">
        <v>153.44999999999999</v>
      </c>
      <c r="E73" s="135">
        <v>152.58333333333334</v>
      </c>
      <c r="F73" s="136">
        <v>150.26666666666668</v>
      </c>
      <c r="G73" s="136">
        <v>147.08333333333334</v>
      </c>
      <c r="H73" s="136">
        <v>144.76666666666668</v>
      </c>
      <c r="I73" s="136">
        <v>155.76666666666668</v>
      </c>
      <c r="J73" s="136">
        <v>158.08333333333334</v>
      </c>
      <c r="K73" s="136">
        <v>161.26666666666668</v>
      </c>
      <c r="L73" s="131">
        <v>154.9</v>
      </c>
      <c r="M73" s="131">
        <v>149.4</v>
      </c>
      <c r="N73" s="151">
        <v>29562500</v>
      </c>
      <c r="O73" s="349">
        <v>6.7699077600067695E-4</v>
      </c>
    </row>
    <row r="74" spans="1:15" ht="15">
      <c r="A74" s="130">
        <v>66</v>
      </c>
      <c r="B74" s="114" t="s">
        <v>2004</v>
      </c>
      <c r="C74" s="130" t="s">
        <v>64</v>
      </c>
      <c r="D74" s="135">
        <v>2478</v>
      </c>
      <c r="E74" s="135">
        <v>2482.9833333333331</v>
      </c>
      <c r="F74" s="136">
        <v>2421.3166666666662</v>
      </c>
      <c r="G74" s="136">
        <v>2364.6333333333332</v>
      </c>
      <c r="H74" s="136">
        <v>2302.9666666666662</v>
      </c>
      <c r="I74" s="136">
        <v>2539.6666666666661</v>
      </c>
      <c r="J74" s="136">
        <v>2601.333333333333</v>
      </c>
      <c r="K74" s="136">
        <v>2658.016666666666</v>
      </c>
      <c r="L74" s="131">
        <v>2544.65</v>
      </c>
      <c r="M74" s="131">
        <v>2426.3000000000002</v>
      </c>
      <c r="N74" s="151">
        <v>4121750</v>
      </c>
      <c r="O74" s="349">
        <v>3.1639793124429573E-3</v>
      </c>
    </row>
    <row r="75" spans="1:15" ht="15">
      <c r="A75" s="130">
        <v>67</v>
      </c>
      <c r="B75" s="114" t="s">
        <v>2006</v>
      </c>
      <c r="C75" s="130" t="s">
        <v>65</v>
      </c>
      <c r="D75" s="135">
        <v>22282.400000000001</v>
      </c>
      <c r="E75" s="135">
        <v>22244.266666666666</v>
      </c>
      <c r="F75" s="136">
        <v>21999.033333333333</v>
      </c>
      <c r="G75" s="136">
        <v>21715.666666666668</v>
      </c>
      <c r="H75" s="136">
        <v>21470.433333333334</v>
      </c>
      <c r="I75" s="136">
        <v>22527.633333333331</v>
      </c>
      <c r="J75" s="136">
        <v>22772.866666666661</v>
      </c>
      <c r="K75" s="136">
        <v>23056.23333333333</v>
      </c>
      <c r="L75" s="131">
        <v>22489.5</v>
      </c>
      <c r="M75" s="131">
        <v>21960.9</v>
      </c>
      <c r="N75" s="151">
        <v>305625</v>
      </c>
      <c r="O75" s="349">
        <v>-9.1586967093532177E-3</v>
      </c>
    </row>
    <row r="76" spans="1:15" ht="15">
      <c r="A76" s="130">
        <v>68</v>
      </c>
      <c r="B76" s="114" t="s">
        <v>2014</v>
      </c>
      <c r="C76" s="130" t="s">
        <v>66</v>
      </c>
      <c r="D76" s="135">
        <v>111</v>
      </c>
      <c r="E76" s="135">
        <v>110.60000000000001</v>
      </c>
      <c r="F76" s="136">
        <v>108.90000000000002</v>
      </c>
      <c r="G76" s="136">
        <v>106.80000000000001</v>
      </c>
      <c r="H76" s="136">
        <v>105.10000000000002</v>
      </c>
      <c r="I76" s="136">
        <v>112.70000000000002</v>
      </c>
      <c r="J76" s="136">
        <v>114.4</v>
      </c>
      <c r="K76" s="136">
        <v>116.50000000000001</v>
      </c>
      <c r="L76" s="131">
        <v>112.3</v>
      </c>
      <c r="M76" s="131">
        <v>108.5</v>
      </c>
      <c r="N76" s="151">
        <v>8239000</v>
      </c>
      <c r="O76" s="349">
        <v>-8.8421052631578942E-3</v>
      </c>
    </row>
    <row r="77" spans="1:15" ht="15">
      <c r="A77" s="130">
        <v>69</v>
      </c>
      <c r="B77" s="114" t="s">
        <v>2008</v>
      </c>
      <c r="C77" s="130" t="s">
        <v>741</v>
      </c>
      <c r="D77" s="135">
        <v>121.2</v>
      </c>
      <c r="E77" s="135">
        <v>121.65000000000002</v>
      </c>
      <c r="F77" s="136">
        <v>118.65000000000003</v>
      </c>
      <c r="G77" s="136">
        <v>116.10000000000001</v>
      </c>
      <c r="H77" s="136">
        <v>113.10000000000002</v>
      </c>
      <c r="I77" s="136">
        <v>124.20000000000005</v>
      </c>
      <c r="J77" s="136">
        <v>127.20000000000002</v>
      </c>
      <c r="K77" s="136">
        <v>129.75000000000006</v>
      </c>
      <c r="L77" s="131">
        <v>124.65</v>
      </c>
      <c r="M77" s="131">
        <v>119.1</v>
      </c>
      <c r="N77" s="151">
        <v>10456000</v>
      </c>
      <c r="O77" s="349">
        <v>8.8768815129293705E-3</v>
      </c>
    </row>
    <row r="78" spans="1:15" ht="15">
      <c r="A78" s="130">
        <v>70</v>
      </c>
      <c r="B78" s="114" t="s">
        <v>2006</v>
      </c>
      <c r="C78" s="130" t="s">
        <v>747</v>
      </c>
      <c r="D78" s="135">
        <v>573.95000000000005</v>
      </c>
      <c r="E78" s="135">
        <v>573.86666666666667</v>
      </c>
      <c r="F78" s="136">
        <v>562.98333333333335</v>
      </c>
      <c r="G78" s="136">
        <v>552.01666666666665</v>
      </c>
      <c r="H78" s="136">
        <v>541.13333333333333</v>
      </c>
      <c r="I78" s="136">
        <v>584.83333333333337</v>
      </c>
      <c r="J78" s="136">
        <v>595.71666666666681</v>
      </c>
      <c r="K78" s="136">
        <v>606.68333333333339</v>
      </c>
      <c r="L78" s="131">
        <v>584.75</v>
      </c>
      <c r="M78" s="131">
        <v>562.9</v>
      </c>
      <c r="N78" s="151">
        <v>4327400</v>
      </c>
      <c r="O78" s="349">
        <v>-4.7688211086903895E-2</v>
      </c>
    </row>
    <row r="79" spans="1:15" ht="15">
      <c r="A79" s="130">
        <v>71</v>
      </c>
      <c r="B79" s="114" t="s">
        <v>2006</v>
      </c>
      <c r="C79" s="130" t="s">
        <v>67</v>
      </c>
      <c r="D79" s="135">
        <v>250.15</v>
      </c>
      <c r="E79" s="135">
        <v>249.96666666666667</v>
      </c>
      <c r="F79" s="136">
        <v>245.93333333333334</v>
      </c>
      <c r="G79" s="136">
        <v>241.71666666666667</v>
      </c>
      <c r="H79" s="136">
        <v>237.68333333333334</v>
      </c>
      <c r="I79" s="136">
        <v>254.18333333333334</v>
      </c>
      <c r="J79" s="136">
        <v>258.2166666666667</v>
      </c>
      <c r="K79" s="136">
        <v>262.43333333333334</v>
      </c>
      <c r="L79" s="131">
        <v>254</v>
      </c>
      <c r="M79" s="131">
        <v>245.75</v>
      </c>
      <c r="N79" s="151">
        <v>5832000</v>
      </c>
      <c r="O79" s="349">
        <v>1.6736401673640166E-2</v>
      </c>
    </row>
    <row r="80" spans="1:15" ht="15">
      <c r="A80" s="130">
        <v>72</v>
      </c>
      <c r="B80" s="114" t="s">
        <v>2005</v>
      </c>
      <c r="C80" s="130" t="s">
        <v>68</v>
      </c>
      <c r="D80" s="135">
        <v>79.5</v>
      </c>
      <c r="E80" s="135">
        <v>79.416666666666671</v>
      </c>
      <c r="F80" s="136">
        <v>78.333333333333343</v>
      </c>
      <c r="G80" s="136">
        <v>77.166666666666671</v>
      </c>
      <c r="H80" s="136">
        <v>76.083333333333343</v>
      </c>
      <c r="I80" s="136">
        <v>80.583333333333343</v>
      </c>
      <c r="J80" s="136">
        <v>81.666666666666686</v>
      </c>
      <c r="K80" s="136">
        <v>82.833333333333343</v>
      </c>
      <c r="L80" s="131">
        <v>80.5</v>
      </c>
      <c r="M80" s="131">
        <v>78.25</v>
      </c>
      <c r="N80" s="151">
        <v>53091500</v>
      </c>
      <c r="O80" s="349">
        <v>5.6126914660831508E-2</v>
      </c>
    </row>
    <row r="81" spans="1:15" ht="15">
      <c r="A81" s="130">
        <v>73</v>
      </c>
      <c r="B81" s="114" t="s">
        <v>2011</v>
      </c>
      <c r="C81" s="130" t="s">
        <v>69</v>
      </c>
      <c r="D81" s="135">
        <v>340</v>
      </c>
      <c r="E81" s="135">
        <v>339.18333333333334</v>
      </c>
      <c r="F81" s="136">
        <v>334.61666666666667</v>
      </c>
      <c r="G81" s="136">
        <v>329.23333333333335</v>
      </c>
      <c r="H81" s="136">
        <v>324.66666666666669</v>
      </c>
      <c r="I81" s="136">
        <v>344.56666666666666</v>
      </c>
      <c r="J81" s="136">
        <v>349.13333333333338</v>
      </c>
      <c r="K81" s="136">
        <v>354.51666666666665</v>
      </c>
      <c r="L81" s="131">
        <v>343.75</v>
      </c>
      <c r="M81" s="131">
        <v>333.8</v>
      </c>
      <c r="N81" s="151">
        <v>23074884</v>
      </c>
      <c r="O81" s="349">
        <v>8.8301886792452836E-2</v>
      </c>
    </row>
    <row r="82" spans="1:15" ht="15">
      <c r="A82" s="130">
        <v>74</v>
      </c>
      <c r="B82" s="114" t="s">
        <v>2004</v>
      </c>
      <c r="C82" s="130" t="s">
        <v>70</v>
      </c>
      <c r="D82" s="135">
        <v>614.6</v>
      </c>
      <c r="E82" s="135">
        <v>615.51666666666677</v>
      </c>
      <c r="F82" s="136">
        <v>607.58333333333348</v>
      </c>
      <c r="G82" s="136">
        <v>600.56666666666672</v>
      </c>
      <c r="H82" s="136">
        <v>592.63333333333344</v>
      </c>
      <c r="I82" s="136">
        <v>622.53333333333353</v>
      </c>
      <c r="J82" s="136">
        <v>630.4666666666667</v>
      </c>
      <c r="K82" s="136">
        <v>637.48333333333358</v>
      </c>
      <c r="L82" s="131">
        <v>623.45000000000005</v>
      </c>
      <c r="M82" s="131">
        <v>608.5</v>
      </c>
      <c r="N82" s="151">
        <v>4500000</v>
      </c>
      <c r="O82" s="349">
        <v>1.6260162601626018E-2</v>
      </c>
    </row>
    <row r="83" spans="1:15" ht="15">
      <c r="A83" s="130">
        <v>75</v>
      </c>
      <c r="B83" s="114" t="s">
        <v>2014</v>
      </c>
      <c r="C83" s="130" t="s">
        <v>71</v>
      </c>
      <c r="D83" s="135">
        <v>15.9</v>
      </c>
      <c r="E83" s="135">
        <v>15.766666666666666</v>
      </c>
      <c r="F83" s="136">
        <v>15.43333333333333</v>
      </c>
      <c r="G83" s="136">
        <v>14.966666666666665</v>
      </c>
      <c r="H83" s="136">
        <v>14.633333333333329</v>
      </c>
      <c r="I83" s="136">
        <v>16.233333333333331</v>
      </c>
      <c r="J83" s="136">
        <v>16.566666666666666</v>
      </c>
      <c r="K83" s="136">
        <v>17.033333333333331</v>
      </c>
      <c r="L83" s="131">
        <v>16.100000000000001</v>
      </c>
      <c r="M83" s="131">
        <v>15.3</v>
      </c>
      <c r="N83" s="151">
        <v>232425000</v>
      </c>
      <c r="O83" s="349">
        <v>3.3000000000000002E-2</v>
      </c>
    </row>
    <row r="84" spans="1:15" ht="15">
      <c r="A84" s="130">
        <v>76</v>
      </c>
      <c r="B84" s="114" t="s">
        <v>2002</v>
      </c>
      <c r="C84" s="130" t="s">
        <v>818</v>
      </c>
      <c r="D84" s="135">
        <v>709.85</v>
      </c>
      <c r="E84" s="135">
        <v>716.18333333333339</v>
      </c>
      <c r="F84" s="136">
        <v>694.46666666666681</v>
      </c>
      <c r="G84" s="136">
        <v>679.08333333333337</v>
      </c>
      <c r="H84" s="136">
        <v>657.36666666666679</v>
      </c>
      <c r="I84" s="136">
        <v>731.56666666666683</v>
      </c>
      <c r="J84" s="136">
        <v>753.28333333333353</v>
      </c>
      <c r="K84" s="136">
        <v>768.66666666666686</v>
      </c>
      <c r="L84" s="131">
        <v>737.9</v>
      </c>
      <c r="M84" s="131">
        <v>700.8</v>
      </c>
      <c r="N84" s="151">
        <v>513800</v>
      </c>
      <c r="O84" s="349">
        <v>-5.4123711340206188E-2</v>
      </c>
    </row>
    <row r="85" spans="1:15" ht="15">
      <c r="A85" s="130">
        <v>77</v>
      </c>
      <c r="B85" s="114" t="s">
        <v>2007</v>
      </c>
      <c r="C85" s="130" t="s">
        <v>347</v>
      </c>
      <c r="D85" s="135">
        <v>741.45</v>
      </c>
      <c r="E85" s="135">
        <v>739.88333333333333</v>
      </c>
      <c r="F85" s="136">
        <v>732.2166666666667</v>
      </c>
      <c r="G85" s="136">
        <v>722.98333333333335</v>
      </c>
      <c r="H85" s="136">
        <v>715.31666666666672</v>
      </c>
      <c r="I85" s="136">
        <v>749.11666666666667</v>
      </c>
      <c r="J85" s="136">
        <v>756.78333333333342</v>
      </c>
      <c r="K85" s="136">
        <v>766.01666666666665</v>
      </c>
      <c r="L85" s="131">
        <v>747.55</v>
      </c>
      <c r="M85" s="131">
        <v>730.65</v>
      </c>
      <c r="N85" s="151">
        <v>4755600</v>
      </c>
      <c r="O85" s="349">
        <v>-1.6869263210121558E-2</v>
      </c>
    </row>
    <row r="86" spans="1:15" ht="15">
      <c r="A86" s="130">
        <v>78</v>
      </c>
      <c r="B86" s="114" t="s">
        <v>2007</v>
      </c>
      <c r="C86" s="130" t="s">
        <v>72</v>
      </c>
      <c r="D86" s="135">
        <v>448.75</v>
      </c>
      <c r="E86" s="135">
        <v>452.55</v>
      </c>
      <c r="F86" s="136">
        <v>440.55</v>
      </c>
      <c r="G86" s="136">
        <v>432.35</v>
      </c>
      <c r="H86" s="136">
        <v>420.35</v>
      </c>
      <c r="I86" s="136">
        <v>460.75</v>
      </c>
      <c r="J86" s="136">
        <v>472.75</v>
      </c>
      <c r="K86" s="136">
        <v>480.95</v>
      </c>
      <c r="L86" s="131">
        <v>464.55</v>
      </c>
      <c r="M86" s="131">
        <v>444.35</v>
      </c>
      <c r="N86" s="151">
        <v>2320500</v>
      </c>
      <c r="O86" s="349">
        <v>2.3825281270681668E-2</v>
      </c>
    </row>
    <row r="87" spans="1:15" ht="15">
      <c r="A87" s="130">
        <v>79</v>
      </c>
      <c r="B87" s="114" t="s">
        <v>2004</v>
      </c>
      <c r="C87" s="130" t="s">
        <v>352</v>
      </c>
      <c r="D87" s="135">
        <v>90.5</v>
      </c>
      <c r="E87" s="135">
        <v>90.966666666666654</v>
      </c>
      <c r="F87" s="136">
        <v>89.083333333333314</v>
      </c>
      <c r="G87" s="136">
        <v>87.666666666666657</v>
      </c>
      <c r="H87" s="136">
        <v>85.783333333333317</v>
      </c>
      <c r="I87" s="136">
        <v>92.383333333333312</v>
      </c>
      <c r="J87" s="136">
        <v>94.266666666666666</v>
      </c>
      <c r="K87" s="136">
        <v>95.683333333333309</v>
      </c>
      <c r="L87" s="131">
        <v>92.85</v>
      </c>
      <c r="M87" s="131">
        <v>89.55</v>
      </c>
      <c r="N87" s="151">
        <v>14075000</v>
      </c>
      <c r="O87" s="349">
        <v>4.1435442101368847E-2</v>
      </c>
    </row>
    <row r="88" spans="1:15" ht="15">
      <c r="A88" s="130">
        <v>80</v>
      </c>
      <c r="B88" s="114" t="s">
        <v>2001</v>
      </c>
      <c r="C88" s="130" t="s">
        <v>73</v>
      </c>
      <c r="D88" s="135">
        <v>827.1</v>
      </c>
      <c r="E88" s="135">
        <v>837.31666666666661</v>
      </c>
      <c r="F88" s="136">
        <v>810.38333333333321</v>
      </c>
      <c r="G88" s="136">
        <v>793.66666666666663</v>
      </c>
      <c r="H88" s="136">
        <v>766.73333333333323</v>
      </c>
      <c r="I88" s="136">
        <v>854.03333333333319</v>
      </c>
      <c r="J88" s="136">
        <v>880.96666666666658</v>
      </c>
      <c r="K88" s="136">
        <v>897.68333333333317</v>
      </c>
      <c r="L88" s="131">
        <v>864.25</v>
      </c>
      <c r="M88" s="131">
        <v>820.6</v>
      </c>
      <c r="N88" s="151">
        <v>5187750</v>
      </c>
      <c r="O88" s="349">
        <v>7.9600437022007184E-2</v>
      </c>
    </row>
    <row r="89" spans="1:15" ht="15">
      <c r="A89" s="130">
        <v>81</v>
      </c>
      <c r="B89" s="114" t="s">
        <v>2002</v>
      </c>
      <c r="C89" s="130" t="s">
        <v>315</v>
      </c>
      <c r="D89" s="135">
        <v>94.6</v>
      </c>
      <c r="E89" s="135">
        <v>95.05</v>
      </c>
      <c r="F89" s="136">
        <v>93.199999999999989</v>
      </c>
      <c r="G89" s="136">
        <v>91.8</v>
      </c>
      <c r="H89" s="136">
        <v>89.949999999999989</v>
      </c>
      <c r="I89" s="136">
        <v>96.449999999999989</v>
      </c>
      <c r="J89" s="136">
        <v>98.299999999999983</v>
      </c>
      <c r="K89" s="136">
        <v>99.699999999999989</v>
      </c>
      <c r="L89" s="131">
        <v>96.9</v>
      </c>
      <c r="M89" s="131">
        <v>93.65</v>
      </c>
      <c r="N89" s="151">
        <v>13527000</v>
      </c>
      <c r="O89" s="349">
        <v>-0.1037567084078712</v>
      </c>
    </row>
    <row r="90" spans="1:15" ht="15">
      <c r="A90" s="130">
        <v>82</v>
      </c>
      <c r="B90" s="114" t="s">
        <v>2002</v>
      </c>
      <c r="C90" s="130" t="s">
        <v>74</v>
      </c>
      <c r="D90" s="135">
        <v>599.29999999999995</v>
      </c>
      <c r="E90" s="135">
        <v>593.48333333333323</v>
      </c>
      <c r="F90" s="136">
        <v>583.96666666666647</v>
      </c>
      <c r="G90" s="136">
        <v>568.63333333333321</v>
      </c>
      <c r="H90" s="136">
        <v>559.11666666666645</v>
      </c>
      <c r="I90" s="136">
        <v>608.81666666666649</v>
      </c>
      <c r="J90" s="136">
        <v>618.33333333333314</v>
      </c>
      <c r="K90" s="136">
        <v>633.66666666666652</v>
      </c>
      <c r="L90" s="131">
        <v>603</v>
      </c>
      <c r="M90" s="131">
        <v>578.15</v>
      </c>
      <c r="N90" s="151">
        <v>5009000</v>
      </c>
      <c r="O90" s="349">
        <v>1.2737565709664375E-2</v>
      </c>
    </row>
    <row r="91" spans="1:15" ht="15">
      <c r="A91" s="130">
        <v>83</v>
      </c>
      <c r="B91" s="114" t="s">
        <v>2002</v>
      </c>
      <c r="C91" s="130" t="s">
        <v>864</v>
      </c>
      <c r="D91" s="135">
        <v>11.6</v>
      </c>
      <c r="E91" s="135">
        <v>11.666666666666666</v>
      </c>
      <c r="F91" s="136">
        <v>11.333333333333332</v>
      </c>
      <c r="G91" s="136">
        <v>11.066666666666666</v>
      </c>
      <c r="H91" s="136">
        <v>10.733333333333333</v>
      </c>
      <c r="I91" s="136">
        <v>11.933333333333332</v>
      </c>
      <c r="J91" s="136">
        <v>12.266666666666664</v>
      </c>
      <c r="K91" s="136">
        <v>12.533333333333331</v>
      </c>
      <c r="L91" s="131">
        <v>12</v>
      </c>
      <c r="M91" s="131">
        <v>11.4</v>
      </c>
      <c r="N91" s="151">
        <v>50616000</v>
      </c>
      <c r="O91" s="349">
        <v>0.12977099236641221</v>
      </c>
    </row>
    <row r="92" spans="1:15" ht="15">
      <c r="A92" s="130">
        <v>84</v>
      </c>
      <c r="B92" s="114" t="s">
        <v>2015</v>
      </c>
      <c r="C92" s="130" t="s">
        <v>75</v>
      </c>
      <c r="D92" s="135">
        <v>953.2</v>
      </c>
      <c r="E92" s="135">
        <v>961.83333333333337</v>
      </c>
      <c r="F92" s="136">
        <v>940.66666666666674</v>
      </c>
      <c r="G92" s="136">
        <v>928.13333333333333</v>
      </c>
      <c r="H92" s="136">
        <v>906.9666666666667</v>
      </c>
      <c r="I92" s="136">
        <v>974.36666666666679</v>
      </c>
      <c r="J92" s="136">
        <v>995.53333333333353</v>
      </c>
      <c r="K92" s="136">
        <v>1008.0666666666668</v>
      </c>
      <c r="L92" s="131">
        <v>983</v>
      </c>
      <c r="M92" s="131">
        <v>949.3</v>
      </c>
      <c r="N92" s="151">
        <v>8908900</v>
      </c>
      <c r="O92" s="349">
        <v>4.731731402238315E-2</v>
      </c>
    </row>
    <row r="93" spans="1:15" ht="15">
      <c r="A93" s="130">
        <v>85</v>
      </c>
      <c r="B93" s="114" t="s">
        <v>2008</v>
      </c>
      <c r="C93" s="130" t="s">
        <v>76</v>
      </c>
      <c r="D93" s="135">
        <v>1687.45</v>
      </c>
      <c r="E93" s="135">
        <v>1681.3666666666668</v>
      </c>
      <c r="F93" s="136">
        <v>1654.4333333333336</v>
      </c>
      <c r="G93" s="136">
        <v>1621.4166666666667</v>
      </c>
      <c r="H93" s="136">
        <v>1594.4833333333336</v>
      </c>
      <c r="I93" s="136">
        <v>1714.3833333333337</v>
      </c>
      <c r="J93" s="136">
        <v>1741.3166666666671</v>
      </c>
      <c r="K93" s="136">
        <v>1774.3333333333337</v>
      </c>
      <c r="L93" s="131">
        <v>1708.3</v>
      </c>
      <c r="M93" s="131">
        <v>1648.35</v>
      </c>
      <c r="N93" s="151">
        <v>25072000</v>
      </c>
      <c r="O93" s="349">
        <v>-7.5015339548324522E-3</v>
      </c>
    </row>
    <row r="94" spans="1:15" ht="15">
      <c r="A94" s="130">
        <v>86</v>
      </c>
      <c r="B94" s="114" t="s">
        <v>2005</v>
      </c>
      <c r="C94" s="130" t="s">
        <v>77</v>
      </c>
      <c r="D94" s="135">
        <v>1986.85</v>
      </c>
      <c r="E94" s="135">
        <v>1985.5166666666667</v>
      </c>
      <c r="F94" s="136">
        <v>1975.3333333333333</v>
      </c>
      <c r="G94" s="136">
        <v>1963.8166666666666</v>
      </c>
      <c r="H94" s="136">
        <v>1953.6333333333332</v>
      </c>
      <c r="I94" s="136">
        <v>1997.0333333333333</v>
      </c>
      <c r="J94" s="136">
        <v>2007.2166666666667</v>
      </c>
      <c r="K94" s="136">
        <v>2018.7333333333333</v>
      </c>
      <c r="L94" s="131">
        <v>1995.7</v>
      </c>
      <c r="M94" s="131">
        <v>1974</v>
      </c>
      <c r="N94" s="151">
        <v>14067500</v>
      </c>
      <c r="O94" s="349">
        <v>0.13360731697489828</v>
      </c>
    </row>
    <row r="95" spans="1:15" ht="15">
      <c r="A95" s="130">
        <v>88</v>
      </c>
      <c r="B95" s="114" t="s">
        <v>2006</v>
      </c>
      <c r="C95" s="130" t="s">
        <v>79</v>
      </c>
      <c r="D95" s="135">
        <v>2728.75</v>
      </c>
      <c r="E95" s="135">
        <v>2723</v>
      </c>
      <c r="F95" s="136">
        <v>2698</v>
      </c>
      <c r="G95" s="136">
        <v>2667.25</v>
      </c>
      <c r="H95" s="136">
        <v>2642.25</v>
      </c>
      <c r="I95" s="136">
        <v>2753.75</v>
      </c>
      <c r="J95" s="136">
        <v>2778.75</v>
      </c>
      <c r="K95" s="136">
        <v>2809.5</v>
      </c>
      <c r="L95" s="131">
        <v>2748</v>
      </c>
      <c r="M95" s="131">
        <v>2692.25</v>
      </c>
      <c r="N95" s="151">
        <v>1669800</v>
      </c>
      <c r="O95" s="349">
        <v>-4.9197130167406899E-2</v>
      </c>
    </row>
    <row r="96" spans="1:15" ht="15">
      <c r="A96" s="130">
        <v>89</v>
      </c>
      <c r="B96" s="114" t="s">
        <v>2015</v>
      </c>
      <c r="C96" s="130" t="s">
        <v>80</v>
      </c>
      <c r="D96" s="135">
        <v>355.7</v>
      </c>
      <c r="E96" s="135">
        <v>358.59999999999997</v>
      </c>
      <c r="F96" s="136">
        <v>342.64999999999992</v>
      </c>
      <c r="G96" s="136">
        <v>329.59999999999997</v>
      </c>
      <c r="H96" s="136">
        <v>313.64999999999992</v>
      </c>
      <c r="I96" s="136">
        <v>371.64999999999992</v>
      </c>
      <c r="J96" s="136">
        <v>387.59999999999997</v>
      </c>
      <c r="K96" s="136">
        <v>400.64999999999992</v>
      </c>
      <c r="L96" s="131">
        <v>374.55</v>
      </c>
      <c r="M96" s="131">
        <v>345.55</v>
      </c>
      <c r="N96" s="151">
        <v>6249000</v>
      </c>
      <c r="O96" s="349">
        <v>9.9498548429664824E-2</v>
      </c>
    </row>
    <row r="97" spans="1:15" ht="15">
      <c r="A97" s="130">
        <v>90</v>
      </c>
      <c r="B97" s="114" t="s">
        <v>2016</v>
      </c>
      <c r="C97" s="130" t="s">
        <v>81</v>
      </c>
      <c r="D97" s="135">
        <v>219.9</v>
      </c>
      <c r="E97" s="135">
        <v>221.25</v>
      </c>
      <c r="F97" s="136">
        <v>215.25</v>
      </c>
      <c r="G97" s="136">
        <v>210.6</v>
      </c>
      <c r="H97" s="136">
        <v>204.6</v>
      </c>
      <c r="I97" s="136">
        <v>225.9</v>
      </c>
      <c r="J97" s="136">
        <v>231.9</v>
      </c>
      <c r="K97" s="136">
        <v>236.55</v>
      </c>
      <c r="L97" s="131">
        <v>227.25</v>
      </c>
      <c r="M97" s="131">
        <v>216.6</v>
      </c>
      <c r="N97" s="151">
        <v>36155000</v>
      </c>
      <c r="O97" s="349">
        <v>5.1571470273426099E-3</v>
      </c>
    </row>
    <row r="98" spans="1:15" ht="15">
      <c r="A98" s="130">
        <v>91</v>
      </c>
      <c r="B98" s="114" t="s">
        <v>2011</v>
      </c>
      <c r="C98" s="130" t="s">
        <v>82</v>
      </c>
      <c r="D98" s="135">
        <v>218.05</v>
      </c>
      <c r="E98" s="135">
        <v>213.35</v>
      </c>
      <c r="F98" s="136">
        <v>206.45</v>
      </c>
      <c r="G98" s="136">
        <v>194.85</v>
      </c>
      <c r="H98" s="136">
        <v>187.95</v>
      </c>
      <c r="I98" s="136">
        <v>224.95</v>
      </c>
      <c r="J98" s="136">
        <v>231.85000000000002</v>
      </c>
      <c r="K98" s="136">
        <v>243.45</v>
      </c>
      <c r="L98" s="131">
        <v>220.25</v>
      </c>
      <c r="M98" s="131">
        <v>201.75</v>
      </c>
      <c r="N98" s="151">
        <v>22451625</v>
      </c>
      <c r="O98" s="349">
        <v>1.0706182643221781E-2</v>
      </c>
    </row>
    <row r="99" spans="1:15" ht="15">
      <c r="A99" s="130">
        <v>92</v>
      </c>
      <c r="B99" s="114" t="s">
        <v>2007</v>
      </c>
      <c r="C99" s="130" t="s">
        <v>83</v>
      </c>
      <c r="D99" s="135">
        <v>1546.8</v>
      </c>
      <c r="E99" s="135">
        <v>1552.6166666666668</v>
      </c>
      <c r="F99" s="136">
        <v>1535.1833333333336</v>
      </c>
      <c r="G99" s="136">
        <v>1523.5666666666668</v>
      </c>
      <c r="H99" s="136">
        <v>1506.1333333333337</v>
      </c>
      <c r="I99" s="136">
        <v>1564.2333333333336</v>
      </c>
      <c r="J99" s="136">
        <v>1581.666666666667</v>
      </c>
      <c r="K99" s="136">
        <v>1593.2833333333335</v>
      </c>
      <c r="L99" s="131">
        <v>1570.05</v>
      </c>
      <c r="M99" s="131">
        <v>1541</v>
      </c>
      <c r="N99" s="151">
        <v>9645600</v>
      </c>
      <c r="O99" s="349">
        <v>2.8864000000000001E-2</v>
      </c>
    </row>
    <row r="100" spans="1:15" ht="15">
      <c r="A100" s="130">
        <v>93</v>
      </c>
      <c r="B100" s="114" t="s">
        <v>2016</v>
      </c>
      <c r="C100" s="130" t="s">
        <v>84</v>
      </c>
      <c r="D100" s="135">
        <v>277.05</v>
      </c>
      <c r="E100" s="135">
        <v>276.08333333333337</v>
      </c>
      <c r="F100" s="136">
        <v>270.81666666666672</v>
      </c>
      <c r="G100" s="136">
        <v>264.58333333333337</v>
      </c>
      <c r="H100" s="136">
        <v>259.31666666666672</v>
      </c>
      <c r="I100" s="136">
        <v>282.31666666666672</v>
      </c>
      <c r="J100" s="136">
        <v>287.58333333333337</v>
      </c>
      <c r="K100" s="136">
        <v>293.81666666666672</v>
      </c>
      <c r="L100" s="131">
        <v>281.35000000000002</v>
      </c>
      <c r="M100" s="131">
        <v>269.85000000000002</v>
      </c>
      <c r="N100" s="151">
        <v>13788800</v>
      </c>
      <c r="O100" s="349">
        <v>-0.10805216311322707</v>
      </c>
    </row>
    <row r="101" spans="1:15" ht="15">
      <c r="A101" s="130">
        <v>94</v>
      </c>
      <c r="B101" s="114" t="s">
        <v>2008</v>
      </c>
      <c r="C101" s="130" t="s">
        <v>86</v>
      </c>
      <c r="D101" s="135">
        <v>725.45</v>
      </c>
      <c r="E101" s="135">
        <v>720.81666666666661</v>
      </c>
      <c r="F101" s="136">
        <v>679.13333333333321</v>
      </c>
      <c r="G101" s="136">
        <v>632.81666666666661</v>
      </c>
      <c r="H101" s="136">
        <v>591.13333333333321</v>
      </c>
      <c r="I101" s="136">
        <v>767.13333333333321</v>
      </c>
      <c r="J101" s="136">
        <v>808.81666666666661</v>
      </c>
      <c r="K101" s="136">
        <v>855.13333333333321</v>
      </c>
      <c r="L101" s="131">
        <v>762.5</v>
      </c>
      <c r="M101" s="131">
        <v>674.5</v>
      </c>
      <c r="N101" s="151">
        <v>22498500</v>
      </c>
      <c r="O101" s="349">
        <v>7.6921235909341121E-2</v>
      </c>
    </row>
    <row r="102" spans="1:15" ht="15">
      <c r="A102" s="130">
        <v>95</v>
      </c>
      <c r="B102" s="114" t="s">
        <v>2005</v>
      </c>
      <c r="C102" s="130" t="s">
        <v>87</v>
      </c>
      <c r="D102" s="135">
        <v>322.3</v>
      </c>
      <c r="E102" s="135">
        <v>322.86666666666667</v>
      </c>
      <c r="F102" s="136">
        <v>318.08333333333337</v>
      </c>
      <c r="G102" s="136">
        <v>313.86666666666667</v>
      </c>
      <c r="H102" s="136">
        <v>309.08333333333337</v>
      </c>
      <c r="I102" s="136">
        <v>327.08333333333337</v>
      </c>
      <c r="J102" s="136">
        <v>331.86666666666667</v>
      </c>
      <c r="K102" s="136">
        <v>336.08333333333337</v>
      </c>
      <c r="L102" s="131">
        <v>327.64999999999998</v>
      </c>
      <c r="M102" s="131">
        <v>318.64999999999998</v>
      </c>
      <c r="N102" s="151">
        <v>110132000</v>
      </c>
      <c r="O102" s="349">
        <v>5.2537517411758522E-2</v>
      </c>
    </row>
    <row r="103" spans="1:15" ht="15">
      <c r="A103" s="130">
        <v>96</v>
      </c>
      <c r="B103" s="49" t="s">
        <v>2002</v>
      </c>
      <c r="C103" s="130" t="s">
        <v>1963</v>
      </c>
      <c r="D103" s="135">
        <v>324.85000000000002</v>
      </c>
      <c r="E103" s="135">
        <v>323</v>
      </c>
      <c r="F103" s="136">
        <v>317</v>
      </c>
      <c r="G103" s="136">
        <v>309.14999999999998</v>
      </c>
      <c r="H103" s="136">
        <v>303.14999999999998</v>
      </c>
      <c r="I103" s="136">
        <v>330.85</v>
      </c>
      <c r="J103" s="136">
        <v>336.85</v>
      </c>
      <c r="K103" s="136">
        <v>344.70000000000005</v>
      </c>
      <c r="L103" s="131">
        <v>329</v>
      </c>
      <c r="M103" s="131">
        <v>315.14999999999998</v>
      </c>
      <c r="N103" s="151">
        <v>5239000</v>
      </c>
      <c r="O103" s="349">
        <v>0.11387506909894969</v>
      </c>
    </row>
    <row r="104" spans="1:15" ht="15">
      <c r="A104" s="130">
        <v>97</v>
      </c>
      <c r="B104" s="114" t="s">
        <v>2005</v>
      </c>
      <c r="C104" s="130" t="s">
        <v>88</v>
      </c>
      <c r="D104" s="135">
        <v>59.2</v>
      </c>
      <c r="E104" s="135">
        <v>59.1</v>
      </c>
      <c r="F104" s="136">
        <v>58.7</v>
      </c>
      <c r="G104" s="136">
        <v>58.2</v>
      </c>
      <c r="H104" s="136">
        <v>57.800000000000004</v>
      </c>
      <c r="I104" s="136">
        <v>59.6</v>
      </c>
      <c r="J104" s="136">
        <v>59.999999999999993</v>
      </c>
      <c r="K104" s="136">
        <v>60.5</v>
      </c>
      <c r="L104" s="131">
        <v>59.5</v>
      </c>
      <c r="M104" s="131">
        <v>58.6</v>
      </c>
      <c r="N104" s="151">
        <v>55290000</v>
      </c>
      <c r="O104" s="349">
        <v>6.5523222200809403E-2</v>
      </c>
    </row>
    <row r="105" spans="1:15" ht="15">
      <c r="A105" s="130">
        <v>98</v>
      </c>
      <c r="B105" s="114" t="s">
        <v>2009</v>
      </c>
      <c r="C105" s="130" t="s">
        <v>89</v>
      </c>
      <c r="D105" s="135">
        <v>35.450000000000003</v>
      </c>
      <c r="E105" s="135">
        <v>35.116666666666667</v>
      </c>
      <c r="F105" s="136">
        <v>34.433333333333337</v>
      </c>
      <c r="G105" s="136">
        <v>33.416666666666671</v>
      </c>
      <c r="H105" s="136">
        <v>32.733333333333341</v>
      </c>
      <c r="I105" s="136">
        <v>36.133333333333333</v>
      </c>
      <c r="J105" s="136">
        <v>36.816666666666656</v>
      </c>
      <c r="K105" s="136">
        <v>37.833333333333329</v>
      </c>
      <c r="L105" s="131">
        <v>35.799999999999997</v>
      </c>
      <c r="M105" s="131">
        <v>34.1</v>
      </c>
      <c r="N105" s="151">
        <v>151109000</v>
      </c>
      <c r="O105" s="349">
        <v>-3.3702677746999077E-3</v>
      </c>
    </row>
    <row r="106" spans="1:15" ht="15">
      <c r="A106" s="130">
        <v>99</v>
      </c>
      <c r="B106" s="114" t="s">
        <v>2008</v>
      </c>
      <c r="C106" s="130" t="s">
        <v>90</v>
      </c>
      <c r="D106" s="135">
        <v>36.1</v>
      </c>
      <c r="E106" s="135">
        <v>36.25</v>
      </c>
      <c r="F106" s="136">
        <v>35.15</v>
      </c>
      <c r="G106" s="136">
        <v>34.199999999999996</v>
      </c>
      <c r="H106" s="136">
        <v>33.099999999999994</v>
      </c>
      <c r="I106" s="136">
        <v>37.200000000000003</v>
      </c>
      <c r="J106" s="136">
        <v>38.299999999999997</v>
      </c>
      <c r="K106" s="136">
        <v>39.250000000000007</v>
      </c>
      <c r="L106" s="131">
        <v>37.35</v>
      </c>
      <c r="M106" s="131">
        <v>35.299999999999997</v>
      </c>
      <c r="N106" s="151">
        <v>135590400</v>
      </c>
      <c r="O106" s="349">
        <v>6.6113129216398545E-2</v>
      </c>
    </row>
    <row r="107" spans="1:15" ht="15">
      <c r="A107" s="130">
        <v>100</v>
      </c>
      <c r="B107" s="114" t="s">
        <v>2005</v>
      </c>
      <c r="C107" s="130" t="s">
        <v>933</v>
      </c>
      <c r="D107" s="135">
        <v>34.450000000000003</v>
      </c>
      <c r="E107" s="135">
        <v>34.35</v>
      </c>
      <c r="F107" s="136">
        <v>33.75</v>
      </c>
      <c r="G107" s="136">
        <v>33.049999999999997</v>
      </c>
      <c r="H107" s="136">
        <v>32.449999999999996</v>
      </c>
      <c r="I107" s="136">
        <v>35.050000000000004</v>
      </c>
      <c r="J107" s="136">
        <v>35.650000000000013</v>
      </c>
      <c r="K107" s="136">
        <v>36.350000000000009</v>
      </c>
      <c r="L107" s="131">
        <v>34.950000000000003</v>
      </c>
      <c r="M107" s="131">
        <v>33.65</v>
      </c>
      <c r="N107" s="151">
        <v>140338000</v>
      </c>
      <c r="O107" s="349">
        <v>5.2900883056862261E-2</v>
      </c>
    </row>
    <row r="108" spans="1:15" ht="15">
      <c r="A108" s="130">
        <v>101</v>
      </c>
      <c r="B108" s="114" t="s">
        <v>2008</v>
      </c>
      <c r="C108" s="130" t="s">
        <v>91</v>
      </c>
      <c r="D108" s="135">
        <v>12.65</v>
      </c>
      <c r="E108" s="135">
        <v>12.716666666666667</v>
      </c>
      <c r="F108" s="136">
        <v>12.433333333333334</v>
      </c>
      <c r="G108" s="136">
        <v>12.216666666666667</v>
      </c>
      <c r="H108" s="136">
        <v>11.933333333333334</v>
      </c>
      <c r="I108" s="136">
        <v>12.933333333333334</v>
      </c>
      <c r="J108" s="136">
        <v>13.216666666666669</v>
      </c>
      <c r="K108" s="136">
        <v>13.433333333333334</v>
      </c>
      <c r="L108" s="131">
        <v>13</v>
      </c>
      <c r="M108" s="131">
        <v>12.5</v>
      </c>
      <c r="N108" s="151">
        <v>75200000</v>
      </c>
      <c r="O108" s="349">
        <v>5.6179775280898875E-2</v>
      </c>
    </row>
    <row r="109" spans="1:15" ht="15">
      <c r="A109" s="130">
        <v>102</v>
      </c>
      <c r="B109" s="114" t="s">
        <v>2011</v>
      </c>
      <c r="C109" s="130" t="s">
        <v>92</v>
      </c>
      <c r="D109" s="135">
        <v>239.05</v>
      </c>
      <c r="E109" s="135">
        <v>237.68333333333331</v>
      </c>
      <c r="F109" s="136">
        <v>234.06666666666661</v>
      </c>
      <c r="G109" s="136">
        <v>229.08333333333329</v>
      </c>
      <c r="H109" s="136">
        <v>225.46666666666658</v>
      </c>
      <c r="I109" s="136">
        <v>242.66666666666663</v>
      </c>
      <c r="J109" s="136">
        <v>246.28333333333336</v>
      </c>
      <c r="K109" s="136">
        <v>251.26666666666665</v>
      </c>
      <c r="L109" s="131">
        <v>241.3</v>
      </c>
      <c r="M109" s="131">
        <v>232.7</v>
      </c>
      <c r="N109" s="151">
        <v>3572250</v>
      </c>
      <c r="O109" s="349">
        <v>7.9800498753117205E-2</v>
      </c>
    </row>
    <row r="110" spans="1:15" ht="15">
      <c r="A110" s="130">
        <v>103</v>
      </c>
      <c r="B110" s="114" t="s">
        <v>2001</v>
      </c>
      <c r="C110" s="130" t="s">
        <v>93</v>
      </c>
      <c r="D110" s="135">
        <v>84.05</v>
      </c>
      <c r="E110" s="135">
        <v>84.266666666666666</v>
      </c>
      <c r="F110" s="136">
        <v>82.183333333333337</v>
      </c>
      <c r="G110" s="136">
        <v>80.316666666666677</v>
      </c>
      <c r="H110" s="136">
        <v>78.233333333333348</v>
      </c>
      <c r="I110" s="136">
        <v>86.133333333333326</v>
      </c>
      <c r="J110" s="136">
        <v>88.216666666666669</v>
      </c>
      <c r="K110" s="136">
        <v>90.083333333333314</v>
      </c>
      <c r="L110" s="131">
        <v>86.35</v>
      </c>
      <c r="M110" s="131">
        <v>82.4</v>
      </c>
      <c r="N110" s="151">
        <v>19558000</v>
      </c>
      <c r="O110" s="349">
        <v>-2.2222222222222223E-2</v>
      </c>
    </row>
    <row r="111" spans="1:15" ht="15">
      <c r="A111" s="130">
        <v>104</v>
      </c>
      <c r="B111" s="114" t="s">
        <v>2005</v>
      </c>
      <c r="C111" s="130" t="s">
        <v>948</v>
      </c>
      <c r="D111" s="135">
        <v>213.65</v>
      </c>
      <c r="E111" s="135">
        <v>215.15</v>
      </c>
      <c r="F111" s="136">
        <v>210.20000000000002</v>
      </c>
      <c r="G111" s="136">
        <v>206.75</v>
      </c>
      <c r="H111" s="136">
        <v>201.8</v>
      </c>
      <c r="I111" s="136">
        <v>218.60000000000002</v>
      </c>
      <c r="J111" s="136">
        <v>223.55</v>
      </c>
      <c r="K111" s="136">
        <v>227.00000000000003</v>
      </c>
      <c r="L111" s="131">
        <v>220.1</v>
      </c>
      <c r="M111" s="131">
        <v>211.7</v>
      </c>
      <c r="N111" s="151">
        <v>5214000</v>
      </c>
      <c r="O111" s="349">
        <v>4.5728038507821901E-2</v>
      </c>
    </row>
    <row r="112" spans="1:15" ht="15">
      <c r="A112" s="130">
        <v>105</v>
      </c>
      <c r="B112" s="114" t="s">
        <v>2002</v>
      </c>
      <c r="C112" s="130" t="s">
        <v>951</v>
      </c>
      <c r="D112" s="135">
        <v>803.95</v>
      </c>
      <c r="E112" s="135">
        <v>795.15</v>
      </c>
      <c r="F112" s="136">
        <v>780.8</v>
      </c>
      <c r="G112" s="136">
        <v>757.65</v>
      </c>
      <c r="H112" s="136">
        <v>743.3</v>
      </c>
      <c r="I112" s="136">
        <v>818.3</v>
      </c>
      <c r="J112" s="136">
        <v>832.65000000000009</v>
      </c>
      <c r="K112" s="136">
        <v>855.8</v>
      </c>
      <c r="L112" s="131">
        <v>809.5</v>
      </c>
      <c r="M112" s="131">
        <v>772</v>
      </c>
      <c r="N112" s="151">
        <v>4971000</v>
      </c>
      <c r="O112" s="349">
        <v>9.7205668123427361E-2</v>
      </c>
    </row>
    <row r="113" spans="1:15" ht="15">
      <c r="A113" s="130">
        <v>106</v>
      </c>
      <c r="B113" s="114" t="s">
        <v>2005</v>
      </c>
      <c r="C113" s="130" t="s">
        <v>94</v>
      </c>
      <c r="D113" s="135">
        <v>1474.75</v>
      </c>
      <c r="E113" s="135">
        <v>1469.9166666666667</v>
      </c>
      <c r="F113" s="136">
        <v>1440.8333333333335</v>
      </c>
      <c r="G113" s="136">
        <v>1406.9166666666667</v>
      </c>
      <c r="H113" s="136">
        <v>1377.8333333333335</v>
      </c>
      <c r="I113" s="136">
        <v>1503.8333333333335</v>
      </c>
      <c r="J113" s="136">
        <v>1532.916666666667</v>
      </c>
      <c r="K113" s="136">
        <v>1566.8333333333335</v>
      </c>
      <c r="L113" s="131">
        <v>1499</v>
      </c>
      <c r="M113" s="131">
        <v>1436</v>
      </c>
      <c r="N113" s="151">
        <v>8068500</v>
      </c>
      <c r="O113" s="349">
        <v>-2.1148708815672307E-3</v>
      </c>
    </row>
    <row r="114" spans="1:15" ht="15">
      <c r="A114" s="130">
        <v>107</v>
      </c>
      <c r="B114" s="114" t="s">
        <v>2015</v>
      </c>
      <c r="C114" s="130" t="s">
        <v>965</v>
      </c>
      <c r="D114" s="135">
        <v>37.700000000000003</v>
      </c>
      <c r="E114" s="135">
        <v>37.550000000000004</v>
      </c>
      <c r="F114" s="136">
        <v>34.500000000000007</v>
      </c>
      <c r="G114" s="136">
        <v>31.300000000000004</v>
      </c>
      <c r="H114" s="136">
        <v>28.250000000000007</v>
      </c>
      <c r="I114" s="136">
        <v>40.750000000000007</v>
      </c>
      <c r="J114" s="136">
        <v>43.800000000000004</v>
      </c>
      <c r="K114" s="136">
        <v>47.000000000000007</v>
      </c>
      <c r="L114" s="131">
        <v>40.6</v>
      </c>
      <c r="M114" s="131">
        <v>34.35</v>
      </c>
      <c r="N114" s="151">
        <v>21632000</v>
      </c>
      <c r="O114" s="349">
        <v>-0.10582010582010581</v>
      </c>
    </row>
    <row r="115" spans="1:15" ht="15">
      <c r="A115" s="130">
        <v>108</v>
      </c>
      <c r="B115" s="114" t="s">
        <v>2009</v>
      </c>
      <c r="C115" s="130" t="s">
        <v>191</v>
      </c>
      <c r="D115" s="135">
        <v>266.14999999999998</v>
      </c>
      <c r="E115" s="135">
        <v>265.06666666666666</v>
      </c>
      <c r="F115" s="136">
        <v>259.33333333333331</v>
      </c>
      <c r="G115" s="136">
        <v>252.51666666666665</v>
      </c>
      <c r="H115" s="136">
        <v>246.7833333333333</v>
      </c>
      <c r="I115" s="136">
        <v>271.88333333333333</v>
      </c>
      <c r="J115" s="136">
        <v>277.61666666666667</v>
      </c>
      <c r="K115" s="136">
        <v>284.43333333333334</v>
      </c>
      <c r="L115" s="131">
        <v>270.8</v>
      </c>
      <c r="M115" s="131">
        <v>258.25</v>
      </c>
      <c r="N115" s="151">
        <v>7830200</v>
      </c>
      <c r="O115" s="349">
        <v>6.1162079510703364E-3</v>
      </c>
    </row>
    <row r="116" spans="1:15" ht="15">
      <c r="A116" s="130">
        <v>109</v>
      </c>
      <c r="B116" s="114" t="s">
        <v>2015</v>
      </c>
      <c r="C116" s="130" t="s">
        <v>95</v>
      </c>
      <c r="D116" s="135">
        <v>650.54999999999995</v>
      </c>
      <c r="E116" s="135">
        <v>657.51666666666665</v>
      </c>
      <c r="F116" s="136">
        <v>640.08333333333326</v>
      </c>
      <c r="G116" s="136">
        <v>629.61666666666656</v>
      </c>
      <c r="H116" s="136">
        <v>612.18333333333317</v>
      </c>
      <c r="I116" s="136">
        <v>667.98333333333335</v>
      </c>
      <c r="J116" s="136">
        <v>685.41666666666674</v>
      </c>
      <c r="K116" s="136">
        <v>695.88333333333344</v>
      </c>
      <c r="L116" s="131">
        <v>674.95</v>
      </c>
      <c r="M116" s="131">
        <v>647.04999999999995</v>
      </c>
      <c r="N116" s="151">
        <v>37039200</v>
      </c>
      <c r="O116" s="349">
        <v>1.8612632829516203E-2</v>
      </c>
    </row>
    <row r="117" spans="1:15" ht="15">
      <c r="A117" s="130">
        <v>110</v>
      </c>
      <c r="B117" s="114" t="s">
        <v>2011</v>
      </c>
      <c r="C117" s="130" t="s">
        <v>97</v>
      </c>
      <c r="D117" s="135">
        <v>130.05000000000001</v>
      </c>
      <c r="E117" s="135">
        <v>128.96666666666667</v>
      </c>
      <c r="F117" s="136">
        <v>126.43333333333334</v>
      </c>
      <c r="G117" s="136">
        <v>122.81666666666666</v>
      </c>
      <c r="H117" s="136">
        <v>120.28333333333333</v>
      </c>
      <c r="I117" s="136">
        <v>132.58333333333334</v>
      </c>
      <c r="J117" s="136">
        <v>135.1166666666667</v>
      </c>
      <c r="K117" s="136">
        <v>138.73333333333335</v>
      </c>
      <c r="L117" s="131">
        <v>131.5</v>
      </c>
      <c r="M117" s="131">
        <v>125.35</v>
      </c>
      <c r="N117" s="151">
        <v>33651000</v>
      </c>
      <c r="O117" s="349">
        <v>3.7266506380617716E-2</v>
      </c>
    </row>
    <row r="118" spans="1:15" ht="15">
      <c r="A118" s="130">
        <v>111</v>
      </c>
      <c r="B118" s="114" t="s">
        <v>2014</v>
      </c>
      <c r="C118" s="130" t="s">
        <v>98</v>
      </c>
      <c r="D118" s="135">
        <v>123.4</v>
      </c>
      <c r="E118" s="135">
        <v>122.2</v>
      </c>
      <c r="F118" s="136">
        <v>119.05000000000001</v>
      </c>
      <c r="G118" s="136">
        <v>114.7</v>
      </c>
      <c r="H118" s="136">
        <v>111.55000000000001</v>
      </c>
      <c r="I118" s="136">
        <v>126.55000000000001</v>
      </c>
      <c r="J118" s="136">
        <v>129.70000000000002</v>
      </c>
      <c r="K118" s="136">
        <v>134.05000000000001</v>
      </c>
      <c r="L118" s="131">
        <v>125.35</v>
      </c>
      <c r="M118" s="131">
        <v>117.85</v>
      </c>
      <c r="N118" s="151">
        <v>15730000</v>
      </c>
      <c r="O118" s="349">
        <v>4.3103448275862072E-2</v>
      </c>
    </row>
    <row r="119" spans="1:15" ht="15">
      <c r="A119" s="130">
        <v>112</v>
      </c>
      <c r="B119" s="114" t="s">
        <v>2007</v>
      </c>
      <c r="C119" s="130" t="s">
        <v>99</v>
      </c>
      <c r="D119" s="135">
        <v>286.3</v>
      </c>
      <c r="E119" s="135">
        <v>286.98333333333335</v>
      </c>
      <c r="F119" s="136">
        <v>283.16666666666669</v>
      </c>
      <c r="G119" s="136">
        <v>280.03333333333336</v>
      </c>
      <c r="H119" s="136">
        <v>276.2166666666667</v>
      </c>
      <c r="I119" s="136">
        <v>290.11666666666667</v>
      </c>
      <c r="J119" s="136">
        <v>293.93333333333328</v>
      </c>
      <c r="K119" s="136">
        <v>297.06666666666666</v>
      </c>
      <c r="L119" s="131">
        <v>290.8</v>
      </c>
      <c r="M119" s="131">
        <v>283.85000000000002</v>
      </c>
      <c r="N119" s="151">
        <v>71846400</v>
      </c>
      <c r="O119" s="349">
        <v>6.5904505716207129E-3</v>
      </c>
    </row>
    <row r="120" spans="1:15" ht="15">
      <c r="A120" s="130">
        <v>113</v>
      </c>
      <c r="B120" s="114" t="s">
        <v>2002</v>
      </c>
      <c r="C120" s="130" t="s">
        <v>346</v>
      </c>
      <c r="D120" s="135">
        <v>212.6</v>
      </c>
      <c r="E120" s="135">
        <v>213.41666666666666</v>
      </c>
      <c r="F120" s="136">
        <v>206.93333333333331</v>
      </c>
      <c r="G120" s="136">
        <v>201.26666666666665</v>
      </c>
      <c r="H120" s="136">
        <v>194.7833333333333</v>
      </c>
      <c r="I120" s="136">
        <v>219.08333333333331</v>
      </c>
      <c r="J120" s="136">
        <v>225.56666666666666</v>
      </c>
      <c r="K120" s="136">
        <v>231.23333333333332</v>
      </c>
      <c r="L120" s="131">
        <v>219.9</v>
      </c>
      <c r="M120" s="131">
        <v>207.75</v>
      </c>
      <c r="N120" s="151">
        <v>6020400</v>
      </c>
      <c r="O120" s="349">
        <v>-5.1786051786051786E-2</v>
      </c>
    </row>
    <row r="121" spans="1:15" ht="15">
      <c r="A121" s="130">
        <v>114</v>
      </c>
      <c r="B121" s="114" t="s">
        <v>2016</v>
      </c>
      <c r="C121" s="130" t="s">
        <v>100</v>
      </c>
      <c r="D121" s="135">
        <v>169.6</v>
      </c>
      <c r="E121" s="135">
        <v>168.11666666666667</v>
      </c>
      <c r="F121" s="136">
        <v>165.33333333333334</v>
      </c>
      <c r="G121" s="136">
        <v>161.06666666666666</v>
      </c>
      <c r="H121" s="136">
        <v>158.28333333333333</v>
      </c>
      <c r="I121" s="136">
        <v>172.38333333333335</v>
      </c>
      <c r="J121" s="136">
        <v>175.16666666666666</v>
      </c>
      <c r="K121" s="136">
        <v>179.43333333333337</v>
      </c>
      <c r="L121" s="131">
        <v>170.9</v>
      </c>
      <c r="M121" s="131">
        <v>163.85</v>
      </c>
      <c r="N121" s="151">
        <v>26295750</v>
      </c>
      <c r="O121" s="349">
        <v>-2.3887079261672096E-2</v>
      </c>
    </row>
    <row r="122" spans="1:15" ht="15">
      <c r="A122" s="130">
        <v>115</v>
      </c>
      <c r="B122" s="114" t="s">
        <v>2002</v>
      </c>
      <c r="C122" s="130" t="s">
        <v>101</v>
      </c>
      <c r="D122" s="135">
        <v>65.05</v>
      </c>
      <c r="E122" s="135">
        <v>64.8</v>
      </c>
      <c r="F122" s="136">
        <v>63.949999999999989</v>
      </c>
      <c r="G122" s="136">
        <v>62.849999999999994</v>
      </c>
      <c r="H122" s="136">
        <v>61.999999999999986</v>
      </c>
      <c r="I122" s="136">
        <v>65.899999999999991</v>
      </c>
      <c r="J122" s="136">
        <v>66.749999999999986</v>
      </c>
      <c r="K122" s="136">
        <v>67.849999999999994</v>
      </c>
      <c r="L122" s="131">
        <v>65.650000000000006</v>
      </c>
      <c r="M122" s="131">
        <v>63.7</v>
      </c>
      <c r="N122" s="151">
        <v>37692000</v>
      </c>
      <c r="O122" s="349">
        <v>-2.0808978255786766E-2</v>
      </c>
    </row>
    <row r="123" spans="1:15" ht="15">
      <c r="A123" s="130">
        <v>116</v>
      </c>
      <c r="B123" s="114" t="s">
        <v>2013</v>
      </c>
      <c r="C123" s="130" t="s">
        <v>102</v>
      </c>
      <c r="D123" s="135">
        <v>6.2</v>
      </c>
      <c r="E123" s="135">
        <v>6.25</v>
      </c>
      <c r="F123" s="136">
        <v>6.05</v>
      </c>
      <c r="G123" s="136">
        <v>5.8999999999999995</v>
      </c>
      <c r="H123" s="136">
        <v>5.6999999999999993</v>
      </c>
      <c r="I123" s="136">
        <v>6.4</v>
      </c>
      <c r="J123" s="136">
        <v>6.6</v>
      </c>
      <c r="K123" s="136">
        <v>6.7500000000000009</v>
      </c>
      <c r="L123" s="131">
        <v>6.45</v>
      </c>
      <c r="M123" s="131">
        <v>6.1</v>
      </c>
      <c r="N123" s="151">
        <v>138822000</v>
      </c>
      <c r="O123" s="349">
        <v>-0.15535788167149359</v>
      </c>
    </row>
    <row r="124" spans="1:15" ht="15">
      <c r="A124" s="130">
        <v>117</v>
      </c>
      <c r="B124" s="114" t="s">
        <v>2016</v>
      </c>
      <c r="C124" s="130" t="s">
        <v>104</v>
      </c>
      <c r="D124" s="135">
        <v>348.05</v>
      </c>
      <c r="E124" s="135">
        <v>348.83333333333331</v>
      </c>
      <c r="F124" s="136">
        <v>342.76666666666665</v>
      </c>
      <c r="G124" s="136">
        <v>337.48333333333335</v>
      </c>
      <c r="H124" s="136">
        <v>331.41666666666669</v>
      </c>
      <c r="I124" s="136">
        <v>354.11666666666662</v>
      </c>
      <c r="J124" s="136">
        <v>360.18333333333334</v>
      </c>
      <c r="K124" s="136">
        <v>365.46666666666658</v>
      </c>
      <c r="L124" s="131">
        <v>354.9</v>
      </c>
      <c r="M124" s="131">
        <v>343.55</v>
      </c>
      <c r="N124" s="151">
        <v>51921000</v>
      </c>
      <c r="O124" s="349">
        <v>1.5967126504255944E-2</v>
      </c>
    </row>
    <row r="125" spans="1:15" ht="15">
      <c r="A125" s="130">
        <v>118</v>
      </c>
      <c r="B125" s="114" t="s">
        <v>2002</v>
      </c>
      <c r="C125" s="130" t="s">
        <v>105</v>
      </c>
      <c r="D125" s="135">
        <v>1196.3</v>
      </c>
      <c r="E125" s="135">
        <v>1203.7666666666667</v>
      </c>
      <c r="F125" s="136">
        <v>1160.5333333333333</v>
      </c>
      <c r="G125" s="136">
        <v>1124.7666666666667</v>
      </c>
      <c r="H125" s="136">
        <v>1081.5333333333333</v>
      </c>
      <c r="I125" s="136">
        <v>1239.5333333333333</v>
      </c>
      <c r="J125" s="136">
        <v>1282.7666666666664</v>
      </c>
      <c r="K125" s="136">
        <v>1318.5333333333333</v>
      </c>
      <c r="L125" s="131">
        <v>1247</v>
      </c>
      <c r="M125" s="131">
        <v>1168</v>
      </c>
      <c r="N125" s="151">
        <v>3019000</v>
      </c>
      <c r="O125" s="349">
        <v>-6.0905349794238683E-3</v>
      </c>
    </row>
    <row r="126" spans="1:15" ht="15">
      <c r="A126" s="130">
        <v>119</v>
      </c>
      <c r="B126" s="114" t="s">
        <v>2002</v>
      </c>
      <c r="C126" s="130" t="s">
        <v>106</v>
      </c>
      <c r="D126" s="135">
        <v>465.35</v>
      </c>
      <c r="E126" s="135">
        <v>464.0333333333333</v>
      </c>
      <c r="F126" s="136">
        <v>442.31666666666661</v>
      </c>
      <c r="G126" s="136">
        <v>419.2833333333333</v>
      </c>
      <c r="H126" s="136">
        <v>397.56666666666661</v>
      </c>
      <c r="I126" s="136">
        <v>487.06666666666661</v>
      </c>
      <c r="J126" s="136">
        <v>508.7833333333333</v>
      </c>
      <c r="K126" s="136">
        <v>531.81666666666661</v>
      </c>
      <c r="L126" s="131">
        <v>485.75</v>
      </c>
      <c r="M126" s="131">
        <v>441</v>
      </c>
      <c r="N126" s="151">
        <v>2312800</v>
      </c>
      <c r="O126" s="349">
        <v>-8.779679734953065E-2</v>
      </c>
    </row>
    <row r="127" spans="1:15" ht="15">
      <c r="A127" s="130">
        <v>120</v>
      </c>
      <c r="B127" s="114" t="s">
        <v>2002</v>
      </c>
      <c r="C127" s="130" t="s">
        <v>1035</v>
      </c>
      <c r="D127" s="135">
        <v>326.64999999999998</v>
      </c>
      <c r="E127" s="135">
        <v>324.36666666666662</v>
      </c>
      <c r="F127" s="136">
        <v>318.28333333333325</v>
      </c>
      <c r="G127" s="136">
        <v>309.91666666666663</v>
      </c>
      <c r="H127" s="136">
        <v>303.83333333333326</v>
      </c>
      <c r="I127" s="136">
        <v>332.73333333333323</v>
      </c>
      <c r="J127" s="136">
        <v>338.81666666666661</v>
      </c>
      <c r="K127" s="136">
        <v>347.18333333333322</v>
      </c>
      <c r="L127" s="131">
        <v>330.45</v>
      </c>
      <c r="M127" s="131">
        <v>316</v>
      </c>
      <c r="N127" s="151">
        <v>2435000</v>
      </c>
      <c r="O127" s="349">
        <v>-2.7167399121054734E-2</v>
      </c>
    </row>
    <row r="128" spans="1:15" ht="15">
      <c r="A128" s="130">
        <v>121</v>
      </c>
      <c r="B128" s="114" t="s">
        <v>2005</v>
      </c>
      <c r="C128" s="130" t="s">
        <v>107</v>
      </c>
      <c r="D128" s="135">
        <v>1174.8</v>
      </c>
      <c r="E128" s="135">
        <v>1165.7333333333333</v>
      </c>
      <c r="F128" s="136">
        <v>1152.6666666666667</v>
      </c>
      <c r="G128" s="136">
        <v>1130.5333333333333</v>
      </c>
      <c r="H128" s="136">
        <v>1117.4666666666667</v>
      </c>
      <c r="I128" s="136">
        <v>1187.8666666666668</v>
      </c>
      <c r="J128" s="136">
        <v>1200.9333333333334</v>
      </c>
      <c r="K128" s="136">
        <v>1223.0666666666668</v>
      </c>
      <c r="L128" s="131">
        <v>1178.8</v>
      </c>
      <c r="M128" s="131">
        <v>1143.5999999999999</v>
      </c>
      <c r="N128" s="151">
        <v>13667200</v>
      </c>
      <c r="O128" s="349">
        <v>5.3852322497069893E-2</v>
      </c>
    </row>
    <row r="129" spans="1:15" ht="15">
      <c r="A129" s="130">
        <v>122</v>
      </c>
      <c r="B129" s="114" t="s">
        <v>2015</v>
      </c>
      <c r="C129" s="130" t="s">
        <v>203</v>
      </c>
      <c r="D129" s="135">
        <v>207.4</v>
      </c>
      <c r="E129" s="135">
        <v>208.7166666666667</v>
      </c>
      <c r="F129" s="136">
        <v>202.88333333333338</v>
      </c>
      <c r="G129" s="136">
        <v>198.36666666666667</v>
      </c>
      <c r="H129" s="136">
        <v>192.53333333333336</v>
      </c>
      <c r="I129" s="136">
        <v>213.23333333333341</v>
      </c>
      <c r="J129" s="136">
        <v>219.06666666666672</v>
      </c>
      <c r="K129" s="136">
        <v>223.58333333333343</v>
      </c>
      <c r="L129" s="131">
        <v>214.55</v>
      </c>
      <c r="M129" s="131">
        <v>204.2</v>
      </c>
      <c r="N129" s="151">
        <v>9751500</v>
      </c>
      <c r="O129" s="349">
        <v>1.5463917525773196E-2</v>
      </c>
    </row>
    <row r="130" spans="1:15" ht="15">
      <c r="A130" s="130">
        <v>123</v>
      </c>
      <c r="B130" s="114" t="s">
        <v>2002</v>
      </c>
      <c r="C130" s="130" t="s">
        <v>229</v>
      </c>
      <c r="D130" s="135">
        <v>464</v>
      </c>
      <c r="E130" s="135">
        <v>469.25</v>
      </c>
      <c r="F130" s="136">
        <v>451.25</v>
      </c>
      <c r="G130" s="136">
        <v>438.5</v>
      </c>
      <c r="H130" s="136">
        <v>420.5</v>
      </c>
      <c r="I130" s="136">
        <v>482</v>
      </c>
      <c r="J130" s="136">
        <v>500</v>
      </c>
      <c r="K130" s="136">
        <v>512.75</v>
      </c>
      <c r="L130" s="131">
        <v>487.25</v>
      </c>
      <c r="M130" s="131">
        <v>456.5</v>
      </c>
      <c r="N130" s="151">
        <v>1351500</v>
      </c>
      <c r="O130" s="349">
        <v>0.42789223454833597</v>
      </c>
    </row>
    <row r="131" spans="1:15" ht="15">
      <c r="A131" s="130">
        <v>124</v>
      </c>
      <c r="B131" s="114" t="s">
        <v>2005</v>
      </c>
      <c r="C131" s="130" t="s">
        <v>108</v>
      </c>
      <c r="D131" s="135">
        <v>93.95</v>
      </c>
      <c r="E131" s="135">
        <v>94.183333333333337</v>
      </c>
      <c r="F131" s="136">
        <v>92.216666666666669</v>
      </c>
      <c r="G131" s="136">
        <v>90.483333333333334</v>
      </c>
      <c r="H131" s="136">
        <v>88.516666666666666</v>
      </c>
      <c r="I131" s="136">
        <v>95.916666666666671</v>
      </c>
      <c r="J131" s="136">
        <v>97.88333333333334</v>
      </c>
      <c r="K131" s="136">
        <v>99.616666666666674</v>
      </c>
      <c r="L131" s="131">
        <v>96.15</v>
      </c>
      <c r="M131" s="131">
        <v>92.45</v>
      </c>
      <c r="N131" s="151">
        <v>18643500</v>
      </c>
      <c r="O131" s="349">
        <v>-4.8898071625344354E-2</v>
      </c>
    </row>
    <row r="132" spans="1:15" ht="15">
      <c r="A132" s="130">
        <v>125</v>
      </c>
      <c r="B132" s="114" t="s">
        <v>2008</v>
      </c>
      <c r="C132" s="130" t="s">
        <v>109</v>
      </c>
      <c r="D132" s="135">
        <v>122.7</v>
      </c>
      <c r="E132" s="135">
        <v>122.48333333333335</v>
      </c>
      <c r="F132" s="136">
        <v>120.06666666666669</v>
      </c>
      <c r="G132" s="136">
        <v>117.43333333333334</v>
      </c>
      <c r="H132" s="136">
        <v>115.01666666666668</v>
      </c>
      <c r="I132" s="136">
        <v>125.1166666666667</v>
      </c>
      <c r="J132" s="136">
        <v>127.53333333333336</v>
      </c>
      <c r="K132" s="136">
        <v>130.16666666666671</v>
      </c>
      <c r="L132" s="131">
        <v>124.9</v>
      </c>
      <c r="M132" s="131">
        <v>119.85</v>
      </c>
      <c r="N132" s="151">
        <v>32341500</v>
      </c>
      <c r="O132" s="349">
        <v>-9.7823091760815654E-3</v>
      </c>
    </row>
    <row r="133" spans="1:15" ht="15">
      <c r="A133" s="130">
        <v>126</v>
      </c>
      <c r="B133" s="114" t="s">
        <v>2008</v>
      </c>
      <c r="C133" s="130" t="s">
        <v>110</v>
      </c>
      <c r="D133" s="135">
        <v>416.45</v>
      </c>
      <c r="E133" s="135">
        <v>415.7166666666667</v>
      </c>
      <c r="F133" s="136">
        <v>409.98333333333341</v>
      </c>
      <c r="G133" s="136">
        <v>403.51666666666671</v>
      </c>
      <c r="H133" s="136">
        <v>397.78333333333342</v>
      </c>
      <c r="I133" s="136">
        <v>422.18333333333339</v>
      </c>
      <c r="J133" s="136">
        <v>427.91666666666674</v>
      </c>
      <c r="K133" s="136">
        <v>434.38333333333338</v>
      </c>
      <c r="L133" s="131">
        <v>421.45</v>
      </c>
      <c r="M133" s="131">
        <v>409.25</v>
      </c>
      <c r="N133" s="151">
        <v>9648100</v>
      </c>
      <c r="O133" s="349">
        <v>4.6284146486937849E-2</v>
      </c>
    </row>
    <row r="134" spans="1:15" ht="15">
      <c r="A134" s="130">
        <v>127</v>
      </c>
      <c r="B134" s="114" t="s">
        <v>2010</v>
      </c>
      <c r="C134" s="130" t="s">
        <v>111</v>
      </c>
      <c r="D134" s="135">
        <v>1202.8</v>
      </c>
      <c r="E134" s="135">
        <v>1199.2</v>
      </c>
      <c r="F134" s="136">
        <v>1188.6500000000001</v>
      </c>
      <c r="G134" s="136">
        <v>1174.5</v>
      </c>
      <c r="H134" s="136">
        <v>1163.95</v>
      </c>
      <c r="I134" s="136">
        <v>1213.3500000000001</v>
      </c>
      <c r="J134" s="136">
        <v>1223.8999999999999</v>
      </c>
      <c r="K134" s="136">
        <v>1238.0500000000002</v>
      </c>
      <c r="L134" s="131">
        <v>1209.75</v>
      </c>
      <c r="M134" s="131">
        <v>1185.05</v>
      </c>
      <c r="N134" s="151">
        <v>12608250</v>
      </c>
      <c r="O134" s="349">
        <v>-1.3901923979352417E-2</v>
      </c>
    </row>
    <row r="135" spans="1:15" ht="15">
      <c r="A135" s="130">
        <v>128</v>
      </c>
      <c r="B135" s="114" t="s">
        <v>2004</v>
      </c>
      <c r="C135" s="130" t="s">
        <v>112</v>
      </c>
      <c r="D135" s="135">
        <v>846.15</v>
      </c>
      <c r="E135" s="135">
        <v>855.88333333333333</v>
      </c>
      <c r="F135" s="136">
        <v>832.76666666666665</v>
      </c>
      <c r="G135" s="136">
        <v>819.38333333333333</v>
      </c>
      <c r="H135" s="136">
        <v>796.26666666666665</v>
      </c>
      <c r="I135" s="136">
        <v>869.26666666666665</v>
      </c>
      <c r="J135" s="136">
        <v>892.38333333333321</v>
      </c>
      <c r="K135" s="136">
        <v>905.76666666666665</v>
      </c>
      <c r="L135" s="131">
        <v>879</v>
      </c>
      <c r="M135" s="131">
        <v>842.5</v>
      </c>
      <c r="N135" s="151">
        <v>10146500</v>
      </c>
      <c r="O135" s="349">
        <v>7.8015766770786851E-2</v>
      </c>
    </row>
    <row r="136" spans="1:15" ht="15">
      <c r="A136" s="130">
        <v>129</v>
      </c>
      <c r="B136" s="114" t="s">
        <v>2006</v>
      </c>
      <c r="C136" s="130" t="s">
        <v>113</v>
      </c>
      <c r="D136" s="135">
        <v>729.85</v>
      </c>
      <c r="E136" s="135">
        <v>726.85</v>
      </c>
      <c r="F136" s="136">
        <v>719.55000000000007</v>
      </c>
      <c r="G136" s="136">
        <v>709.25</v>
      </c>
      <c r="H136" s="136">
        <v>701.95</v>
      </c>
      <c r="I136" s="136">
        <v>737.15000000000009</v>
      </c>
      <c r="J136" s="136">
        <v>744.45</v>
      </c>
      <c r="K136" s="136">
        <v>754.75000000000011</v>
      </c>
      <c r="L136" s="131">
        <v>734.15</v>
      </c>
      <c r="M136" s="131">
        <v>716.55</v>
      </c>
      <c r="N136" s="151">
        <v>19544000</v>
      </c>
      <c r="O136" s="349">
        <v>2.9281651569412259E-2</v>
      </c>
    </row>
    <row r="137" spans="1:15" ht="15">
      <c r="A137" s="130">
        <v>130</v>
      </c>
      <c r="B137" s="114" t="s">
        <v>2008</v>
      </c>
      <c r="C137" s="130" t="s">
        <v>114</v>
      </c>
      <c r="D137" s="135">
        <v>374.75</v>
      </c>
      <c r="E137" s="135">
        <v>370.31666666666666</v>
      </c>
      <c r="F137" s="136">
        <v>361.43333333333334</v>
      </c>
      <c r="G137" s="136">
        <v>348.11666666666667</v>
      </c>
      <c r="H137" s="136">
        <v>339.23333333333335</v>
      </c>
      <c r="I137" s="136">
        <v>383.63333333333333</v>
      </c>
      <c r="J137" s="136">
        <v>392.51666666666665</v>
      </c>
      <c r="K137" s="136">
        <v>405.83333333333331</v>
      </c>
      <c r="L137" s="131">
        <v>379.2</v>
      </c>
      <c r="M137" s="131">
        <v>357</v>
      </c>
      <c r="N137" s="151">
        <v>12006250</v>
      </c>
      <c r="O137" s="349">
        <v>2.8262498661813511E-2</v>
      </c>
    </row>
    <row r="138" spans="1:15" ht="15">
      <c r="A138" s="130">
        <v>131</v>
      </c>
      <c r="B138" s="49" t="s">
        <v>2002</v>
      </c>
      <c r="C138" s="130" t="s">
        <v>1159</v>
      </c>
      <c r="D138" s="135">
        <v>71.25</v>
      </c>
      <c r="E138" s="135">
        <v>71.149999999999991</v>
      </c>
      <c r="F138" s="136">
        <v>69.699999999999989</v>
      </c>
      <c r="G138" s="136">
        <v>68.149999999999991</v>
      </c>
      <c r="H138" s="136">
        <v>66.699999999999989</v>
      </c>
      <c r="I138" s="136">
        <v>72.699999999999989</v>
      </c>
      <c r="J138" s="136">
        <v>74.150000000000006</v>
      </c>
      <c r="K138" s="136">
        <v>75.699999999999989</v>
      </c>
      <c r="L138" s="131">
        <v>72.599999999999994</v>
      </c>
      <c r="M138" s="131">
        <v>69.599999999999994</v>
      </c>
      <c r="N138" s="151">
        <v>20838000</v>
      </c>
      <c r="O138" s="349">
        <v>2.4786072587784008E-2</v>
      </c>
    </row>
    <row r="139" spans="1:15" ht="15">
      <c r="A139" s="130">
        <v>132</v>
      </c>
      <c r="B139" s="114" t="s">
        <v>2007</v>
      </c>
      <c r="C139" s="130" t="s">
        <v>242</v>
      </c>
      <c r="D139" s="135">
        <v>311.8</v>
      </c>
      <c r="E139" s="135">
        <v>312.2</v>
      </c>
      <c r="F139" s="136">
        <v>307.09999999999997</v>
      </c>
      <c r="G139" s="136">
        <v>302.39999999999998</v>
      </c>
      <c r="H139" s="136">
        <v>297.29999999999995</v>
      </c>
      <c r="I139" s="136">
        <v>316.89999999999998</v>
      </c>
      <c r="J139" s="136">
        <v>322</v>
      </c>
      <c r="K139" s="136">
        <v>326.7</v>
      </c>
      <c r="L139" s="131">
        <v>317.3</v>
      </c>
      <c r="M139" s="131">
        <v>307.5</v>
      </c>
      <c r="N139" s="151">
        <v>8026200</v>
      </c>
      <c r="O139" s="349">
        <v>-2.5875670558535815E-2</v>
      </c>
    </row>
    <row r="140" spans="1:15" ht="15">
      <c r="A140" s="130">
        <v>133</v>
      </c>
      <c r="B140" s="114" t="s">
        <v>2006</v>
      </c>
      <c r="C140" s="130" t="s">
        <v>115</v>
      </c>
      <c r="D140" s="135">
        <v>6771.7</v>
      </c>
      <c r="E140" s="135">
        <v>6769.2166666666672</v>
      </c>
      <c r="F140" s="136">
        <v>6671.9833333333345</v>
      </c>
      <c r="G140" s="136">
        <v>6572.2666666666673</v>
      </c>
      <c r="H140" s="136">
        <v>6475.0333333333347</v>
      </c>
      <c r="I140" s="136">
        <v>6868.9333333333343</v>
      </c>
      <c r="J140" s="136">
        <v>6966.1666666666679</v>
      </c>
      <c r="K140" s="136">
        <v>7065.8833333333341</v>
      </c>
      <c r="L140" s="131">
        <v>6866.45</v>
      </c>
      <c r="M140" s="131">
        <v>6669.5</v>
      </c>
      <c r="N140" s="151">
        <v>2908350</v>
      </c>
      <c r="O140" s="349">
        <v>3.0507573744352909E-2</v>
      </c>
    </row>
    <row r="141" spans="1:15" ht="15">
      <c r="A141" s="130">
        <v>134</v>
      </c>
      <c r="B141" s="114" t="s">
        <v>2007</v>
      </c>
      <c r="C141" s="130" t="s">
        <v>354</v>
      </c>
      <c r="D141" s="135">
        <v>512.54999999999995</v>
      </c>
      <c r="E141" s="135">
        <v>510.31666666666666</v>
      </c>
      <c r="F141" s="136">
        <v>501.18333333333328</v>
      </c>
      <c r="G141" s="136">
        <v>489.81666666666661</v>
      </c>
      <c r="H141" s="136">
        <v>480.68333333333322</v>
      </c>
      <c r="I141" s="136">
        <v>521.68333333333339</v>
      </c>
      <c r="J141" s="136">
        <v>530.81666666666661</v>
      </c>
      <c r="K141" s="136">
        <v>542.18333333333339</v>
      </c>
      <c r="L141" s="131">
        <v>519.45000000000005</v>
      </c>
      <c r="M141" s="131">
        <v>498.95</v>
      </c>
      <c r="N141" s="151">
        <v>12165000</v>
      </c>
      <c r="O141" s="349">
        <v>-2.062996880346181E-2</v>
      </c>
    </row>
    <row r="142" spans="1:15" ht="15">
      <c r="A142" s="130">
        <v>135</v>
      </c>
      <c r="B142" s="114" t="s">
        <v>2002</v>
      </c>
      <c r="C142" s="130" t="s">
        <v>1189</v>
      </c>
      <c r="D142" s="135">
        <v>743.55</v>
      </c>
      <c r="E142" s="135">
        <v>737.71666666666658</v>
      </c>
      <c r="F142" s="136">
        <v>726.63333333333321</v>
      </c>
      <c r="G142" s="136">
        <v>709.71666666666658</v>
      </c>
      <c r="H142" s="136">
        <v>698.63333333333321</v>
      </c>
      <c r="I142" s="136">
        <v>754.63333333333321</v>
      </c>
      <c r="J142" s="136">
        <v>765.71666666666647</v>
      </c>
      <c r="K142" s="136">
        <v>782.63333333333321</v>
      </c>
      <c r="L142" s="131">
        <v>748.8</v>
      </c>
      <c r="M142" s="131">
        <v>720.8</v>
      </c>
      <c r="N142" s="151">
        <v>4794300</v>
      </c>
      <c r="O142" s="349">
        <v>-2.3306627822286962E-3</v>
      </c>
    </row>
    <row r="143" spans="1:15" ht="15">
      <c r="A143" s="130">
        <v>136</v>
      </c>
      <c r="B143" s="114" t="s">
        <v>2008</v>
      </c>
      <c r="C143" s="130" t="s">
        <v>358</v>
      </c>
      <c r="D143" s="135">
        <v>378.5</v>
      </c>
      <c r="E143" s="135">
        <v>372.9666666666667</v>
      </c>
      <c r="F143" s="136">
        <v>363.43333333333339</v>
      </c>
      <c r="G143" s="136">
        <v>348.36666666666667</v>
      </c>
      <c r="H143" s="136">
        <v>338.83333333333337</v>
      </c>
      <c r="I143" s="136">
        <v>388.03333333333342</v>
      </c>
      <c r="J143" s="136">
        <v>397.56666666666672</v>
      </c>
      <c r="K143" s="136">
        <v>412.63333333333344</v>
      </c>
      <c r="L143" s="131">
        <v>382.5</v>
      </c>
      <c r="M143" s="131">
        <v>357.9</v>
      </c>
      <c r="N143" s="151">
        <v>2446800</v>
      </c>
      <c r="O143" s="349">
        <v>-9.23226433430515E-3</v>
      </c>
    </row>
    <row r="144" spans="1:15" ht="15">
      <c r="A144" s="130">
        <v>137</v>
      </c>
      <c r="B144" s="114" t="s">
        <v>2002</v>
      </c>
      <c r="C144" s="130" t="s">
        <v>1896</v>
      </c>
      <c r="D144" s="135">
        <v>802.65</v>
      </c>
      <c r="E144" s="135">
        <v>800.66666666666663</v>
      </c>
      <c r="F144" s="136">
        <v>789.98333333333323</v>
      </c>
      <c r="G144" s="136">
        <v>777.31666666666661</v>
      </c>
      <c r="H144" s="136">
        <v>766.63333333333321</v>
      </c>
      <c r="I144" s="136">
        <v>813.33333333333326</v>
      </c>
      <c r="J144" s="136">
        <v>824.01666666666665</v>
      </c>
      <c r="K144" s="136">
        <v>836.68333333333328</v>
      </c>
      <c r="L144" s="131">
        <v>811.35</v>
      </c>
      <c r="M144" s="131">
        <v>788</v>
      </c>
      <c r="N144" s="151">
        <v>1760400</v>
      </c>
      <c r="O144" s="349">
        <v>-4.8638132295719845E-2</v>
      </c>
    </row>
    <row r="145" spans="1:15" ht="15">
      <c r="A145" s="130">
        <v>138</v>
      </c>
      <c r="B145" s="114" t="s">
        <v>2015</v>
      </c>
      <c r="C145" s="130" t="s">
        <v>117</v>
      </c>
      <c r="D145" s="135">
        <v>808.1</v>
      </c>
      <c r="E145" s="135">
        <v>806.86666666666667</v>
      </c>
      <c r="F145" s="136">
        <v>794.73333333333335</v>
      </c>
      <c r="G145" s="136">
        <v>781.36666666666667</v>
      </c>
      <c r="H145" s="136">
        <v>769.23333333333335</v>
      </c>
      <c r="I145" s="136">
        <v>820.23333333333335</v>
      </c>
      <c r="J145" s="136">
        <v>832.36666666666679</v>
      </c>
      <c r="K145" s="136">
        <v>845.73333333333335</v>
      </c>
      <c r="L145" s="131">
        <v>819</v>
      </c>
      <c r="M145" s="131">
        <v>793.5</v>
      </c>
      <c r="N145" s="151">
        <v>4960800</v>
      </c>
      <c r="O145" s="349">
        <v>-4.4382801664355064E-2</v>
      </c>
    </row>
    <row r="146" spans="1:15" ht="15">
      <c r="A146" s="130">
        <v>139</v>
      </c>
      <c r="B146" s="114" t="s">
        <v>2006</v>
      </c>
      <c r="C146" s="130" t="s">
        <v>118</v>
      </c>
      <c r="D146" s="135">
        <v>248.4</v>
      </c>
      <c r="E146" s="135">
        <v>252.79999999999998</v>
      </c>
      <c r="F146" s="136">
        <v>240.99999999999994</v>
      </c>
      <c r="G146" s="136">
        <v>233.59999999999997</v>
      </c>
      <c r="H146" s="136">
        <v>221.79999999999993</v>
      </c>
      <c r="I146" s="136">
        <v>260.19999999999993</v>
      </c>
      <c r="J146" s="136">
        <v>272</v>
      </c>
      <c r="K146" s="136">
        <v>279.39999999999998</v>
      </c>
      <c r="L146" s="131">
        <v>264.60000000000002</v>
      </c>
      <c r="M146" s="131">
        <v>245.4</v>
      </c>
      <c r="N146" s="151">
        <v>14467200</v>
      </c>
      <c r="O146" s="349">
        <v>-3.3167495854063018E-4</v>
      </c>
    </row>
    <row r="147" spans="1:15" ht="15">
      <c r="A147" s="130">
        <v>140</v>
      </c>
      <c r="B147" s="114" t="s">
        <v>2006</v>
      </c>
      <c r="C147" s="130" t="s">
        <v>119</v>
      </c>
      <c r="D147" s="135">
        <v>61788.9</v>
      </c>
      <c r="E147" s="135">
        <v>61605.766666666663</v>
      </c>
      <c r="F147" s="136">
        <v>61211.533333333326</v>
      </c>
      <c r="G147" s="136">
        <v>60634.166666666664</v>
      </c>
      <c r="H147" s="136">
        <v>60239.933333333327</v>
      </c>
      <c r="I147" s="136">
        <v>62183.133333333324</v>
      </c>
      <c r="J147" s="136">
        <v>62577.366666666661</v>
      </c>
      <c r="K147" s="136">
        <v>63154.733333333323</v>
      </c>
      <c r="L147" s="131">
        <v>62000</v>
      </c>
      <c r="M147" s="131">
        <v>61028.4</v>
      </c>
      <c r="N147" s="151">
        <v>25490</v>
      </c>
      <c r="O147" s="349">
        <v>-2.8582317073170733E-2</v>
      </c>
    </row>
    <row r="148" spans="1:15" ht="15">
      <c r="A148" s="130">
        <v>141</v>
      </c>
      <c r="B148" s="114" t="s">
        <v>2002</v>
      </c>
      <c r="C148" s="130" t="s">
        <v>1228</v>
      </c>
      <c r="D148" s="135">
        <v>83.5</v>
      </c>
      <c r="E148" s="135">
        <v>82.716666666666654</v>
      </c>
      <c r="F148" s="136">
        <v>80.833333333333314</v>
      </c>
      <c r="G148" s="136">
        <v>78.166666666666657</v>
      </c>
      <c r="H148" s="136">
        <v>76.283333333333317</v>
      </c>
      <c r="I148" s="136">
        <v>85.383333333333312</v>
      </c>
      <c r="J148" s="136">
        <v>87.266666666666666</v>
      </c>
      <c r="K148" s="136">
        <v>89.933333333333309</v>
      </c>
      <c r="L148" s="131">
        <v>84.6</v>
      </c>
      <c r="M148" s="131">
        <v>80.05</v>
      </c>
      <c r="N148" s="151">
        <v>5922000</v>
      </c>
      <c r="O148" s="349">
        <v>3.9494470774091628E-2</v>
      </c>
    </row>
    <row r="149" spans="1:15" ht="15">
      <c r="A149" s="130">
        <v>142</v>
      </c>
      <c r="B149" s="114" t="s">
        <v>2008</v>
      </c>
      <c r="C149" s="130" t="s">
        <v>1244</v>
      </c>
      <c r="D149" s="135">
        <v>395.65</v>
      </c>
      <c r="E149" s="135">
        <v>395.48333333333329</v>
      </c>
      <c r="F149" s="136">
        <v>389.06666666666661</v>
      </c>
      <c r="G149" s="136">
        <v>382.48333333333329</v>
      </c>
      <c r="H149" s="136">
        <v>376.06666666666661</v>
      </c>
      <c r="I149" s="136">
        <v>402.06666666666661</v>
      </c>
      <c r="J149" s="136">
        <v>408.48333333333323</v>
      </c>
      <c r="K149" s="136">
        <v>415.06666666666661</v>
      </c>
      <c r="L149" s="131">
        <v>401.9</v>
      </c>
      <c r="M149" s="131">
        <v>388.9</v>
      </c>
      <c r="N149" s="151">
        <v>2487000</v>
      </c>
      <c r="O149" s="349">
        <v>-1.2507444907683145E-2</v>
      </c>
    </row>
    <row r="150" spans="1:15" ht="15">
      <c r="A150" s="130">
        <v>143</v>
      </c>
      <c r="B150" s="114" t="s">
        <v>2002</v>
      </c>
      <c r="C150" s="130" t="s">
        <v>1259</v>
      </c>
      <c r="D150" s="135">
        <v>67.2</v>
      </c>
      <c r="E150" s="135">
        <v>66.983333333333334</v>
      </c>
      <c r="F150" s="136">
        <v>66.166666666666671</v>
      </c>
      <c r="G150" s="136">
        <v>65.13333333333334</v>
      </c>
      <c r="H150" s="136">
        <v>64.316666666666677</v>
      </c>
      <c r="I150" s="136">
        <v>68.016666666666666</v>
      </c>
      <c r="J150" s="136">
        <v>68.833333333333329</v>
      </c>
      <c r="K150" s="136">
        <v>69.86666666666666</v>
      </c>
      <c r="L150" s="131">
        <v>67.8</v>
      </c>
      <c r="M150" s="131">
        <v>65.95</v>
      </c>
      <c r="N150" s="151">
        <v>40904000</v>
      </c>
      <c r="O150" s="349">
        <v>1.852589641434263E-2</v>
      </c>
    </row>
    <row r="151" spans="1:15" ht="15">
      <c r="A151" s="130">
        <v>144</v>
      </c>
      <c r="B151" s="114" t="s">
        <v>2002</v>
      </c>
      <c r="C151" s="130" t="s">
        <v>373</v>
      </c>
      <c r="D151" s="135">
        <v>52.95</v>
      </c>
      <c r="E151" s="135">
        <v>52.9</v>
      </c>
      <c r="F151" s="136">
        <v>52.15</v>
      </c>
      <c r="G151" s="136">
        <v>51.35</v>
      </c>
      <c r="H151" s="136">
        <v>50.6</v>
      </c>
      <c r="I151" s="136">
        <v>53.699999999999996</v>
      </c>
      <c r="J151" s="136">
        <v>54.449999999999996</v>
      </c>
      <c r="K151" s="136">
        <v>55.249999999999993</v>
      </c>
      <c r="L151" s="131">
        <v>53.65</v>
      </c>
      <c r="M151" s="131">
        <v>52.1</v>
      </c>
      <c r="N151" s="151">
        <v>32394000</v>
      </c>
      <c r="O151" s="349">
        <v>-1.9789397240377631E-2</v>
      </c>
    </row>
    <row r="152" spans="1:15" ht="15">
      <c r="A152" s="130">
        <v>145</v>
      </c>
      <c r="B152" s="114" t="s">
        <v>2014</v>
      </c>
      <c r="C152" s="130" t="s">
        <v>243</v>
      </c>
      <c r="D152" s="135">
        <v>68</v>
      </c>
      <c r="E152" s="135">
        <v>67.066666666666663</v>
      </c>
      <c r="F152" s="136">
        <v>65.73333333333332</v>
      </c>
      <c r="G152" s="136">
        <v>63.466666666666654</v>
      </c>
      <c r="H152" s="136">
        <v>62.133333333333312</v>
      </c>
      <c r="I152" s="136">
        <v>69.333333333333329</v>
      </c>
      <c r="J152" s="136">
        <v>70.666666666666671</v>
      </c>
      <c r="K152" s="136">
        <v>72.933333333333337</v>
      </c>
      <c r="L152" s="131">
        <v>68.400000000000006</v>
      </c>
      <c r="M152" s="131">
        <v>64.8</v>
      </c>
      <c r="N152" s="151">
        <v>48776000</v>
      </c>
      <c r="O152" s="349">
        <v>-4.6598905394839719E-2</v>
      </c>
    </row>
    <row r="153" spans="1:15" ht="15">
      <c r="A153" s="130">
        <v>146</v>
      </c>
      <c r="B153" s="114" t="s">
        <v>2002</v>
      </c>
      <c r="C153" s="130" t="s">
        <v>1277</v>
      </c>
      <c r="D153" s="135">
        <v>9383.85</v>
      </c>
      <c r="E153" s="135">
        <v>9426.9833333333318</v>
      </c>
      <c r="F153" s="136">
        <v>9283.9666666666635</v>
      </c>
      <c r="G153" s="136">
        <v>9184.0833333333321</v>
      </c>
      <c r="H153" s="136">
        <v>9041.0666666666639</v>
      </c>
      <c r="I153" s="136">
        <v>9526.8666666666631</v>
      </c>
      <c r="J153" s="136">
        <v>9669.8833333333296</v>
      </c>
      <c r="K153" s="136">
        <v>9769.7666666666628</v>
      </c>
      <c r="L153" s="131">
        <v>9570</v>
      </c>
      <c r="M153" s="131">
        <v>9327.1</v>
      </c>
      <c r="N153" s="151">
        <v>432100</v>
      </c>
      <c r="O153" s="349">
        <v>7.6750560677797161E-2</v>
      </c>
    </row>
    <row r="154" spans="1:15" ht="15">
      <c r="A154" s="130">
        <v>147</v>
      </c>
      <c r="B154" s="114" t="s">
        <v>2003</v>
      </c>
      <c r="C154" s="130" t="s">
        <v>120</v>
      </c>
      <c r="D154" s="135">
        <v>23.9</v>
      </c>
      <c r="E154" s="135">
        <v>23.883333333333336</v>
      </c>
      <c r="F154" s="136">
        <v>23.766666666666673</v>
      </c>
      <c r="G154" s="136">
        <v>23.633333333333336</v>
      </c>
      <c r="H154" s="136">
        <v>23.516666666666673</v>
      </c>
      <c r="I154" s="136">
        <v>24.016666666666673</v>
      </c>
      <c r="J154" s="136">
        <v>24.13333333333334</v>
      </c>
      <c r="K154" s="136">
        <v>24.266666666666673</v>
      </c>
      <c r="L154" s="131">
        <v>24</v>
      </c>
      <c r="M154" s="131">
        <v>23.75</v>
      </c>
      <c r="N154" s="151">
        <v>22032000</v>
      </c>
      <c r="O154" s="349">
        <v>8.65265760197775E-3</v>
      </c>
    </row>
    <row r="155" spans="1:15" ht="15">
      <c r="A155" s="130">
        <v>148</v>
      </c>
      <c r="B155" s="114" t="s">
        <v>2015</v>
      </c>
      <c r="C155" s="130" t="s">
        <v>1292</v>
      </c>
      <c r="D155" s="135">
        <v>1226.6500000000001</v>
      </c>
      <c r="E155" s="135">
        <v>1227.05</v>
      </c>
      <c r="F155" s="136">
        <v>1206.75</v>
      </c>
      <c r="G155" s="136">
        <v>1186.8500000000001</v>
      </c>
      <c r="H155" s="136">
        <v>1166.5500000000002</v>
      </c>
      <c r="I155" s="136">
        <v>1246.9499999999998</v>
      </c>
      <c r="J155" s="136">
        <v>1267.2499999999995</v>
      </c>
      <c r="K155" s="136">
        <v>1287.1499999999996</v>
      </c>
      <c r="L155" s="131">
        <v>1247.3499999999999</v>
      </c>
      <c r="M155" s="131">
        <v>1207.1500000000001</v>
      </c>
      <c r="N155" s="151">
        <v>1927500</v>
      </c>
      <c r="O155" s="349">
        <v>-8.1049787726746435E-3</v>
      </c>
    </row>
    <row r="156" spans="1:15" ht="15">
      <c r="A156" s="130">
        <v>149</v>
      </c>
      <c r="B156" s="114" t="s">
        <v>2016</v>
      </c>
      <c r="C156" s="130" t="s">
        <v>121</v>
      </c>
      <c r="D156" s="135">
        <v>110.45</v>
      </c>
      <c r="E156" s="135">
        <v>110.06666666666668</v>
      </c>
      <c r="F156" s="136">
        <v>108.73333333333335</v>
      </c>
      <c r="G156" s="136">
        <v>107.01666666666667</v>
      </c>
      <c r="H156" s="136">
        <v>105.68333333333334</v>
      </c>
      <c r="I156" s="136">
        <v>111.78333333333336</v>
      </c>
      <c r="J156" s="136">
        <v>113.1166666666667</v>
      </c>
      <c r="K156" s="136">
        <v>114.83333333333337</v>
      </c>
      <c r="L156" s="131">
        <v>111.4</v>
      </c>
      <c r="M156" s="131">
        <v>108.35</v>
      </c>
      <c r="N156" s="151">
        <v>22350000</v>
      </c>
      <c r="O156" s="349">
        <v>1.8037715222738452E-2</v>
      </c>
    </row>
    <row r="157" spans="1:15" ht="15">
      <c r="A157" s="130">
        <v>150</v>
      </c>
      <c r="B157" s="114" t="s">
        <v>2003</v>
      </c>
      <c r="C157" s="130" t="s">
        <v>122</v>
      </c>
      <c r="D157" s="135">
        <v>165.45</v>
      </c>
      <c r="E157" s="135">
        <v>164.96666666666667</v>
      </c>
      <c r="F157" s="136">
        <v>163.53333333333333</v>
      </c>
      <c r="G157" s="136">
        <v>161.61666666666667</v>
      </c>
      <c r="H157" s="136">
        <v>160.18333333333334</v>
      </c>
      <c r="I157" s="136">
        <v>166.88333333333333</v>
      </c>
      <c r="J157" s="136">
        <v>168.31666666666666</v>
      </c>
      <c r="K157" s="136">
        <v>170.23333333333332</v>
      </c>
      <c r="L157" s="131">
        <v>166.4</v>
      </c>
      <c r="M157" s="131">
        <v>163.05000000000001</v>
      </c>
      <c r="N157" s="151">
        <v>39632000</v>
      </c>
      <c r="O157" s="349">
        <v>3.1438684155735995E-2</v>
      </c>
    </row>
    <row r="158" spans="1:15" ht="15">
      <c r="A158" s="130">
        <v>151</v>
      </c>
      <c r="B158" s="114" t="s">
        <v>2015</v>
      </c>
      <c r="C158" s="130" t="s">
        <v>123</v>
      </c>
      <c r="D158" s="135">
        <v>3695.9</v>
      </c>
      <c r="E158" s="135">
        <v>3710.3666666666668</v>
      </c>
      <c r="F158" s="136">
        <v>3624.9333333333334</v>
      </c>
      <c r="G158" s="136">
        <v>3553.9666666666667</v>
      </c>
      <c r="H158" s="136">
        <v>3468.5333333333333</v>
      </c>
      <c r="I158" s="136">
        <v>3781.3333333333335</v>
      </c>
      <c r="J158" s="136">
        <v>3866.7666666666669</v>
      </c>
      <c r="K158" s="136">
        <v>3937.7333333333336</v>
      </c>
      <c r="L158" s="131">
        <v>3795.8</v>
      </c>
      <c r="M158" s="131">
        <v>3639.4</v>
      </c>
      <c r="N158" s="151">
        <v>301800</v>
      </c>
      <c r="O158" s="349">
        <v>-1.805758906783797E-2</v>
      </c>
    </row>
    <row r="159" spans="1:15" ht="15">
      <c r="A159" s="130">
        <v>152</v>
      </c>
      <c r="B159" s="114" t="s">
        <v>2011</v>
      </c>
      <c r="C159" s="130" t="s">
        <v>207</v>
      </c>
      <c r="D159" s="135">
        <v>193.5</v>
      </c>
      <c r="E159" s="135">
        <v>194.26666666666665</v>
      </c>
      <c r="F159" s="136">
        <v>189.7833333333333</v>
      </c>
      <c r="G159" s="136">
        <v>186.06666666666666</v>
      </c>
      <c r="H159" s="136">
        <v>181.58333333333331</v>
      </c>
      <c r="I159" s="136">
        <v>197.98333333333329</v>
      </c>
      <c r="J159" s="136">
        <v>202.46666666666664</v>
      </c>
      <c r="K159" s="136">
        <v>206.18333333333328</v>
      </c>
      <c r="L159" s="131">
        <v>198.75</v>
      </c>
      <c r="M159" s="131">
        <v>190.55</v>
      </c>
      <c r="N159" s="151">
        <v>3827274</v>
      </c>
      <c r="O159" s="349">
        <v>9.6397273612463488E-2</v>
      </c>
    </row>
    <row r="160" spans="1:15" ht="15">
      <c r="A160" s="130">
        <v>153</v>
      </c>
      <c r="B160" s="114" t="s">
        <v>2011</v>
      </c>
      <c r="C160" s="130" t="s">
        <v>124</v>
      </c>
      <c r="D160" s="135">
        <v>155.55000000000001</v>
      </c>
      <c r="E160" s="135">
        <v>154.76666666666668</v>
      </c>
      <c r="F160" s="136">
        <v>152.03333333333336</v>
      </c>
      <c r="G160" s="136">
        <v>148.51666666666668</v>
      </c>
      <c r="H160" s="136">
        <v>145.78333333333336</v>
      </c>
      <c r="I160" s="136">
        <v>158.28333333333336</v>
      </c>
      <c r="J160" s="136">
        <v>161.01666666666665</v>
      </c>
      <c r="K160" s="136">
        <v>164.53333333333336</v>
      </c>
      <c r="L160" s="131">
        <v>157.5</v>
      </c>
      <c r="M160" s="131">
        <v>151.25</v>
      </c>
      <c r="N160" s="151">
        <v>49650000</v>
      </c>
      <c r="O160" s="349">
        <v>3.1152647975077882E-2</v>
      </c>
    </row>
    <row r="161" spans="1:15" ht="15">
      <c r="A161" s="130">
        <v>154</v>
      </c>
      <c r="B161" s="114" t="s">
        <v>2005</v>
      </c>
      <c r="C161" s="130" t="s">
        <v>125</v>
      </c>
      <c r="D161" s="135">
        <v>60.95</v>
      </c>
      <c r="E161" s="135">
        <v>60.983333333333327</v>
      </c>
      <c r="F161" s="136">
        <v>59.816666666666656</v>
      </c>
      <c r="G161" s="136">
        <v>58.68333333333333</v>
      </c>
      <c r="H161" s="136">
        <v>57.516666666666659</v>
      </c>
      <c r="I161" s="136">
        <v>62.116666666666653</v>
      </c>
      <c r="J161" s="136">
        <v>63.283333333333324</v>
      </c>
      <c r="K161" s="136">
        <v>64.416666666666657</v>
      </c>
      <c r="L161" s="131">
        <v>62.15</v>
      </c>
      <c r="M161" s="131">
        <v>59.85</v>
      </c>
      <c r="N161" s="151">
        <v>14664000</v>
      </c>
      <c r="O161" s="349">
        <v>-0.12993948024207902</v>
      </c>
    </row>
    <row r="162" spans="1:15" ht="15">
      <c r="A162" s="130">
        <v>155</v>
      </c>
      <c r="B162" s="114" t="s">
        <v>2000</v>
      </c>
      <c r="C162" s="130" t="s">
        <v>231</v>
      </c>
      <c r="D162" s="135">
        <v>28324.55</v>
      </c>
      <c r="E162" s="135">
        <v>28310.083333333332</v>
      </c>
      <c r="F162" s="136">
        <v>27826.516666666663</v>
      </c>
      <c r="G162" s="136">
        <v>27328.48333333333</v>
      </c>
      <c r="H162" s="136">
        <v>26844.916666666661</v>
      </c>
      <c r="I162" s="136">
        <v>28808.116666666665</v>
      </c>
      <c r="J162" s="136">
        <v>29291.683333333338</v>
      </c>
      <c r="K162" s="136">
        <v>29789.716666666667</v>
      </c>
      <c r="L162" s="131">
        <v>28793.65</v>
      </c>
      <c r="M162" s="131">
        <v>27812.05</v>
      </c>
      <c r="N162" s="151">
        <v>118300</v>
      </c>
      <c r="O162" s="349">
        <v>-1.1902276049279599E-2</v>
      </c>
    </row>
    <row r="163" spans="1:15" ht="15">
      <c r="A163" s="130">
        <v>156</v>
      </c>
      <c r="B163" s="114" t="s">
        <v>2002</v>
      </c>
      <c r="C163" s="130" t="s">
        <v>355</v>
      </c>
      <c r="D163" s="135">
        <v>50.35</v>
      </c>
      <c r="E163" s="135">
        <v>50.616666666666667</v>
      </c>
      <c r="F163" s="136">
        <v>47.983333333333334</v>
      </c>
      <c r="G163" s="136">
        <v>45.616666666666667</v>
      </c>
      <c r="H163" s="136">
        <v>42.983333333333334</v>
      </c>
      <c r="I163" s="136">
        <v>52.983333333333334</v>
      </c>
      <c r="J163" s="136">
        <v>55.616666666666674</v>
      </c>
      <c r="K163" s="136">
        <v>57.983333333333334</v>
      </c>
      <c r="L163" s="131">
        <v>53.25</v>
      </c>
      <c r="M163" s="131">
        <v>48.25</v>
      </c>
      <c r="N163" s="151">
        <v>10306500</v>
      </c>
      <c r="O163" s="349">
        <v>-4.6621340363535449E-2</v>
      </c>
    </row>
    <row r="164" spans="1:15" ht="15">
      <c r="A164" s="130">
        <v>157</v>
      </c>
      <c r="B164" s="114" t="s">
        <v>2004</v>
      </c>
      <c r="C164" s="130" t="s">
        <v>209</v>
      </c>
      <c r="D164" s="135">
        <v>1909.3</v>
      </c>
      <c r="E164" s="135">
        <v>1912.5333333333335</v>
      </c>
      <c r="F164" s="136">
        <v>1861.2666666666671</v>
      </c>
      <c r="G164" s="136">
        <v>1813.2333333333336</v>
      </c>
      <c r="H164" s="136">
        <v>1761.9666666666672</v>
      </c>
      <c r="I164" s="136">
        <v>1960.5666666666671</v>
      </c>
      <c r="J164" s="136">
        <v>2011.8333333333335</v>
      </c>
      <c r="K164" s="136">
        <v>2059.8666666666668</v>
      </c>
      <c r="L164" s="131">
        <v>1963.8</v>
      </c>
      <c r="M164" s="131">
        <v>1864.5</v>
      </c>
      <c r="N164" s="151">
        <v>3776812</v>
      </c>
      <c r="O164" s="349">
        <v>-6.5141404512233875E-3</v>
      </c>
    </row>
    <row r="165" spans="1:15" ht="15">
      <c r="A165" s="130">
        <v>158</v>
      </c>
      <c r="B165" s="114" t="s">
        <v>2011</v>
      </c>
      <c r="C165" s="130" t="s">
        <v>126</v>
      </c>
      <c r="D165" s="135">
        <v>212.25</v>
      </c>
      <c r="E165" s="135">
        <v>212.23333333333335</v>
      </c>
      <c r="F165" s="136">
        <v>209.41666666666669</v>
      </c>
      <c r="G165" s="136">
        <v>206.58333333333334</v>
      </c>
      <c r="H165" s="136">
        <v>203.76666666666668</v>
      </c>
      <c r="I165" s="136">
        <v>215.06666666666669</v>
      </c>
      <c r="J165" s="136">
        <v>217.88333333333335</v>
      </c>
      <c r="K165" s="136">
        <v>220.7166666666667</v>
      </c>
      <c r="L165" s="131">
        <v>215.05</v>
      </c>
      <c r="M165" s="131">
        <v>209.4</v>
      </c>
      <c r="N165" s="151">
        <v>17298000</v>
      </c>
      <c r="O165" s="349">
        <v>4.4186888808402755E-2</v>
      </c>
    </row>
    <row r="166" spans="1:15" ht="15">
      <c r="A166" s="130">
        <v>159</v>
      </c>
      <c r="B166" s="114" t="s">
        <v>2008</v>
      </c>
      <c r="C166" s="130" t="s">
        <v>127</v>
      </c>
      <c r="D166" s="135">
        <v>81.55</v>
      </c>
      <c r="E166" s="135">
        <v>81.233333333333334</v>
      </c>
      <c r="F166" s="136">
        <v>80.466666666666669</v>
      </c>
      <c r="G166" s="136">
        <v>79.38333333333334</v>
      </c>
      <c r="H166" s="136">
        <v>78.616666666666674</v>
      </c>
      <c r="I166" s="136">
        <v>82.316666666666663</v>
      </c>
      <c r="J166" s="136">
        <v>83.083333333333343</v>
      </c>
      <c r="K166" s="136">
        <v>84.166666666666657</v>
      </c>
      <c r="L166" s="131">
        <v>82</v>
      </c>
      <c r="M166" s="131">
        <v>80.150000000000006</v>
      </c>
      <c r="N166" s="151">
        <v>78534000</v>
      </c>
      <c r="O166" s="349">
        <v>-1.9991015274034143E-2</v>
      </c>
    </row>
    <row r="167" spans="1:15" ht="15">
      <c r="A167" s="130">
        <v>160</v>
      </c>
      <c r="B167" s="114" t="s">
        <v>2007</v>
      </c>
      <c r="C167" s="130" t="s">
        <v>208</v>
      </c>
      <c r="D167" s="135">
        <v>925.7</v>
      </c>
      <c r="E167" s="135">
        <v>930.33333333333337</v>
      </c>
      <c r="F167" s="136">
        <v>894.16666666666674</v>
      </c>
      <c r="G167" s="136">
        <v>862.63333333333333</v>
      </c>
      <c r="H167" s="136">
        <v>826.4666666666667</v>
      </c>
      <c r="I167" s="136">
        <v>961.86666666666679</v>
      </c>
      <c r="J167" s="136">
        <v>998.03333333333353</v>
      </c>
      <c r="K167" s="136">
        <v>1029.5666666666668</v>
      </c>
      <c r="L167" s="131">
        <v>966.5</v>
      </c>
      <c r="M167" s="131">
        <v>898.8</v>
      </c>
      <c r="N167" s="151">
        <v>3931000</v>
      </c>
      <c r="O167" s="349">
        <v>-9.82367758186398E-3</v>
      </c>
    </row>
    <row r="168" spans="1:15" ht="15">
      <c r="A168" s="130">
        <v>161</v>
      </c>
      <c r="B168" s="114" t="s">
        <v>2005</v>
      </c>
      <c r="C168" s="130" t="s">
        <v>128</v>
      </c>
      <c r="D168" s="135">
        <v>64.849999999999994</v>
      </c>
      <c r="E168" s="135">
        <v>64.95</v>
      </c>
      <c r="F168" s="136">
        <v>63.650000000000006</v>
      </c>
      <c r="G168" s="136">
        <v>62.45</v>
      </c>
      <c r="H168" s="136">
        <v>61.150000000000006</v>
      </c>
      <c r="I168" s="136">
        <v>66.150000000000006</v>
      </c>
      <c r="J168" s="136">
        <v>67.449999999999989</v>
      </c>
      <c r="K168" s="136">
        <v>68.650000000000006</v>
      </c>
      <c r="L168" s="131">
        <v>66.25</v>
      </c>
      <c r="M168" s="131">
        <v>63.75</v>
      </c>
      <c r="N168" s="151">
        <v>122925000</v>
      </c>
      <c r="O168" s="349">
        <v>1.0306482234879306E-2</v>
      </c>
    </row>
    <row r="169" spans="1:15" ht="15">
      <c r="A169" s="130">
        <v>162</v>
      </c>
      <c r="B169" s="114" t="s">
        <v>2003</v>
      </c>
      <c r="C169" s="130" t="s">
        <v>129</v>
      </c>
      <c r="D169" s="135">
        <v>190.35</v>
      </c>
      <c r="E169" s="135">
        <v>189.26666666666665</v>
      </c>
      <c r="F169" s="136">
        <v>186.93333333333331</v>
      </c>
      <c r="G169" s="136">
        <v>183.51666666666665</v>
      </c>
      <c r="H169" s="136">
        <v>181.18333333333331</v>
      </c>
      <c r="I169" s="136">
        <v>192.68333333333331</v>
      </c>
      <c r="J169" s="136">
        <v>195.01666666666668</v>
      </c>
      <c r="K169" s="136">
        <v>198.43333333333331</v>
      </c>
      <c r="L169" s="131">
        <v>191.6</v>
      </c>
      <c r="M169" s="131">
        <v>185.85</v>
      </c>
      <c r="N169" s="151">
        <v>41380000</v>
      </c>
      <c r="O169" s="349">
        <v>9.760858955588092E-3</v>
      </c>
    </row>
    <row r="170" spans="1:15" ht="15">
      <c r="A170" s="130">
        <v>163</v>
      </c>
      <c r="B170" s="114" t="s">
        <v>2003</v>
      </c>
      <c r="C170" s="130" t="s">
        <v>130</v>
      </c>
      <c r="D170" s="135">
        <v>74.849999999999994</v>
      </c>
      <c r="E170" s="135">
        <v>74.966666666666654</v>
      </c>
      <c r="F170" s="136">
        <v>72.933333333333309</v>
      </c>
      <c r="G170" s="136">
        <v>71.016666666666652</v>
      </c>
      <c r="H170" s="136">
        <v>68.983333333333306</v>
      </c>
      <c r="I170" s="136">
        <v>76.883333333333312</v>
      </c>
      <c r="J170" s="136">
        <v>78.916666666666643</v>
      </c>
      <c r="K170" s="136">
        <v>80.833333333333314</v>
      </c>
      <c r="L170" s="131">
        <v>77</v>
      </c>
      <c r="M170" s="131">
        <v>73.05</v>
      </c>
      <c r="N170" s="151">
        <v>10536000</v>
      </c>
      <c r="O170" s="349">
        <v>-1.5163002274450341E-3</v>
      </c>
    </row>
    <row r="171" spans="1:15" ht="15">
      <c r="A171" s="130">
        <v>164</v>
      </c>
      <c r="B171" s="114" t="s">
        <v>2002</v>
      </c>
      <c r="C171" s="130" t="s">
        <v>1405</v>
      </c>
      <c r="D171" s="135">
        <v>1282.5999999999999</v>
      </c>
      <c r="E171" s="135">
        <v>1291.4999999999998</v>
      </c>
      <c r="F171" s="136">
        <v>1266.1999999999996</v>
      </c>
      <c r="G171" s="136">
        <v>1249.7999999999997</v>
      </c>
      <c r="H171" s="136">
        <v>1224.4999999999995</v>
      </c>
      <c r="I171" s="136">
        <v>1307.8999999999996</v>
      </c>
      <c r="J171" s="136">
        <v>1333.1999999999998</v>
      </c>
      <c r="K171" s="136">
        <v>1349.5999999999997</v>
      </c>
      <c r="L171" s="131">
        <v>1316.8</v>
      </c>
      <c r="M171" s="131">
        <v>1275.0999999999999</v>
      </c>
      <c r="N171" s="151">
        <v>1196000</v>
      </c>
      <c r="O171" s="349">
        <v>-5.9840425531914893E-3</v>
      </c>
    </row>
    <row r="172" spans="1:15" ht="15">
      <c r="A172" s="130">
        <v>165</v>
      </c>
      <c r="B172" s="114" t="s">
        <v>2001</v>
      </c>
      <c r="C172" s="130" t="s">
        <v>214</v>
      </c>
      <c r="D172" s="135">
        <v>560.9</v>
      </c>
      <c r="E172" s="135">
        <v>556.04999999999995</v>
      </c>
      <c r="F172" s="136">
        <v>545.54999999999995</v>
      </c>
      <c r="G172" s="136">
        <v>530.20000000000005</v>
      </c>
      <c r="H172" s="136">
        <v>519.70000000000005</v>
      </c>
      <c r="I172" s="136">
        <v>571.39999999999986</v>
      </c>
      <c r="J172" s="136">
        <v>581.89999999999986</v>
      </c>
      <c r="K172" s="136">
        <v>597.24999999999977</v>
      </c>
      <c r="L172" s="131">
        <v>566.54999999999995</v>
      </c>
      <c r="M172" s="131">
        <v>540.70000000000005</v>
      </c>
      <c r="N172" s="151">
        <v>1116800</v>
      </c>
      <c r="O172" s="349">
        <v>-3.5688793718772305E-3</v>
      </c>
    </row>
    <row r="173" spans="1:15" ht="15">
      <c r="A173" s="130">
        <v>166</v>
      </c>
      <c r="B173" s="114" t="s">
        <v>2002</v>
      </c>
      <c r="C173" s="130" t="s">
        <v>1435</v>
      </c>
      <c r="D173" s="135">
        <v>617.35</v>
      </c>
      <c r="E173" s="135">
        <v>618.05000000000007</v>
      </c>
      <c r="F173" s="136">
        <v>602.75000000000011</v>
      </c>
      <c r="G173" s="136">
        <v>588.15000000000009</v>
      </c>
      <c r="H173" s="136">
        <v>572.85000000000014</v>
      </c>
      <c r="I173" s="136">
        <v>632.65000000000009</v>
      </c>
      <c r="J173" s="136">
        <v>647.95000000000005</v>
      </c>
      <c r="K173" s="136">
        <v>662.55000000000007</v>
      </c>
      <c r="L173" s="131">
        <v>633.35</v>
      </c>
      <c r="M173" s="131">
        <v>603.45000000000005</v>
      </c>
      <c r="N173" s="151">
        <v>4744800</v>
      </c>
      <c r="O173" s="349">
        <v>8.1591024987251407E-3</v>
      </c>
    </row>
    <row r="174" spans="1:15" ht="15">
      <c r="A174" s="130">
        <v>167</v>
      </c>
      <c r="B174" s="114" t="s">
        <v>2005</v>
      </c>
      <c r="C174" s="130" t="s">
        <v>1943</v>
      </c>
      <c r="D174" s="135">
        <v>462.8</v>
      </c>
      <c r="E174" s="135">
        <v>459.5333333333333</v>
      </c>
      <c r="F174" s="136">
        <v>439.51666666666659</v>
      </c>
      <c r="G174" s="136">
        <v>416.23333333333329</v>
      </c>
      <c r="H174" s="136">
        <v>396.21666666666658</v>
      </c>
      <c r="I174" s="136">
        <v>482.81666666666661</v>
      </c>
      <c r="J174" s="136">
        <v>502.83333333333326</v>
      </c>
      <c r="K174" s="136">
        <v>526.11666666666656</v>
      </c>
      <c r="L174" s="131">
        <v>479.55</v>
      </c>
      <c r="M174" s="131">
        <v>436.25</v>
      </c>
      <c r="N174" s="151">
        <v>8312400</v>
      </c>
      <c r="O174" s="349">
        <v>6.3401903592262818E-2</v>
      </c>
    </row>
    <row r="175" spans="1:15" ht="15">
      <c r="A175" s="130">
        <v>168</v>
      </c>
      <c r="B175" s="114" t="s">
        <v>2009</v>
      </c>
      <c r="C175" s="130" t="s">
        <v>131</v>
      </c>
      <c r="D175" s="135">
        <v>10.8</v>
      </c>
      <c r="E175" s="135">
        <v>10.883333333333335</v>
      </c>
      <c r="F175" s="136">
        <v>10.466666666666669</v>
      </c>
      <c r="G175" s="136">
        <v>10.133333333333335</v>
      </c>
      <c r="H175" s="136">
        <v>9.7166666666666686</v>
      </c>
      <c r="I175" s="136">
        <v>11.216666666666669</v>
      </c>
      <c r="J175" s="136">
        <v>11.633333333333336</v>
      </c>
      <c r="K175" s="136">
        <v>11.966666666666669</v>
      </c>
      <c r="L175" s="131">
        <v>11.3</v>
      </c>
      <c r="M175" s="131">
        <v>10.55</v>
      </c>
      <c r="N175" s="151">
        <v>111328000</v>
      </c>
      <c r="O175" s="349">
        <v>5.0184891706286316E-2</v>
      </c>
    </row>
    <row r="176" spans="1:15" ht="15">
      <c r="A176" s="130">
        <v>169</v>
      </c>
      <c r="B176" s="114" t="s">
        <v>2003</v>
      </c>
      <c r="C176" s="130" t="s">
        <v>132</v>
      </c>
      <c r="D176" s="135">
        <v>103.75</v>
      </c>
      <c r="E176" s="135">
        <v>103.63333333333333</v>
      </c>
      <c r="F176" s="136">
        <v>102.21666666666665</v>
      </c>
      <c r="G176" s="136">
        <v>100.68333333333332</v>
      </c>
      <c r="H176" s="136">
        <v>99.266666666666652</v>
      </c>
      <c r="I176" s="136">
        <v>105.16666666666666</v>
      </c>
      <c r="J176" s="136">
        <v>106.58333333333334</v>
      </c>
      <c r="K176" s="136">
        <v>108.11666666666666</v>
      </c>
      <c r="L176" s="131">
        <v>105.05</v>
      </c>
      <c r="M176" s="131">
        <v>102.1</v>
      </c>
      <c r="N176" s="151">
        <v>37830000</v>
      </c>
      <c r="O176" s="349">
        <v>-2.5502318392581144E-2</v>
      </c>
    </row>
    <row r="177" spans="1:15" ht="15">
      <c r="A177" s="130">
        <v>170</v>
      </c>
      <c r="B177" s="114" t="s">
        <v>2008</v>
      </c>
      <c r="C177" s="130" t="s">
        <v>133</v>
      </c>
      <c r="D177" s="135">
        <v>236.9</v>
      </c>
      <c r="E177" s="135">
        <v>236.25</v>
      </c>
      <c r="F177" s="136">
        <v>230.6</v>
      </c>
      <c r="G177" s="136">
        <v>224.29999999999998</v>
      </c>
      <c r="H177" s="136">
        <v>218.64999999999998</v>
      </c>
      <c r="I177" s="136">
        <v>242.55</v>
      </c>
      <c r="J177" s="136">
        <v>248.2</v>
      </c>
      <c r="K177" s="136">
        <v>254.50000000000003</v>
      </c>
      <c r="L177" s="131">
        <v>241.9</v>
      </c>
      <c r="M177" s="131">
        <v>229.95</v>
      </c>
      <c r="N177" s="151">
        <v>11478000</v>
      </c>
      <c r="O177" s="349">
        <v>-7.3939551173952522E-3</v>
      </c>
    </row>
    <row r="178" spans="1:15" ht="15">
      <c r="A178" s="130">
        <v>171</v>
      </c>
      <c r="B178" s="114" t="s">
        <v>2011</v>
      </c>
      <c r="C178" s="130" t="s">
        <v>134</v>
      </c>
      <c r="D178" s="135">
        <v>1055.7</v>
      </c>
      <c r="E178" s="135">
        <v>1054.8666666666666</v>
      </c>
      <c r="F178" s="136">
        <v>1044.9333333333332</v>
      </c>
      <c r="G178" s="136">
        <v>1034.1666666666665</v>
      </c>
      <c r="H178" s="136">
        <v>1024.2333333333331</v>
      </c>
      <c r="I178" s="136">
        <v>1065.6333333333332</v>
      </c>
      <c r="J178" s="136">
        <v>1075.5666666666666</v>
      </c>
      <c r="K178" s="136">
        <v>1086.3333333333333</v>
      </c>
      <c r="L178" s="131">
        <v>1064.8</v>
      </c>
      <c r="M178" s="131">
        <v>1044.0999999999999</v>
      </c>
      <c r="N178" s="151">
        <v>51101000</v>
      </c>
      <c r="O178" s="349">
        <v>2.0061481954647079E-2</v>
      </c>
    </row>
    <row r="179" spans="1:15" ht="15">
      <c r="A179" s="130">
        <v>172</v>
      </c>
      <c r="B179" s="114" t="s">
        <v>2003</v>
      </c>
      <c r="C179" s="130" t="s">
        <v>135</v>
      </c>
      <c r="D179" s="135">
        <v>323.60000000000002</v>
      </c>
      <c r="E179" s="135">
        <v>323.85000000000002</v>
      </c>
      <c r="F179" s="136">
        <v>314.40000000000003</v>
      </c>
      <c r="G179" s="136">
        <v>305.2</v>
      </c>
      <c r="H179" s="136">
        <v>295.75</v>
      </c>
      <c r="I179" s="136">
        <v>333.05000000000007</v>
      </c>
      <c r="J179" s="136">
        <v>342.50000000000011</v>
      </c>
      <c r="K179" s="136">
        <v>351.7000000000001</v>
      </c>
      <c r="L179" s="131">
        <v>333.3</v>
      </c>
      <c r="M179" s="131">
        <v>314.64999999999998</v>
      </c>
      <c r="N179" s="151">
        <v>7792200</v>
      </c>
      <c r="O179" s="349">
        <v>-1.2683248229286773E-2</v>
      </c>
    </row>
    <row r="180" spans="1:15" ht="15">
      <c r="A180" s="130">
        <v>173</v>
      </c>
      <c r="B180" s="49" t="s">
        <v>2002</v>
      </c>
      <c r="C180" s="130" t="s">
        <v>1454</v>
      </c>
      <c r="D180" s="135">
        <v>326.10000000000002</v>
      </c>
      <c r="E180" s="135">
        <v>326.48333333333335</v>
      </c>
      <c r="F180" s="136">
        <v>315.36666666666667</v>
      </c>
      <c r="G180" s="136">
        <v>304.63333333333333</v>
      </c>
      <c r="H180" s="136">
        <v>293.51666666666665</v>
      </c>
      <c r="I180" s="136">
        <v>337.2166666666667</v>
      </c>
      <c r="J180" s="136">
        <v>348.33333333333337</v>
      </c>
      <c r="K180" s="136">
        <v>359.06666666666672</v>
      </c>
      <c r="L180" s="131">
        <v>337.6</v>
      </c>
      <c r="M180" s="131">
        <v>315.75</v>
      </c>
      <c r="N180" s="151">
        <v>826200</v>
      </c>
      <c r="O180" s="349">
        <v>-2.1739130434782609E-3</v>
      </c>
    </row>
    <row r="181" spans="1:15" ht="15">
      <c r="A181" s="130">
        <v>174</v>
      </c>
      <c r="B181" s="114" t="s">
        <v>2003</v>
      </c>
      <c r="C181" s="130" t="s">
        <v>136</v>
      </c>
      <c r="D181" s="135">
        <v>26.75</v>
      </c>
      <c r="E181" s="135">
        <v>26.899999999999995</v>
      </c>
      <c r="F181" s="136">
        <v>26.249999999999989</v>
      </c>
      <c r="G181" s="136">
        <v>25.749999999999993</v>
      </c>
      <c r="H181" s="136">
        <v>25.099999999999987</v>
      </c>
      <c r="I181" s="136">
        <v>27.399999999999991</v>
      </c>
      <c r="J181" s="136">
        <v>28.049999999999997</v>
      </c>
      <c r="K181" s="136">
        <v>28.549999999999994</v>
      </c>
      <c r="L181" s="131">
        <v>27.55</v>
      </c>
      <c r="M181" s="131">
        <v>26.4</v>
      </c>
      <c r="N181" s="151">
        <v>68172000</v>
      </c>
      <c r="O181" s="349">
        <v>0.11219512195121951</v>
      </c>
    </row>
    <row r="182" spans="1:15" ht="15">
      <c r="A182" s="130">
        <v>175</v>
      </c>
      <c r="B182" s="114" t="s">
        <v>2016</v>
      </c>
      <c r="C182" s="130" t="s">
        <v>137</v>
      </c>
      <c r="D182" s="135">
        <v>64.2</v>
      </c>
      <c r="E182" s="135">
        <v>63.766666666666659</v>
      </c>
      <c r="F182" s="136">
        <v>62.783333333333317</v>
      </c>
      <c r="G182" s="136">
        <v>61.36666666666666</v>
      </c>
      <c r="H182" s="136">
        <v>60.383333333333319</v>
      </c>
      <c r="I182" s="136">
        <v>65.183333333333309</v>
      </c>
      <c r="J182" s="136">
        <v>66.166666666666657</v>
      </c>
      <c r="K182" s="136">
        <v>67.583333333333314</v>
      </c>
      <c r="L182" s="131">
        <v>64.75</v>
      </c>
      <c r="M182" s="131">
        <v>62.35</v>
      </c>
      <c r="N182" s="151">
        <v>87072000</v>
      </c>
      <c r="O182" s="349">
        <v>1.4967128269688068E-2</v>
      </c>
    </row>
    <row r="183" spans="1:15" ht="15">
      <c r="A183" s="130">
        <v>176</v>
      </c>
      <c r="B183" s="114" t="s">
        <v>2005</v>
      </c>
      <c r="C183" s="130" t="s">
        <v>138</v>
      </c>
      <c r="D183" s="135">
        <v>255.9</v>
      </c>
      <c r="E183" s="135">
        <v>256.34999999999997</v>
      </c>
      <c r="F183" s="136">
        <v>253.94999999999993</v>
      </c>
      <c r="G183" s="136">
        <v>251.99999999999997</v>
      </c>
      <c r="H183" s="136">
        <v>249.59999999999994</v>
      </c>
      <c r="I183" s="136">
        <v>258.29999999999995</v>
      </c>
      <c r="J183" s="136">
        <v>260.69999999999993</v>
      </c>
      <c r="K183" s="136">
        <v>262.64999999999992</v>
      </c>
      <c r="L183" s="131">
        <v>258.75</v>
      </c>
      <c r="M183" s="131">
        <v>254.4</v>
      </c>
      <c r="N183" s="151">
        <v>108378000</v>
      </c>
      <c r="O183" s="349">
        <v>7.7744630071599041E-2</v>
      </c>
    </row>
    <row r="184" spans="1:15" ht="15">
      <c r="A184" s="130">
        <v>177</v>
      </c>
      <c r="B184" s="114" t="s">
        <v>2001</v>
      </c>
      <c r="C184" s="130" t="s">
        <v>212</v>
      </c>
      <c r="D184" s="135">
        <v>13840.8</v>
      </c>
      <c r="E184" s="135">
        <v>13956.433333333334</v>
      </c>
      <c r="F184" s="136">
        <v>13560.866666666669</v>
      </c>
      <c r="G184" s="136">
        <v>13280.933333333334</v>
      </c>
      <c r="H184" s="136">
        <v>12885.366666666669</v>
      </c>
      <c r="I184" s="136">
        <v>14236.366666666669</v>
      </c>
      <c r="J184" s="136">
        <v>14631.933333333334</v>
      </c>
      <c r="K184" s="136">
        <v>14911.866666666669</v>
      </c>
      <c r="L184" s="131">
        <v>14352</v>
      </c>
      <c r="M184" s="131">
        <v>13676.5</v>
      </c>
      <c r="N184" s="151">
        <v>111300</v>
      </c>
      <c r="O184" s="349">
        <v>-3.5528596187175042E-2</v>
      </c>
    </row>
    <row r="185" spans="1:15" ht="15">
      <c r="A185" s="130">
        <v>178</v>
      </c>
      <c r="B185" s="114" t="s">
        <v>2010</v>
      </c>
      <c r="C185" s="130" t="s">
        <v>139</v>
      </c>
      <c r="D185" s="135">
        <v>859.1</v>
      </c>
      <c r="E185" s="135">
        <v>861.6</v>
      </c>
      <c r="F185" s="136">
        <v>842.15000000000009</v>
      </c>
      <c r="G185" s="136">
        <v>825.2</v>
      </c>
      <c r="H185" s="136">
        <v>805.75000000000011</v>
      </c>
      <c r="I185" s="136">
        <v>878.55000000000007</v>
      </c>
      <c r="J185" s="136">
        <v>898.00000000000011</v>
      </c>
      <c r="K185" s="136">
        <v>914.95</v>
      </c>
      <c r="L185" s="131">
        <v>881.05</v>
      </c>
      <c r="M185" s="131">
        <v>844.65</v>
      </c>
      <c r="N185" s="151">
        <v>1326500</v>
      </c>
      <c r="O185" s="349">
        <v>-3.9116262223831945E-2</v>
      </c>
    </row>
    <row r="186" spans="1:15" ht="15">
      <c r="A186" s="130">
        <v>179</v>
      </c>
      <c r="B186" s="114" t="s">
        <v>2005</v>
      </c>
      <c r="C186" s="130" t="s">
        <v>213</v>
      </c>
      <c r="D186" s="135">
        <v>13.95</v>
      </c>
      <c r="E186" s="135">
        <v>13.983333333333334</v>
      </c>
      <c r="F186" s="136">
        <v>13.716666666666669</v>
      </c>
      <c r="G186" s="136">
        <v>13.483333333333334</v>
      </c>
      <c r="H186" s="136">
        <v>13.216666666666669</v>
      </c>
      <c r="I186" s="136">
        <v>14.216666666666669</v>
      </c>
      <c r="J186" s="136">
        <v>14.483333333333334</v>
      </c>
      <c r="K186" s="136">
        <v>14.716666666666669</v>
      </c>
      <c r="L186" s="131">
        <v>14.25</v>
      </c>
      <c r="M186" s="131">
        <v>13.75</v>
      </c>
      <c r="N186" s="151">
        <v>156127251</v>
      </c>
      <c r="O186" s="349">
        <v>-3.8063015436667373E-3</v>
      </c>
    </row>
    <row r="187" spans="1:15" ht="15">
      <c r="A187" s="130">
        <v>180</v>
      </c>
      <c r="B187" s="49" t="s">
        <v>2002</v>
      </c>
      <c r="C187" s="130" t="s">
        <v>1601</v>
      </c>
      <c r="D187" s="135">
        <v>28.5</v>
      </c>
      <c r="E187" s="135">
        <v>28.599999999999998</v>
      </c>
      <c r="F187" s="136">
        <v>27.349999999999994</v>
      </c>
      <c r="G187" s="136">
        <v>26.199999999999996</v>
      </c>
      <c r="H187" s="136">
        <v>24.949999999999992</v>
      </c>
      <c r="I187" s="136">
        <v>29.749999999999996</v>
      </c>
      <c r="J187" s="136">
        <v>31.000000000000004</v>
      </c>
      <c r="K187" s="136">
        <v>32.15</v>
      </c>
      <c r="L187" s="131">
        <v>29.85</v>
      </c>
      <c r="M187" s="131">
        <v>27.45</v>
      </c>
      <c r="N187" s="151">
        <v>16443000</v>
      </c>
      <c r="O187" s="349">
        <v>-0.10309278350515463</v>
      </c>
    </row>
    <row r="188" spans="1:15" ht="15">
      <c r="A188" s="130">
        <v>181</v>
      </c>
      <c r="B188" s="114" t="s">
        <v>2000</v>
      </c>
      <c r="C188" s="130" t="s">
        <v>230</v>
      </c>
      <c r="D188" s="135">
        <v>1705.2</v>
      </c>
      <c r="E188" s="135">
        <v>1717.2333333333333</v>
      </c>
      <c r="F188" s="136">
        <v>1683.9166666666667</v>
      </c>
      <c r="G188" s="136">
        <v>1662.6333333333334</v>
      </c>
      <c r="H188" s="136">
        <v>1629.3166666666668</v>
      </c>
      <c r="I188" s="136">
        <v>1738.5166666666667</v>
      </c>
      <c r="J188" s="136">
        <v>1771.8333333333333</v>
      </c>
      <c r="K188" s="136">
        <v>1793.1166666666666</v>
      </c>
      <c r="L188" s="131">
        <v>1750.55</v>
      </c>
      <c r="M188" s="131">
        <v>1695.95</v>
      </c>
      <c r="N188" s="151">
        <v>744500</v>
      </c>
      <c r="O188" s="349">
        <v>4.7116736990154715E-2</v>
      </c>
    </row>
    <row r="189" spans="1:15" ht="15">
      <c r="A189" s="130">
        <v>182</v>
      </c>
      <c r="B189" s="114" t="s">
        <v>2008</v>
      </c>
      <c r="C189" s="130" t="s">
        <v>140</v>
      </c>
      <c r="D189" s="135">
        <v>1003.8</v>
      </c>
      <c r="E189" s="135">
        <v>1009.2333333333332</v>
      </c>
      <c r="F189" s="136">
        <v>984.81666666666638</v>
      </c>
      <c r="G189" s="136">
        <v>965.83333333333314</v>
      </c>
      <c r="H189" s="136">
        <v>941.41666666666629</v>
      </c>
      <c r="I189" s="136">
        <v>1028.2166666666665</v>
      </c>
      <c r="J189" s="136">
        <v>1052.6333333333332</v>
      </c>
      <c r="K189" s="136">
        <v>1071.6166666666666</v>
      </c>
      <c r="L189" s="131">
        <v>1033.6500000000001</v>
      </c>
      <c r="M189" s="131">
        <v>990.25</v>
      </c>
      <c r="N189" s="151">
        <v>4069800</v>
      </c>
      <c r="O189" s="349">
        <v>5.1627906976744187E-2</v>
      </c>
    </row>
    <row r="190" spans="1:15" ht="15">
      <c r="A190" s="130">
        <v>183</v>
      </c>
      <c r="B190" s="114" t="s">
        <v>2004</v>
      </c>
      <c r="C190" s="130" t="s">
        <v>141</v>
      </c>
      <c r="D190" s="135">
        <v>406.15</v>
      </c>
      <c r="E190" s="135">
        <v>410.41666666666669</v>
      </c>
      <c r="F190" s="136">
        <v>397.98333333333335</v>
      </c>
      <c r="G190" s="136">
        <v>389.81666666666666</v>
      </c>
      <c r="H190" s="136">
        <v>377.38333333333333</v>
      </c>
      <c r="I190" s="136">
        <v>418.58333333333337</v>
      </c>
      <c r="J190" s="136">
        <v>431.01666666666665</v>
      </c>
      <c r="K190" s="136">
        <v>439.18333333333339</v>
      </c>
      <c r="L190" s="131">
        <v>422.85</v>
      </c>
      <c r="M190" s="131">
        <v>402.25</v>
      </c>
      <c r="N190" s="151">
        <v>4325600</v>
      </c>
      <c r="O190" s="349">
        <v>-1.6193595342066956E-2</v>
      </c>
    </row>
    <row r="191" spans="1:15" ht="15">
      <c r="A191" s="130">
        <v>184</v>
      </c>
      <c r="B191" s="114" t="s">
        <v>2004</v>
      </c>
      <c r="C191" s="130" t="s">
        <v>142</v>
      </c>
      <c r="D191" s="135">
        <v>576.29999999999995</v>
      </c>
      <c r="E191" s="135">
        <v>584.94999999999993</v>
      </c>
      <c r="F191" s="136">
        <v>564.99999999999989</v>
      </c>
      <c r="G191" s="136">
        <v>553.69999999999993</v>
      </c>
      <c r="H191" s="136">
        <v>533.74999999999989</v>
      </c>
      <c r="I191" s="136">
        <v>596.24999999999989</v>
      </c>
      <c r="J191" s="136">
        <v>616.19999999999993</v>
      </c>
      <c r="K191" s="136">
        <v>627.49999999999989</v>
      </c>
      <c r="L191" s="131">
        <v>604.9</v>
      </c>
      <c r="M191" s="131">
        <v>573.65</v>
      </c>
      <c r="N191" s="151">
        <v>33292600</v>
      </c>
      <c r="O191" s="349">
        <v>4.1392836252279533E-2</v>
      </c>
    </row>
    <row r="192" spans="1:15" ht="15">
      <c r="A192" s="130">
        <v>185</v>
      </c>
      <c r="B192" s="114" t="s">
        <v>2012</v>
      </c>
      <c r="C192" s="130" t="s">
        <v>143</v>
      </c>
      <c r="D192" s="135">
        <v>631.79999999999995</v>
      </c>
      <c r="E192" s="135">
        <v>631.05000000000007</v>
      </c>
      <c r="F192" s="136">
        <v>623.25000000000011</v>
      </c>
      <c r="G192" s="136">
        <v>614.70000000000005</v>
      </c>
      <c r="H192" s="136">
        <v>606.90000000000009</v>
      </c>
      <c r="I192" s="136">
        <v>639.60000000000014</v>
      </c>
      <c r="J192" s="136">
        <v>647.40000000000009</v>
      </c>
      <c r="K192" s="136">
        <v>655.95000000000016</v>
      </c>
      <c r="L192" s="131">
        <v>638.85</v>
      </c>
      <c r="M192" s="131">
        <v>622.5</v>
      </c>
      <c r="N192" s="151">
        <v>6857000</v>
      </c>
      <c r="O192" s="349">
        <v>-1.4581510644502772E-4</v>
      </c>
    </row>
    <row r="193" spans="1:15" ht="15">
      <c r="A193" s="130">
        <v>186</v>
      </c>
      <c r="B193" s="114" t="s">
        <v>2003</v>
      </c>
      <c r="C193" s="130" t="s">
        <v>1641</v>
      </c>
      <c r="D193" s="135">
        <v>6.15</v>
      </c>
      <c r="E193" s="135">
        <v>6.083333333333333</v>
      </c>
      <c r="F193" s="136">
        <v>5.9166666666666661</v>
      </c>
      <c r="G193" s="136">
        <v>5.6833333333333327</v>
      </c>
      <c r="H193" s="136">
        <v>5.5166666666666657</v>
      </c>
      <c r="I193" s="136">
        <v>6.3166666666666664</v>
      </c>
      <c r="J193" s="136">
        <v>6.4833333333333325</v>
      </c>
      <c r="K193" s="136">
        <v>6.7166666666666668</v>
      </c>
      <c r="L193" s="131">
        <v>6.25</v>
      </c>
      <c r="M193" s="131">
        <v>5.85</v>
      </c>
      <c r="N193" s="151">
        <v>353565000</v>
      </c>
      <c r="O193" s="349">
        <v>3.0639601685178092E-3</v>
      </c>
    </row>
    <row r="194" spans="1:15" ht="15">
      <c r="A194" s="130">
        <v>187</v>
      </c>
      <c r="B194" s="114" t="s">
        <v>2005</v>
      </c>
      <c r="C194" s="130" t="s">
        <v>144</v>
      </c>
      <c r="D194" s="135">
        <v>31.15</v>
      </c>
      <c r="E194" s="135">
        <v>31.25</v>
      </c>
      <c r="F194" s="136">
        <v>30.6</v>
      </c>
      <c r="G194" s="136">
        <v>30.05</v>
      </c>
      <c r="H194" s="136">
        <v>29.400000000000002</v>
      </c>
      <c r="I194" s="136">
        <v>31.8</v>
      </c>
      <c r="J194" s="136">
        <v>32.450000000000003</v>
      </c>
      <c r="K194" s="136">
        <v>33</v>
      </c>
      <c r="L194" s="131">
        <v>31.9</v>
      </c>
      <c r="M194" s="131">
        <v>30.7</v>
      </c>
      <c r="N194" s="151">
        <v>26658000</v>
      </c>
      <c r="O194" s="349">
        <v>-2.0826446280991735E-2</v>
      </c>
    </row>
    <row r="195" spans="1:15" ht="15">
      <c r="A195" s="130">
        <v>188</v>
      </c>
      <c r="B195" s="114" t="s">
        <v>2017</v>
      </c>
      <c r="C195" s="130" t="s">
        <v>145</v>
      </c>
      <c r="D195" s="135">
        <v>668.8</v>
      </c>
      <c r="E195" s="135">
        <v>668.63333333333333</v>
      </c>
      <c r="F195" s="136">
        <v>662.51666666666665</v>
      </c>
      <c r="G195" s="136">
        <v>656.23333333333335</v>
      </c>
      <c r="H195" s="136">
        <v>650.11666666666667</v>
      </c>
      <c r="I195" s="136">
        <v>674.91666666666663</v>
      </c>
      <c r="J195" s="136">
        <v>681.03333333333319</v>
      </c>
      <c r="K195" s="136">
        <v>687.31666666666661</v>
      </c>
      <c r="L195" s="131">
        <v>674.75</v>
      </c>
      <c r="M195" s="131">
        <v>662.35</v>
      </c>
      <c r="N195" s="151">
        <v>2997000</v>
      </c>
      <c r="O195" s="349">
        <v>7.4482387738639425E-2</v>
      </c>
    </row>
    <row r="196" spans="1:15" ht="15">
      <c r="A196" s="130">
        <v>189</v>
      </c>
      <c r="B196" s="114" t="s">
        <v>2009</v>
      </c>
      <c r="C196" s="130" t="s">
        <v>146</v>
      </c>
      <c r="D196" s="135">
        <v>452.75</v>
      </c>
      <c r="E196" s="135">
        <v>452.83333333333331</v>
      </c>
      <c r="F196" s="136">
        <v>440.26666666666665</v>
      </c>
      <c r="G196" s="136">
        <v>427.78333333333336</v>
      </c>
      <c r="H196" s="136">
        <v>415.2166666666667</v>
      </c>
      <c r="I196" s="136">
        <v>465.31666666666661</v>
      </c>
      <c r="J196" s="136">
        <v>477.88333333333333</v>
      </c>
      <c r="K196" s="136">
        <v>490.36666666666656</v>
      </c>
      <c r="L196" s="131">
        <v>465.4</v>
      </c>
      <c r="M196" s="131">
        <v>440.35</v>
      </c>
      <c r="N196" s="151">
        <v>2999200</v>
      </c>
      <c r="O196" s="349">
        <v>-1.6784683975872017E-2</v>
      </c>
    </row>
    <row r="197" spans="1:15" ht="15">
      <c r="A197" s="130">
        <v>190</v>
      </c>
      <c r="B197" s="114" t="s">
        <v>2015</v>
      </c>
      <c r="C197" s="130" t="s">
        <v>356</v>
      </c>
      <c r="D197" s="135">
        <v>973.15</v>
      </c>
      <c r="E197" s="135">
        <v>974.68333333333339</v>
      </c>
      <c r="F197" s="136">
        <v>954.36666666666679</v>
      </c>
      <c r="G197" s="136">
        <v>935.58333333333337</v>
      </c>
      <c r="H197" s="136">
        <v>915.26666666666677</v>
      </c>
      <c r="I197" s="136">
        <v>993.46666666666681</v>
      </c>
      <c r="J197" s="136">
        <v>1013.7833333333334</v>
      </c>
      <c r="K197" s="136">
        <v>1032.5666666666668</v>
      </c>
      <c r="L197" s="131">
        <v>995</v>
      </c>
      <c r="M197" s="131">
        <v>955.9</v>
      </c>
      <c r="N197" s="151">
        <v>1854400</v>
      </c>
      <c r="O197" s="349">
        <v>-2.5231286795626577E-2</v>
      </c>
    </row>
    <row r="198" spans="1:15" ht="15">
      <c r="A198" s="130">
        <v>191</v>
      </c>
      <c r="B198" s="114" t="s">
        <v>2007</v>
      </c>
      <c r="C198" s="130" t="s">
        <v>147</v>
      </c>
      <c r="D198" s="135">
        <v>218.9</v>
      </c>
      <c r="E198" s="135">
        <v>218.75</v>
      </c>
      <c r="F198" s="136">
        <v>215</v>
      </c>
      <c r="G198" s="136">
        <v>211.1</v>
      </c>
      <c r="H198" s="136">
        <v>207.35</v>
      </c>
      <c r="I198" s="136">
        <v>222.65</v>
      </c>
      <c r="J198" s="136">
        <v>226.4</v>
      </c>
      <c r="K198" s="136">
        <v>230.3</v>
      </c>
      <c r="L198" s="131">
        <v>222.5</v>
      </c>
      <c r="M198" s="131">
        <v>214.85</v>
      </c>
      <c r="N198" s="151">
        <v>10926000</v>
      </c>
      <c r="O198" s="349">
        <v>-4.3529643490250146E-2</v>
      </c>
    </row>
    <row r="199" spans="1:15" ht="15">
      <c r="A199" s="130">
        <v>192</v>
      </c>
      <c r="B199" s="114" t="s">
        <v>2006</v>
      </c>
      <c r="C199" s="130" t="s">
        <v>148</v>
      </c>
      <c r="D199" s="135">
        <v>170.95</v>
      </c>
      <c r="E199" s="135">
        <v>172.23333333333335</v>
      </c>
      <c r="F199" s="136">
        <v>168.4666666666667</v>
      </c>
      <c r="G199" s="136">
        <v>165.98333333333335</v>
      </c>
      <c r="H199" s="136">
        <v>162.2166666666667</v>
      </c>
      <c r="I199" s="136">
        <v>174.7166666666667</v>
      </c>
      <c r="J199" s="136">
        <v>178.48333333333335</v>
      </c>
      <c r="K199" s="136">
        <v>180.9666666666667</v>
      </c>
      <c r="L199" s="131">
        <v>176</v>
      </c>
      <c r="M199" s="131">
        <v>169.75</v>
      </c>
      <c r="N199" s="151">
        <v>69532500</v>
      </c>
      <c r="O199" s="349">
        <v>2.5087047730270986E-3</v>
      </c>
    </row>
    <row r="200" spans="1:15" ht="15">
      <c r="A200" s="130">
        <v>193</v>
      </c>
      <c r="B200" s="114" t="s">
        <v>2006</v>
      </c>
      <c r="C200" s="130" t="s">
        <v>149</v>
      </c>
      <c r="D200" s="135">
        <v>94.7</v>
      </c>
      <c r="E200" s="135">
        <v>93.966666666666654</v>
      </c>
      <c r="F200" s="136">
        <v>92.333333333333314</v>
      </c>
      <c r="G200" s="136">
        <v>89.966666666666654</v>
      </c>
      <c r="H200" s="136">
        <v>88.333333333333314</v>
      </c>
      <c r="I200" s="136">
        <v>96.333333333333314</v>
      </c>
      <c r="J200" s="136">
        <v>97.966666666666669</v>
      </c>
      <c r="K200" s="136">
        <v>100.33333333333331</v>
      </c>
      <c r="L200" s="131">
        <v>95.6</v>
      </c>
      <c r="M200" s="131">
        <v>91.6</v>
      </c>
      <c r="N200" s="151">
        <v>29111600</v>
      </c>
      <c r="O200" s="349">
        <v>-2.2654634329761232E-2</v>
      </c>
    </row>
    <row r="201" spans="1:15" ht="15">
      <c r="A201" s="130">
        <v>194</v>
      </c>
      <c r="B201" s="114" t="s">
        <v>2003</v>
      </c>
      <c r="C201" s="130" t="s">
        <v>150</v>
      </c>
      <c r="D201" s="135">
        <v>69.349999999999994</v>
      </c>
      <c r="E201" s="135">
        <v>69.033333333333331</v>
      </c>
      <c r="F201" s="136">
        <v>68.166666666666657</v>
      </c>
      <c r="G201" s="136">
        <v>66.98333333333332</v>
      </c>
      <c r="H201" s="136">
        <v>66.116666666666646</v>
      </c>
      <c r="I201" s="136">
        <v>70.216666666666669</v>
      </c>
      <c r="J201" s="136">
        <v>71.083333333333343</v>
      </c>
      <c r="K201" s="136">
        <v>72.26666666666668</v>
      </c>
      <c r="L201" s="131">
        <v>69.900000000000006</v>
      </c>
      <c r="M201" s="131">
        <v>67.849999999999994</v>
      </c>
      <c r="N201" s="151">
        <v>50553000</v>
      </c>
      <c r="O201" s="349">
        <v>1.4814814814814815E-2</v>
      </c>
    </row>
    <row r="202" spans="1:15" ht="15">
      <c r="A202" s="130">
        <v>195</v>
      </c>
      <c r="B202" s="114" t="s">
        <v>2016</v>
      </c>
      <c r="C202" s="130" t="s">
        <v>151</v>
      </c>
      <c r="D202" s="135">
        <v>546.75</v>
      </c>
      <c r="E202" s="135">
        <v>543.88333333333333</v>
      </c>
      <c r="F202" s="136">
        <v>537.16666666666663</v>
      </c>
      <c r="G202" s="136">
        <v>527.58333333333326</v>
      </c>
      <c r="H202" s="136">
        <v>520.86666666666656</v>
      </c>
      <c r="I202" s="136">
        <v>553.4666666666667</v>
      </c>
      <c r="J202" s="136">
        <v>560.18333333333339</v>
      </c>
      <c r="K202" s="136">
        <v>569.76666666666677</v>
      </c>
      <c r="L202" s="131">
        <v>550.6</v>
      </c>
      <c r="M202" s="131">
        <v>534.29999999999995</v>
      </c>
      <c r="N202" s="151">
        <v>31523371</v>
      </c>
      <c r="O202" s="349">
        <v>-6.3543025316879038E-3</v>
      </c>
    </row>
    <row r="203" spans="1:15" ht="15">
      <c r="A203" s="130">
        <v>196</v>
      </c>
      <c r="B203" s="114" t="s">
        <v>2015</v>
      </c>
      <c r="C203" s="130" t="s">
        <v>152</v>
      </c>
      <c r="D203" s="135">
        <v>1845.2</v>
      </c>
      <c r="E203" s="135">
        <v>1860.25</v>
      </c>
      <c r="F203" s="136">
        <v>1823.55</v>
      </c>
      <c r="G203" s="136">
        <v>1801.8999999999999</v>
      </c>
      <c r="H203" s="136">
        <v>1765.1999999999998</v>
      </c>
      <c r="I203" s="136">
        <v>1881.9</v>
      </c>
      <c r="J203" s="136">
        <v>1918.6</v>
      </c>
      <c r="K203" s="136">
        <v>1940.2500000000002</v>
      </c>
      <c r="L203" s="131">
        <v>1896.95</v>
      </c>
      <c r="M203" s="131">
        <v>1838.6</v>
      </c>
      <c r="N203" s="151">
        <v>10362500</v>
      </c>
      <c r="O203" s="349">
        <v>3.0889375248706726E-2</v>
      </c>
    </row>
    <row r="204" spans="1:15" ht="15">
      <c r="A204" s="130">
        <v>197</v>
      </c>
      <c r="B204" s="114" t="s">
        <v>2015</v>
      </c>
      <c r="C204" s="130" t="s">
        <v>153</v>
      </c>
      <c r="D204" s="135">
        <v>668.4</v>
      </c>
      <c r="E204" s="135">
        <v>672.98333333333323</v>
      </c>
      <c r="F204" s="136">
        <v>661.66666666666652</v>
      </c>
      <c r="G204" s="136">
        <v>654.93333333333328</v>
      </c>
      <c r="H204" s="136">
        <v>643.61666666666656</v>
      </c>
      <c r="I204" s="136">
        <v>679.71666666666647</v>
      </c>
      <c r="J204" s="136">
        <v>691.0333333333333</v>
      </c>
      <c r="K204" s="136">
        <v>697.76666666666642</v>
      </c>
      <c r="L204" s="131">
        <v>684.3</v>
      </c>
      <c r="M204" s="131">
        <v>666.25</v>
      </c>
      <c r="N204" s="151">
        <v>14979600</v>
      </c>
      <c r="O204" s="349">
        <v>4.0770385192596299E-2</v>
      </c>
    </row>
    <row r="205" spans="1:15" ht="15">
      <c r="A205" s="130">
        <v>198</v>
      </c>
      <c r="B205" s="114" t="s">
        <v>2007</v>
      </c>
      <c r="C205" s="130" t="s">
        <v>154</v>
      </c>
      <c r="D205" s="135">
        <v>779.85</v>
      </c>
      <c r="E205" s="135">
        <v>778.08333333333337</v>
      </c>
      <c r="F205" s="136">
        <v>768.86666666666679</v>
      </c>
      <c r="G205" s="136">
        <v>757.88333333333344</v>
      </c>
      <c r="H205" s="136">
        <v>748.66666666666686</v>
      </c>
      <c r="I205" s="136">
        <v>789.06666666666672</v>
      </c>
      <c r="J205" s="136">
        <v>798.28333333333319</v>
      </c>
      <c r="K205" s="136">
        <v>809.26666666666665</v>
      </c>
      <c r="L205" s="131">
        <v>787.3</v>
      </c>
      <c r="M205" s="131">
        <v>767.1</v>
      </c>
      <c r="N205" s="151">
        <v>15207000</v>
      </c>
      <c r="O205" s="349">
        <v>-1.3957107425959247E-2</v>
      </c>
    </row>
    <row r="206" spans="1:15" ht="15">
      <c r="A206" s="130">
        <v>199</v>
      </c>
      <c r="B206" s="114" t="s">
        <v>2004</v>
      </c>
      <c r="C206" s="130" t="s">
        <v>216</v>
      </c>
      <c r="D206" s="135">
        <v>1595.5</v>
      </c>
      <c r="E206" s="135">
        <v>1591.4166666666667</v>
      </c>
      <c r="F206" s="136">
        <v>1575.2833333333335</v>
      </c>
      <c r="G206" s="136">
        <v>1555.0666666666668</v>
      </c>
      <c r="H206" s="136">
        <v>1538.9333333333336</v>
      </c>
      <c r="I206" s="136">
        <v>1611.6333333333334</v>
      </c>
      <c r="J206" s="136">
        <v>1627.7666666666667</v>
      </c>
      <c r="K206" s="136">
        <v>1647.9833333333333</v>
      </c>
      <c r="L206" s="131">
        <v>1607.55</v>
      </c>
      <c r="M206" s="131">
        <v>1571.2</v>
      </c>
      <c r="N206" s="67">
        <v>578000</v>
      </c>
      <c r="O206" s="349">
        <v>-8.6430423509075197E-4</v>
      </c>
    </row>
    <row r="207" spans="1:15" ht="15">
      <c r="A207" s="130">
        <v>200</v>
      </c>
      <c r="B207" s="114" t="s">
        <v>2003</v>
      </c>
      <c r="C207" s="130" t="s">
        <v>217</v>
      </c>
      <c r="D207" s="135">
        <v>225.7</v>
      </c>
      <c r="E207" s="135">
        <v>225.70000000000002</v>
      </c>
      <c r="F207" s="136">
        <v>221.90000000000003</v>
      </c>
      <c r="G207" s="136">
        <v>218.10000000000002</v>
      </c>
      <c r="H207" s="136">
        <v>214.30000000000004</v>
      </c>
      <c r="I207" s="136">
        <v>229.50000000000003</v>
      </c>
      <c r="J207" s="136">
        <v>233.30000000000004</v>
      </c>
      <c r="K207" s="136">
        <v>237.10000000000002</v>
      </c>
      <c r="L207" s="131">
        <v>229.5</v>
      </c>
      <c r="M207" s="131">
        <v>221.9</v>
      </c>
      <c r="N207" s="67">
        <v>2247000</v>
      </c>
      <c r="O207" s="349">
        <v>-6.0225846925972396E-2</v>
      </c>
    </row>
    <row r="208" spans="1:15" ht="15">
      <c r="A208" s="130">
        <v>201</v>
      </c>
      <c r="B208" s="114" t="s">
        <v>2012</v>
      </c>
      <c r="C208" s="130" t="s">
        <v>244</v>
      </c>
      <c r="D208" s="135">
        <v>36.65</v>
      </c>
      <c r="E208" s="135">
        <v>36.4</v>
      </c>
      <c r="F208" s="136">
        <v>35.9</v>
      </c>
      <c r="G208" s="136">
        <v>35.15</v>
      </c>
      <c r="H208" s="136">
        <v>34.65</v>
      </c>
      <c r="I208" s="136">
        <v>37.15</v>
      </c>
      <c r="J208" s="136">
        <v>37.65</v>
      </c>
      <c r="K208" s="136">
        <v>38.4</v>
      </c>
      <c r="L208" s="131">
        <v>36.9</v>
      </c>
      <c r="M208" s="131">
        <v>35.65</v>
      </c>
      <c r="N208" s="67">
        <v>54612500</v>
      </c>
      <c r="O208" s="349">
        <v>-6.1495763949751682E-2</v>
      </c>
    </row>
    <row r="209" spans="1:15" ht="15">
      <c r="A209" s="130">
        <v>202</v>
      </c>
      <c r="B209" s="114" t="s">
        <v>2006</v>
      </c>
      <c r="C209" s="130" t="s">
        <v>155</v>
      </c>
      <c r="D209" s="135">
        <v>536.25</v>
      </c>
      <c r="E209" s="135">
        <v>523.20000000000005</v>
      </c>
      <c r="F209" s="136">
        <v>505.75000000000011</v>
      </c>
      <c r="G209" s="136">
        <v>475.25000000000006</v>
      </c>
      <c r="H209" s="136">
        <v>457.80000000000013</v>
      </c>
      <c r="I209" s="136">
        <v>553.70000000000005</v>
      </c>
      <c r="J209" s="136">
        <v>571.14999999999986</v>
      </c>
      <c r="K209" s="136">
        <v>601.65000000000009</v>
      </c>
      <c r="L209" s="131">
        <v>540.65</v>
      </c>
      <c r="M209" s="131">
        <v>492.7</v>
      </c>
      <c r="N209" s="67">
        <v>10783000</v>
      </c>
      <c r="O209" s="349">
        <v>0.10165508786268901</v>
      </c>
    </row>
    <row r="210" spans="1:15" ht="15">
      <c r="A210" s="130">
        <v>203</v>
      </c>
      <c r="B210" s="114" t="s">
        <v>2007</v>
      </c>
      <c r="C210" s="130" t="s">
        <v>156</v>
      </c>
      <c r="D210" s="135">
        <v>1174</v>
      </c>
      <c r="E210" s="135">
        <v>1169.25</v>
      </c>
      <c r="F210" s="136">
        <v>1140.9000000000001</v>
      </c>
      <c r="G210" s="136">
        <v>1107.8000000000002</v>
      </c>
      <c r="H210" s="136">
        <v>1079.4500000000003</v>
      </c>
      <c r="I210" s="136">
        <v>1202.3499999999999</v>
      </c>
      <c r="J210" s="136">
        <v>1230.6999999999998</v>
      </c>
      <c r="K210" s="136">
        <v>1263.7999999999997</v>
      </c>
      <c r="L210" s="131">
        <v>1197.5999999999999</v>
      </c>
      <c r="M210" s="131">
        <v>1136.1500000000001</v>
      </c>
      <c r="N210" s="67">
        <v>1792700</v>
      </c>
      <c r="O210" s="349">
        <v>-3.029155622870125E-2</v>
      </c>
    </row>
    <row r="211" spans="1:15" ht="15">
      <c r="A211" s="130">
        <v>204</v>
      </c>
      <c r="B211" s="114" t="s">
        <v>2008</v>
      </c>
      <c r="C211" s="130" t="s">
        <v>1760</v>
      </c>
      <c r="D211" s="135">
        <v>218.75</v>
      </c>
      <c r="E211" s="135">
        <v>218.81666666666669</v>
      </c>
      <c r="F211" s="136">
        <v>212.08333333333337</v>
      </c>
      <c r="G211" s="136">
        <v>205.41666666666669</v>
      </c>
      <c r="H211" s="136">
        <v>198.68333333333337</v>
      </c>
      <c r="I211" s="136">
        <v>225.48333333333338</v>
      </c>
      <c r="J211" s="136">
        <v>232.21666666666667</v>
      </c>
      <c r="K211" s="136">
        <v>238.88333333333338</v>
      </c>
      <c r="L211" s="131">
        <v>225.55</v>
      </c>
      <c r="M211" s="131">
        <v>212.15</v>
      </c>
      <c r="N211" s="67">
        <v>4820800</v>
      </c>
      <c r="O211" s="349">
        <v>-1.5681149950996405E-2</v>
      </c>
    </row>
    <row r="212" spans="1:15" ht="15">
      <c r="A212" s="130">
        <v>205</v>
      </c>
      <c r="B212" s="114" t="s">
        <v>2001</v>
      </c>
      <c r="C212" s="130" t="s">
        <v>158</v>
      </c>
      <c r="D212" s="135">
        <v>3345.95</v>
      </c>
      <c r="E212" s="135">
        <v>3360.2999999999997</v>
      </c>
      <c r="F212" s="136">
        <v>3251.6499999999996</v>
      </c>
      <c r="G212" s="136">
        <v>3157.35</v>
      </c>
      <c r="H212" s="136">
        <v>3048.7</v>
      </c>
      <c r="I212" s="136">
        <v>3454.5999999999995</v>
      </c>
      <c r="J212" s="136">
        <v>3563.25</v>
      </c>
      <c r="K212" s="136">
        <v>3657.5499999999993</v>
      </c>
      <c r="L212" s="131">
        <v>3468.95</v>
      </c>
      <c r="M212" s="131">
        <v>3266</v>
      </c>
      <c r="N212" s="67">
        <v>2359000</v>
      </c>
      <c r="O212" s="349">
        <v>6.8871771635704571E-2</v>
      </c>
    </row>
    <row r="213" spans="1:15" ht="15">
      <c r="A213" s="130">
        <v>206</v>
      </c>
      <c r="B213" s="114" t="s">
        <v>2005</v>
      </c>
      <c r="C213" s="130" t="s">
        <v>159</v>
      </c>
      <c r="D213" s="135">
        <v>62.75</v>
      </c>
      <c r="E213" s="135">
        <v>62.666666666666664</v>
      </c>
      <c r="F213" s="136">
        <v>61.483333333333327</v>
      </c>
      <c r="G213" s="136">
        <v>60.216666666666661</v>
      </c>
      <c r="H213" s="136">
        <v>59.033333333333324</v>
      </c>
      <c r="I213" s="136">
        <v>63.93333333333333</v>
      </c>
      <c r="J213" s="136">
        <v>65.116666666666674</v>
      </c>
      <c r="K213" s="136">
        <v>66.383333333333326</v>
      </c>
      <c r="L213" s="131">
        <v>63.85</v>
      </c>
      <c r="M213" s="131">
        <v>61.4</v>
      </c>
      <c r="N213" s="67">
        <v>41484000</v>
      </c>
      <c r="O213" s="349">
        <v>-4.1187075301622522E-2</v>
      </c>
    </row>
    <row r="214" spans="1:15" ht="15">
      <c r="A214" s="130">
        <v>207</v>
      </c>
      <c r="B214" s="114" t="s">
        <v>2017</v>
      </c>
      <c r="C214" s="130" t="s">
        <v>161</v>
      </c>
      <c r="D214" s="135">
        <v>615.6</v>
      </c>
      <c r="E214" s="135">
        <v>620.18333333333328</v>
      </c>
      <c r="F214" s="136">
        <v>604.21666666666658</v>
      </c>
      <c r="G214" s="136">
        <v>592.83333333333326</v>
      </c>
      <c r="H214" s="136">
        <v>576.86666666666656</v>
      </c>
      <c r="I214" s="136">
        <v>631.56666666666661</v>
      </c>
      <c r="J214" s="136">
        <v>647.5333333333333</v>
      </c>
      <c r="K214" s="136">
        <v>658.91666666666663</v>
      </c>
      <c r="L214" s="131">
        <v>636.15</v>
      </c>
      <c r="M214" s="131">
        <v>608.79999999999995</v>
      </c>
      <c r="N214" s="67">
        <v>16158000</v>
      </c>
      <c r="O214" s="349">
        <v>1.3778045475079055E-2</v>
      </c>
    </row>
    <row r="215" spans="1:15" ht="15">
      <c r="A215" s="130">
        <v>208</v>
      </c>
      <c r="B215" s="114" t="s">
        <v>2016</v>
      </c>
      <c r="C215" s="130" t="s">
        <v>228</v>
      </c>
      <c r="D215" s="135">
        <v>210.15</v>
      </c>
      <c r="E215" s="135">
        <v>211.23333333333335</v>
      </c>
      <c r="F215" s="136">
        <v>206.06666666666669</v>
      </c>
      <c r="G215" s="136">
        <v>201.98333333333335</v>
      </c>
      <c r="H215" s="136">
        <v>196.81666666666669</v>
      </c>
      <c r="I215" s="136">
        <v>215.31666666666669</v>
      </c>
      <c r="J215" s="136">
        <v>220.48333333333332</v>
      </c>
      <c r="K215" s="136">
        <v>224.56666666666669</v>
      </c>
      <c r="L215" s="131">
        <v>216.4</v>
      </c>
      <c r="M215" s="131">
        <v>207.15</v>
      </c>
      <c r="N215" s="67">
        <v>44908500</v>
      </c>
      <c r="O215" s="349">
        <v>-2.3255813953488372E-2</v>
      </c>
    </row>
    <row r="216" spans="1:15" ht="15">
      <c r="A216" s="130">
        <v>209</v>
      </c>
      <c r="B216" s="114" t="s">
        <v>2002</v>
      </c>
      <c r="C216" s="130" t="s">
        <v>1798</v>
      </c>
      <c r="D216" s="135">
        <v>167.05</v>
      </c>
      <c r="E216" s="135">
        <v>167.65</v>
      </c>
      <c r="F216" s="136">
        <v>163.55000000000001</v>
      </c>
      <c r="G216" s="136">
        <v>160.05000000000001</v>
      </c>
      <c r="H216" s="136">
        <v>155.95000000000002</v>
      </c>
      <c r="I216" s="136">
        <v>171.15</v>
      </c>
      <c r="J216" s="136">
        <v>175.24999999999997</v>
      </c>
      <c r="K216" s="136">
        <v>178.75</v>
      </c>
      <c r="L216" s="131">
        <v>171.75</v>
      </c>
      <c r="M216" s="131">
        <v>164.15</v>
      </c>
      <c r="N216" s="67">
        <v>2829000</v>
      </c>
      <c r="O216" s="349">
        <v>-3.6772216547497447E-2</v>
      </c>
    </row>
    <row r="217" spans="1:15" ht="15">
      <c r="A217" s="130">
        <v>210</v>
      </c>
      <c r="B217" s="114" t="s">
        <v>2010</v>
      </c>
      <c r="C217" s="130" t="s">
        <v>162</v>
      </c>
      <c r="D217" s="135">
        <v>504.25</v>
      </c>
      <c r="E217" s="135">
        <v>501.75</v>
      </c>
      <c r="F217" s="136">
        <v>495.65</v>
      </c>
      <c r="G217" s="136">
        <v>487.04999999999995</v>
      </c>
      <c r="H217" s="136">
        <v>480.94999999999993</v>
      </c>
      <c r="I217" s="136">
        <v>510.35</v>
      </c>
      <c r="J217" s="136">
        <v>516.45000000000005</v>
      </c>
      <c r="K217" s="136">
        <v>525.05000000000007</v>
      </c>
      <c r="L217" s="131">
        <v>507.85</v>
      </c>
      <c r="M217" s="131">
        <v>493.15</v>
      </c>
      <c r="N217" s="67">
        <v>4230000</v>
      </c>
      <c r="O217" s="349">
        <v>-1.9471488178025034E-2</v>
      </c>
    </row>
    <row r="218" spans="1:15" ht="15">
      <c r="A218" s="130">
        <v>211</v>
      </c>
      <c r="B218" s="114" t="s">
        <v>2015</v>
      </c>
      <c r="C218" s="130" t="s">
        <v>163</v>
      </c>
      <c r="D218" s="135">
        <v>308.55</v>
      </c>
      <c r="E218" s="135">
        <v>311.45</v>
      </c>
      <c r="F218" s="136">
        <v>302.14999999999998</v>
      </c>
      <c r="G218" s="136">
        <v>295.75</v>
      </c>
      <c r="H218" s="136">
        <v>286.45</v>
      </c>
      <c r="I218" s="136">
        <v>317.84999999999997</v>
      </c>
      <c r="J218" s="136">
        <v>327.15000000000003</v>
      </c>
      <c r="K218" s="136">
        <v>333.54999999999995</v>
      </c>
      <c r="L218" s="131">
        <v>320.75</v>
      </c>
      <c r="M218" s="131">
        <v>305.05</v>
      </c>
      <c r="N218" s="67">
        <v>30362400</v>
      </c>
      <c r="O218" s="349">
        <v>-3.9366978978033224E-3</v>
      </c>
    </row>
    <row r="219" spans="1:15" ht="15">
      <c r="A219" s="130">
        <v>212</v>
      </c>
      <c r="B219" s="114" t="s">
        <v>2004</v>
      </c>
      <c r="C219" s="130" t="s">
        <v>164</v>
      </c>
      <c r="D219" s="135">
        <v>457.25</v>
      </c>
      <c r="E219" s="135">
        <v>460.25</v>
      </c>
      <c r="F219" s="136">
        <v>446</v>
      </c>
      <c r="G219" s="136">
        <v>434.75</v>
      </c>
      <c r="H219" s="136">
        <v>420.5</v>
      </c>
      <c r="I219" s="136">
        <v>471.5</v>
      </c>
      <c r="J219" s="136">
        <v>485.75</v>
      </c>
      <c r="K219" s="136">
        <v>497</v>
      </c>
      <c r="L219" s="131">
        <v>474.5</v>
      </c>
      <c r="M219" s="131">
        <v>449</v>
      </c>
      <c r="N219" s="67">
        <v>3611700</v>
      </c>
      <c r="O219" s="349">
        <v>-5.4652532391048295E-2</v>
      </c>
    </row>
    <row r="220" spans="1:15" ht="15">
      <c r="A220" s="130">
        <v>213</v>
      </c>
      <c r="B220" s="114" t="s">
        <v>2005</v>
      </c>
      <c r="C220" s="130" t="s">
        <v>165</v>
      </c>
      <c r="D220" s="135">
        <v>213.65</v>
      </c>
      <c r="E220" s="135">
        <v>212.13333333333335</v>
      </c>
      <c r="F220" s="136">
        <v>207.56666666666672</v>
      </c>
      <c r="G220" s="136">
        <v>201.48333333333338</v>
      </c>
      <c r="H220" s="136">
        <v>196.91666666666674</v>
      </c>
      <c r="I220" s="136">
        <v>218.2166666666667</v>
      </c>
      <c r="J220" s="136">
        <v>222.78333333333336</v>
      </c>
      <c r="K220" s="136">
        <v>228.86666666666667</v>
      </c>
      <c r="L220" s="131">
        <v>216.7</v>
      </c>
      <c r="M220" s="131">
        <v>206.05</v>
      </c>
      <c r="N220" s="67">
        <v>115328500</v>
      </c>
      <c r="O220" s="349">
        <v>2.8112324492979721E-2</v>
      </c>
    </row>
    <row r="221" spans="1:15" ht="15">
      <c r="A221" s="130">
        <v>214</v>
      </c>
      <c r="B221" s="114" t="s">
        <v>2012</v>
      </c>
      <c r="C221" s="130" t="s">
        <v>166</v>
      </c>
      <c r="D221" s="135">
        <v>437.65</v>
      </c>
      <c r="E221" s="135">
        <v>439.64999999999992</v>
      </c>
      <c r="F221" s="136">
        <v>429.14999999999986</v>
      </c>
      <c r="G221" s="136">
        <v>420.64999999999992</v>
      </c>
      <c r="H221" s="136">
        <v>410.14999999999986</v>
      </c>
      <c r="I221" s="136">
        <v>448.14999999999986</v>
      </c>
      <c r="J221" s="136">
        <v>458.65</v>
      </c>
      <c r="K221" s="136">
        <v>467.14999999999986</v>
      </c>
      <c r="L221" s="131">
        <v>450.15</v>
      </c>
      <c r="M221" s="131">
        <v>431.15</v>
      </c>
      <c r="N221" s="67">
        <v>9864400</v>
      </c>
      <c r="O221" s="349">
        <v>1.5117056856187291E-2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7" sqref="O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43397</v>
      </c>
    </row>
    <row r="7" spans="1:15" ht="13.5" thickBot="1">
      <c r="A7"/>
    </row>
    <row r="8" spans="1:15" ht="28.5" customHeight="1" thickBot="1">
      <c r="A8" s="518" t="s">
        <v>13</v>
      </c>
      <c r="B8" s="519" t="s">
        <v>14</v>
      </c>
      <c r="C8" s="517" t="s">
        <v>15</v>
      </c>
      <c r="D8" s="517" t="s">
        <v>16</v>
      </c>
      <c r="E8" s="517" t="s">
        <v>17</v>
      </c>
      <c r="F8" s="517"/>
      <c r="G8" s="517"/>
      <c r="H8" s="517" t="s">
        <v>18</v>
      </c>
      <c r="I8" s="517"/>
      <c r="J8" s="517"/>
      <c r="K8" s="23"/>
      <c r="L8" s="34"/>
      <c r="M8" s="34"/>
    </row>
    <row r="9" spans="1:15" ht="36" customHeight="1">
      <c r="A9" s="513"/>
      <c r="B9" s="515"/>
      <c r="C9" s="520" t="s">
        <v>19</v>
      </c>
      <c r="D9" s="52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10146.799999999999</v>
      </c>
      <c r="D10" s="128">
        <v>10157.083333333334</v>
      </c>
      <c r="E10" s="128">
        <v>10092.066666666668</v>
      </c>
      <c r="F10" s="128">
        <v>10037.333333333334</v>
      </c>
      <c r="G10" s="128">
        <v>9972.3166666666675</v>
      </c>
      <c r="H10" s="128">
        <v>10211.816666666668</v>
      </c>
      <c r="I10" s="128">
        <v>10276.833333333334</v>
      </c>
      <c r="J10" s="128">
        <v>10331.566666666668</v>
      </c>
      <c r="K10" s="127">
        <v>10222.1</v>
      </c>
      <c r="L10" s="127">
        <v>10102.35</v>
      </c>
      <c r="M10" s="129"/>
    </row>
    <row r="11" spans="1:15">
      <c r="A11" s="66">
        <v>2</v>
      </c>
      <c r="B11" s="124" t="s">
        <v>252</v>
      </c>
      <c r="C11" s="126">
        <v>24972.45</v>
      </c>
      <c r="D11" s="125">
        <v>24960.650000000005</v>
      </c>
      <c r="E11" s="125">
        <v>24796.700000000012</v>
      </c>
      <c r="F11" s="125">
        <v>24620.950000000008</v>
      </c>
      <c r="G11" s="125">
        <v>24457.000000000015</v>
      </c>
      <c r="H11" s="125">
        <v>25136.400000000009</v>
      </c>
      <c r="I11" s="125">
        <v>25300.35</v>
      </c>
      <c r="J11" s="125">
        <v>25476.100000000006</v>
      </c>
      <c r="K11" s="126">
        <v>25124.6</v>
      </c>
      <c r="L11" s="126">
        <v>24784.9</v>
      </c>
      <c r="M11" s="129"/>
    </row>
    <row r="12" spans="1:15">
      <c r="A12" s="66">
        <v>3</v>
      </c>
      <c r="B12" s="123" t="s">
        <v>2057</v>
      </c>
      <c r="C12" s="126">
        <v>2122.4</v>
      </c>
      <c r="D12" s="125">
        <v>2114.2833333333333</v>
      </c>
      <c r="E12" s="125">
        <v>2096.6166666666668</v>
      </c>
      <c r="F12" s="125">
        <v>2070.8333333333335</v>
      </c>
      <c r="G12" s="125">
        <v>2053.166666666667</v>
      </c>
      <c r="H12" s="125">
        <v>2140.0666666666666</v>
      </c>
      <c r="I12" s="125">
        <v>2157.7333333333336</v>
      </c>
      <c r="J12" s="125">
        <v>2183.5166666666664</v>
      </c>
      <c r="K12" s="126">
        <v>2131.9499999999998</v>
      </c>
      <c r="L12" s="126">
        <v>2088.5</v>
      </c>
      <c r="M12" s="129"/>
    </row>
    <row r="13" spans="1:15">
      <c r="A13" s="66">
        <v>4</v>
      </c>
      <c r="B13" s="124" t="s">
        <v>253</v>
      </c>
      <c r="C13" s="126">
        <v>2850.75</v>
      </c>
      <c r="D13" s="125">
        <v>2843.0499999999997</v>
      </c>
      <c r="E13" s="125">
        <v>2823.8999999999996</v>
      </c>
      <c r="F13" s="125">
        <v>2797.0499999999997</v>
      </c>
      <c r="G13" s="125">
        <v>2777.8999999999996</v>
      </c>
      <c r="H13" s="125">
        <v>2869.8999999999996</v>
      </c>
      <c r="I13" s="125">
        <v>2889.05</v>
      </c>
      <c r="J13" s="125">
        <v>2915.8999999999996</v>
      </c>
      <c r="K13" s="126">
        <v>2862.2</v>
      </c>
      <c r="L13" s="126">
        <v>2816.2</v>
      </c>
      <c r="M13" s="129"/>
    </row>
    <row r="14" spans="1:15">
      <c r="A14" s="66">
        <v>5</v>
      </c>
      <c r="B14" s="124" t="s">
        <v>254</v>
      </c>
      <c r="C14" s="126">
        <v>14014.7</v>
      </c>
      <c r="D14" s="125">
        <v>14133.033333333333</v>
      </c>
      <c r="E14" s="125">
        <v>13859.316666666666</v>
      </c>
      <c r="F14" s="125">
        <v>13703.933333333332</v>
      </c>
      <c r="G14" s="125">
        <v>13430.216666666665</v>
      </c>
      <c r="H14" s="125">
        <v>14288.416666666666</v>
      </c>
      <c r="I14" s="125">
        <v>14562.133333333333</v>
      </c>
      <c r="J14" s="125">
        <v>14717.516666666666</v>
      </c>
      <c r="K14" s="126">
        <v>14406.75</v>
      </c>
      <c r="L14" s="126">
        <v>13977.65</v>
      </c>
      <c r="M14" s="129"/>
    </row>
    <row r="15" spans="1:15">
      <c r="A15" s="66">
        <v>6</v>
      </c>
      <c r="B15" s="124" t="s">
        <v>255</v>
      </c>
      <c r="C15" s="126">
        <v>3340.75</v>
      </c>
      <c r="D15" s="125">
        <v>3327.7833333333328</v>
      </c>
      <c r="E15" s="125">
        <v>3297.9166666666656</v>
      </c>
      <c r="F15" s="125">
        <v>3255.0833333333326</v>
      </c>
      <c r="G15" s="125">
        <v>3225.2166666666653</v>
      </c>
      <c r="H15" s="125">
        <v>3370.6166666666659</v>
      </c>
      <c r="I15" s="125">
        <v>3400.4833333333327</v>
      </c>
      <c r="J15" s="125">
        <v>3443.3166666666662</v>
      </c>
      <c r="K15" s="126">
        <v>3357.65</v>
      </c>
      <c r="L15" s="126">
        <v>3284.95</v>
      </c>
      <c r="M15" s="129"/>
    </row>
    <row r="16" spans="1:15">
      <c r="A16" s="66">
        <v>7</v>
      </c>
      <c r="B16" s="124" t="s">
        <v>245</v>
      </c>
      <c r="C16" s="126">
        <v>4412.3500000000004</v>
      </c>
      <c r="D16" s="125">
        <v>4414.45</v>
      </c>
      <c r="E16" s="125">
        <v>4364.8999999999996</v>
      </c>
      <c r="F16" s="125">
        <v>4317.45</v>
      </c>
      <c r="G16" s="125">
        <v>4267.8999999999996</v>
      </c>
      <c r="H16" s="125">
        <v>4461.8999999999996</v>
      </c>
      <c r="I16" s="125">
        <v>4511.4500000000007</v>
      </c>
      <c r="J16" s="125">
        <v>4558.8999999999996</v>
      </c>
      <c r="K16" s="126">
        <v>4464</v>
      </c>
      <c r="L16" s="126">
        <v>4367</v>
      </c>
      <c r="M16" s="129"/>
    </row>
    <row r="17" spans="1:13">
      <c r="A17" s="66">
        <v>8</v>
      </c>
      <c r="B17" s="124" t="s">
        <v>186</v>
      </c>
      <c r="C17" s="124">
        <v>1245.4000000000001</v>
      </c>
      <c r="D17" s="125">
        <v>1244.6333333333334</v>
      </c>
      <c r="E17" s="125">
        <v>1226.8666666666668</v>
      </c>
      <c r="F17" s="125">
        <v>1208.3333333333333</v>
      </c>
      <c r="G17" s="125">
        <v>1190.5666666666666</v>
      </c>
      <c r="H17" s="125">
        <v>1263.166666666667</v>
      </c>
      <c r="I17" s="125">
        <v>1280.9333333333338</v>
      </c>
      <c r="J17" s="125">
        <v>1299.4666666666672</v>
      </c>
      <c r="K17" s="124">
        <v>1262.4000000000001</v>
      </c>
      <c r="L17" s="124">
        <v>1226.0999999999999</v>
      </c>
      <c r="M17" s="124">
        <v>0.74358999999999997</v>
      </c>
    </row>
    <row r="18" spans="1:13">
      <c r="A18" s="66">
        <v>9</v>
      </c>
      <c r="B18" s="124" t="s">
        <v>30</v>
      </c>
      <c r="C18" s="124">
        <v>1381</v>
      </c>
      <c r="D18" s="125">
        <v>1388.6333333333332</v>
      </c>
      <c r="E18" s="125">
        <v>1367.3666666666663</v>
      </c>
      <c r="F18" s="125">
        <v>1353.7333333333331</v>
      </c>
      <c r="G18" s="125">
        <v>1332.4666666666662</v>
      </c>
      <c r="H18" s="125">
        <v>1402.2666666666664</v>
      </c>
      <c r="I18" s="125">
        <v>1423.5333333333333</v>
      </c>
      <c r="J18" s="125">
        <v>1437.1666666666665</v>
      </c>
      <c r="K18" s="124">
        <v>1409.9</v>
      </c>
      <c r="L18" s="124">
        <v>1375</v>
      </c>
      <c r="M18" s="124">
        <v>9.9443900000000003</v>
      </c>
    </row>
    <row r="19" spans="1:13">
      <c r="A19" s="66">
        <v>10</v>
      </c>
      <c r="B19" s="124" t="s">
        <v>419</v>
      </c>
      <c r="C19" s="124">
        <v>1514.05</v>
      </c>
      <c r="D19" s="125">
        <v>1504.55</v>
      </c>
      <c r="E19" s="125">
        <v>1484.05</v>
      </c>
      <c r="F19" s="125">
        <v>1454.05</v>
      </c>
      <c r="G19" s="125">
        <v>1433.55</v>
      </c>
      <c r="H19" s="125">
        <v>1534.55</v>
      </c>
      <c r="I19" s="125">
        <v>1555.05</v>
      </c>
      <c r="J19" s="125">
        <v>1585.05</v>
      </c>
      <c r="K19" s="124">
        <v>1525.05</v>
      </c>
      <c r="L19" s="124">
        <v>1474.55</v>
      </c>
      <c r="M19" s="124">
        <v>0.10659</v>
      </c>
    </row>
    <row r="20" spans="1:13">
      <c r="A20" s="66">
        <v>11</v>
      </c>
      <c r="B20" s="124" t="s">
        <v>2190</v>
      </c>
      <c r="C20" s="124">
        <v>529.5</v>
      </c>
      <c r="D20" s="125">
        <v>526.83333333333337</v>
      </c>
      <c r="E20" s="125">
        <v>512.66666666666674</v>
      </c>
      <c r="F20" s="125">
        <v>495.83333333333337</v>
      </c>
      <c r="G20" s="125">
        <v>481.66666666666674</v>
      </c>
      <c r="H20" s="125">
        <v>543.66666666666674</v>
      </c>
      <c r="I20" s="125">
        <v>557.83333333333348</v>
      </c>
      <c r="J20" s="125">
        <v>574.66666666666674</v>
      </c>
      <c r="K20" s="124">
        <v>541</v>
      </c>
      <c r="L20" s="124">
        <v>510</v>
      </c>
      <c r="M20" s="124">
        <v>4.1646700000000001</v>
      </c>
    </row>
    <row r="21" spans="1:13">
      <c r="A21" s="66">
        <v>12</v>
      </c>
      <c r="B21" s="124" t="s">
        <v>31</v>
      </c>
      <c r="C21" s="124">
        <v>169.55</v>
      </c>
      <c r="D21" s="125">
        <v>169.13333333333333</v>
      </c>
      <c r="E21" s="125">
        <v>166.41666666666666</v>
      </c>
      <c r="F21" s="125">
        <v>163.28333333333333</v>
      </c>
      <c r="G21" s="125">
        <v>160.56666666666666</v>
      </c>
      <c r="H21" s="125">
        <v>172.26666666666665</v>
      </c>
      <c r="I21" s="125">
        <v>174.98333333333335</v>
      </c>
      <c r="J21" s="125">
        <v>178.11666666666665</v>
      </c>
      <c r="K21" s="124">
        <v>171.85</v>
      </c>
      <c r="L21" s="124">
        <v>166</v>
      </c>
      <c r="M21" s="124">
        <v>83.394329999999997</v>
      </c>
    </row>
    <row r="22" spans="1:13">
      <c r="A22" s="66">
        <v>13</v>
      </c>
      <c r="B22" s="124" t="s">
        <v>32</v>
      </c>
      <c r="C22" s="124">
        <v>319</v>
      </c>
      <c r="D22" s="125">
        <v>316.90000000000003</v>
      </c>
      <c r="E22" s="125">
        <v>313.10000000000008</v>
      </c>
      <c r="F22" s="125">
        <v>307.20000000000005</v>
      </c>
      <c r="G22" s="125">
        <v>303.40000000000009</v>
      </c>
      <c r="H22" s="125">
        <v>322.80000000000007</v>
      </c>
      <c r="I22" s="125">
        <v>326.60000000000002</v>
      </c>
      <c r="J22" s="125">
        <v>332.50000000000006</v>
      </c>
      <c r="K22" s="124">
        <v>320.7</v>
      </c>
      <c r="L22" s="124">
        <v>311</v>
      </c>
      <c r="M22" s="124">
        <v>38.93139</v>
      </c>
    </row>
    <row r="23" spans="1:13">
      <c r="A23" s="66">
        <v>14</v>
      </c>
      <c r="B23" s="124" t="s">
        <v>33</v>
      </c>
      <c r="C23" s="124">
        <v>33.4</v>
      </c>
      <c r="D23" s="125">
        <v>33.4</v>
      </c>
      <c r="E23" s="125">
        <v>32.799999999999997</v>
      </c>
      <c r="F23" s="125">
        <v>32.199999999999996</v>
      </c>
      <c r="G23" s="125">
        <v>31.599999999999994</v>
      </c>
      <c r="H23" s="125">
        <v>34</v>
      </c>
      <c r="I23" s="125">
        <v>34.600000000000009</v>
      </c>
      <c r="J23" s="125">
        <v>35.200000000000003</v>
      </c>
      <c r="K23" s="124">
        <v>34</v>
      </c>
      <c r="L23" s="124">
        <v>32.799999999999997</v>
      </c>
      <c r="M23" s="124">
        <v>190.84123</v>
      </c>
    </row>
    <row r="24" spans="1:13">
      <c r="A24" s="66">
        <v>15</v>
      </c>
      <c r="B24" s="124" t="s">
        <v>400</v>
      </c>
      <c r="C24" s="124">
        <v>172.75</v>
      </c>
      <c r="D24" s="125">
        <v>174.04999999999998</v>
      </c>
      <c r="E24" s="125">
        <v>170.19999999999996</v>
      </c>
      <c r="F24" s="125">
        <v>167.64999999999998</v>
      </c>
      <c r="G24" s="125">
        <v>163.79999999999995</v>
      </c>
      <c r="H24" s="125">
        <v>176.59999999999997</v>
      </c>
      <c r="I24" s="125">
        <v>180.45</v>
      </c>
      <c r="J24" s="125">
        <v>182.99999999999997</v>
      </c>
      <c r="K24" s="124">
        <v>177.9</v>
      </c>
      <c r="L24" s="124">
        <v>171.5</v>
      </c>
      <c r="M24" s="124">
        <v>3.3095400000000001</v>
      </c>
    </row>
    <row r="25" spans="1:13">
      <c r="A25" s="66">
        <v>16</v>
      </c>
      <c r="B25" s="124" t="s">
        <v>235</v>
      </c>
      <c r="C25" s="124">
        <v>979.65</v>
      </c>
      <c r="D25" s="125">
        <v>987.48333333333323</v>
      </c>
      <c r="E25" s="125">
        <v>964.16666666666652</v>
      </c>
      <c r="F25" s="125">
        <v>948.68333333333328</v>
      </c>
      <c r="G25" s="125">
        <v>925.36666666666656</v>
      </c>
      <c r="H25" s="125">
        <v>1002.9666666666665</v>
      </c>
      <c r="I25" s="125">
        <v>1026.2833333333333</v>
      </c>
      <c r="J25" s="125">
        <v>1041.7666666666664</v>
      </c>
      <c r="K25" s="124">
        <v>1010.8</v>
      </c>
      <c r="L25" s="124">
        <v>972</v>
      </c>
      <c r="M25" s="124">
        <v>1.5808599999999999</v>
      </c>
    </row>
    <row r="26" spans="1:13">
      <c r="A26" s="66">
        <v>17</v>
      </c>
      <c r="B26" s="124" t="s">
        <v>430</v>
      </c>
      <c r="C26" s="124">
        <v>1949.3</v>
      </c>
      <c r="D26" s="125">
        <v>1938.2666666666667</v>
      </c>
      <c r="E26" s="125">
        <v>1926.5333333333333</v>
      </c>
      <c r="F26" s="125">
        <v>1903.7666666666667</v>
      </c>
      <c r="G26" s="125">
        <v>1892.0333333333333</v>
      </c>
      <c r="H26" s="125">
        <v>1961.0333333333333</v>
      </c>
      <c r="I26" s="125">
        <v>1972.7666666666664</v>
      </c>
      <c r="J26" s="125">
        <v>1995.5333333333333</v>
      </c>
      <c r="K26" s="124">
        <v>1950</v>
      </c>
      <c r="L26" s="124">
        <v>1915.5</v>
      </c>
      <c r="M26" s="124">
        <v>0.37058000000000002</v>
      </c>
    </row>
    <row r="27" spans="1:13">
      <c r="A27" s="66">
        <v>18</v>
      </c>
      <c r="B27" s="124" t="s">
        <v>187</v>
      </c>
      <c r="C27" s="124">
        <v>747.15</v>
      </c>
      <c r="D27" s="125">
        <v>744.23333333333323</v>
      </c>
      <c r="E27" s="125">
        <v>736.46666666666647</v>
      </c>
      <c r="F27" s="125">
        <v>725.78333333333319</v>
      </c>
      <c r="G27" s="125">
        <v>718.01666666666642</v>
      </c>
      <c r="H27" s="125">
        <v>754.91666666666652</v>
      </c>
      <c r="I27" s="125">
        <v>762.68333333333317</v>
      </c>
      <c r="J27" s="125">
        <v>773.36666666666656</v>
      </c>
      <c r="K27" s="124">
        <v>752</v>
      </c>
      <c r="L27" s="124">
        <v>733.55</v>
      </c>
      <c r="M27" s="124">
        <v>2.4363299999999999</v>
      </c>
    </row>
    <row r="28" spans="1:13">
      <c r="A28" s="66">
        <v>19</v>
      </c>
      <c r="B28" s="124" t="s">
        <v>35</v>
      </c>
      <c r="C28" s="124">
        <v>200.6</v>
      </c>
      <c r="D28" s="125">
        <v>201.13333333333335</v>
      </c>
      <c r="E28" s="125">
        <v>196.26666666666671</v>
      </c>
      <c r="F28" s="125">
        <v>191.93333333333337</v>
      </c>
      <c r="G28" s="125">
        <v>187.06666666666672</v>
      </c>
      <c r="H28" s="125">
        <v>205.4666666666667</v>
      </c>
      <c r="I28" s="125">
        <v>210.33333333333331</v>
      </c>
      <c r="J28" s="125">
        <v>214.66666666666669</v>
      </c>
      <c r="K28" s="124">
        <v>206</v>
      </c>
      <c r="L28" s="124">
        <v>196.8</v>
      </c>
      <c r="M28" s="124">
        <v>84.242810000000006</v>
      </c>
    </row>
    <row r="29" spans="1:13">
      <c r="A29" s="66">
        <v>20</v>
      </c>
      <c r="B29" s="124" t="s">
        <v>37</v>
      </c>
      <c r="C29" s="124">
        <v>1143.45</v>
      </c>
      <c r="D29" s="125">
        <v>1140.45</v>
      </c>
      <c r="E29" s="125">
        <v>1127</v>
      </c>
      <c r="F29" s="125">
        <v>1110.55</v>
      </c>
      <c r="G29" s="125">
        <v>1097.0999999999999</v>
      </c>
      <c r="H29" s="125">
        <v>1156.9000000000001</v>
      </c>
      <c r="I29" s="125">
        <v>1170.3500000000004</v>
      </c>
      <c r="J29" s="125">
        <v>1186.8000000000002</v>
      </c>
      <c r="K29" s="124">
        <v>1153.9000000000001</v>
      </c>
      <c r="L29" s="124">
        <v>1124</v>
      </c>
      <c r="M29" s="124">
        <v>8.0793099999999995</v>
      </c>
    </row>
    <row r="30" spans="1:13">
      <c r="A30" s="66">
        <v>21</v>
      </c>
      <c r="B30" s="124" t="s">
        <v>38</v>
      </c>
      <c r="C30" s="124">
        <v>196.25</v>
      </c>
      <c r="D30" s="125">
        <v>198.76666666666665</v>
      </c>
      <c r="E30" s="125">
        <v>189.5333333333333</v>
      </c>
      <c r="F30" s="125">
        <v>182.81666666666666</v>
      </c>
      <c r="G30" s="125">
        <v>173.58333333333331</v>
      </c>
      <c r="H30" s="125">
        <v>205.48333333333329</v>
      </c>
      <c r="I30" s="125">
        <v>214.71666666666664</v>
      </c>
      <c r="J30" s="125">
        <v>221.43333333333328</v>
      </c>
      <c r="K30" s="124">
        <v>208</v>
      </c>
      <c r="L30" s="124">
        <v>192.05</v>
      </c>
      <c r="M30" s="124">
        <v>68.218909999999994</v>
      </c>
    </row>
    <row r="31" spans="1:13">
      <c r="A31" s="66">
        <v>22</v>
      </c>
      <c r="B31" s="124" t="s">
        <v>39</v>
      </c>
      <c r="C31" s="124">
        <v>315.05</v>
      </c>
      <c r="D31" s="125">
        <v>314.03333333333336</v>
      </c>
      <c r="E31" s="125">
        <v>308.51666666666671</v>
      </c>
      <c r="F31" s="125">
        <v>301.98333333333335</v>
      </c>
      <c r="G31" s="125">
        <v>296.4666666666667</v>
      </c>
      <c r="H31" s="125">
        <v>320.56666666666672</v>
      </c>
      <c r="I31" s="125">
        <v>326.08333333333337</v>
      </c>
      <c r="J31" s="125">
        <v>332.61666666666673</v>
      </c>
      <c r="K31" s="124">
        <v>319.55</v>
      </c>
      <c r="L31" s="124">
        <v>307.5</v>
      </c>
      <c r="M31" s="124">
        <v>14.254989999999999</v>
      </c>
    </row>
    <row r="32" spans="1:13">
      <c r="A32" s="66">
        <v>23</v>
      </c>
      <c r="B32" s="124" t="s">
        <v>40</v>
      </c>
      <c r="C32" s="124">
        <v>111.45</v>
      </c>
      <c r="D32" s="125">
        <v>111.53333333333335</v>
      </c>
      <c r="E32" s="125">
        <v>109.7166666666667</v>
      </c>
      <c r="F32" s="125">
        <v>107.98333333333335</v>
      </c>
      <c r="G32" s="125">
        <v>106.1666666666667</v>
      </c>
      <c r="H32" s="125">
        <v>113.26666666666669</v>
      </c>
      <c r="I32" s="125">
        <v>115.08333333333333</v>
      </c>
      <c r="J32" s="125">
        <v>116.81666666666669</v>
      </c>
      <c r="K32" s="124">
        <v>113.35</v>
      </c>
      <c r="L32" s="124">
        <v>109.8</v>
      </c>
      <c r="M32" s="124">
        <v>105.46934</v>
      </c>
    </row>
    <row r="33" spans="1:13">
      <c r="A33" s="66">
        <v>24</v>
      </c>
      <c r="B33" s="124" t="s">
        <v>41</v>
      </c>
      <c r="C33" s="124">
        <v>1138.45</v>
      </c>
      <c r="D33" s="125">
        <v>1148.8166666666666</v>
      </c>
      <c r="E33" s="125">
        <v>1107.6333333333332</v>
      </c>
      <c r="F33" s="125">
        <v>1076.8166666666666</v>
      </c>
      <c r="G33" s="125">
        <v>1035.6333333333332</v>
      </c>
      <c r="H33" s="125">
        <v>1179.6333333333332</v>
      </c>
      <c r="I33" s="125">
        <v>1220.8166666666666</v>
      </c>
      <c r="J33" s="125">
        <v>1251.6333333333332</v>
      </c>
      <c r="K33" s="124">
        <v>1190</v>
      </c>
      <c r="L33" s="124">
        <v>1118</v>
      </c>
      <c r="M33" s="124">
        <v>82.728499999999997</v>
      </c>
    </row>
    <row r="34" spans="1:13">
      <c r="A34" s="66">
        <v>25</v>
      </c>
      <c r="B34" s="124" t="s">
        <v>42</v>
      </c>
      <c r="C34" s="124">
        <v>738.85</v>
      </c>
      <c r="D34" s="125">
        <v>744.61666666666667</v>
      </c>
      <c r="E34" s="125">
        <v>730.23333333333335</v>
      </c>
      <c r="F34" s="125">
        <v>721.61666666666667</v>
      </c>
      <c r="G34" s="125">
        <v>707.23333333333335</v>
      </c>
      <c r="H34" s="125">
        <v>753.23333333333335</v>
      </c>
      <c r="I34" s="125">
        <v>767.61666666666679</v>
      </c>
      <c r="J34" s="125">
        <v>776.23333333333335</v>
      </c>
      <c r="K34" s="124">
        <v>759</v>
      </c>
      <c r="L34" s="124">
        <v>736</v>
      </c>
      <c r="M34" s="124">
        <v>21.774170000000002</v>
      </c>
    </row>
    <row r="35" spans="1:13">
      <c r="A35" s="66">
        <v>26</v>
      </c>
      <c r="B35" s="124" t="s">
        <v>2096</v>
      </c>
      <c r="C35" s="124">
        <v>1133.7</v>
      </c>
      <c r="D35" s="125">
        <v>1147.8</v>
      </c>
      <c r="E35" s="125">
        <v>1111.6499999999999</v>
      </c>
      <c r="F35" s="125">
        <v>1089.5999999999999</v>
      </c>
      <c r="G35" s="125">
        <v>1053.4499999999998</v>
      </c>
      <c r="H35" s="125">
        <v>1169.8499999999999</v>
      </c>
      <c r="I35" s="125">
        <v>1206</v>
      </c>
      <c r="J35" s="125">
        <v>1228.05</v>
      </c>
      <c r="K35" s="124">
        <v>1183.95</v>
      </c>
      <c r="L35" s="124">
        <v>1125.75</v>
      </c>
      <c r="M35" s="124">
        <v>10.288080000000001</v>
      </c>
    </row>
    <row r="36" spans="1:13">
      <c r="A36" s="66">
        <v>27</v>
      </c>
      <c r="B36" s="124" t="s">
        <v>43</v>
      </c>
      <c r="C36" s="124">
        <v>562.75</v>
      </c>
      <c r="D36" s="125">
        <v>562.55000000000007</v>
      </c>
      <c r="E36" s="125">
        <v>553.70000000000016</v>
      </c>
      <c r="F36" s="125">
        <v>544.65000000000009</v>
      </c>
      <c r="G36" s="125">
        <v>535.80000000000018</v>
      </c>
      <c r="H36" s="125">
        <v>571.60000000000014</v>
      </c>
      <c r="I36" s="125">
        <v>580.45000000000005</v>
      </c>
      <c r="J36" s="125">
        <v>589.50000000000011</v>
      </c>
      <c r="K36" s="124">
        <v>571.4</v>
      </c>
      <c r="L36" s="124">
        <v>553.5</v>
      </c>
      <c r="M36" s="124">
        <v>95.130539999999996</v>
      </c>
    </row>
    <row r="37" spans="1:13">
      <c r="A37" s="66">
        <v>28</v>
      </c>
      <c r="B37" s="124" t="s">
        <v>44</v>
      </c>
      <c r="C37" s="124">
        <v>2586.5</v>
      </c>
      <c r="D37" s="125">
        <v>2570.4</v>
      </c>
      <c r="E37" s="125">
        <v>2542.1000000000004</v>
      </c>
      <c r="F37" s="125">
        <v>2497.7000000000003</v>
      </c>
      <c r="G37" s="125">
        <v>2469.4000000000005</v>
      </c>
      <c r="H37" s="125">
        <v>2614.8000000000002</v>
      </c>
      <c r="I37" s="125">
        <v>2643.1000000000004</v>
      </c>
      <c r="J37" s="125">
        <v>2687.5</v>
      </c>
      <c r="K37" s="124">
        <v>2598.6999999999998</v>
      </c>
      <c r="L37" s="124">
        <v>2526</v>
      </c>
      <c r="M37" s="124">
        <v>3.42563</v>
      </c>
    </row>
    <row r="38" spans="1:13">
      <c r="A38" s="66">
        <v>29</v>
      </c>
      <c r="B38" s="124" t="s">
        <v>188</v>
      </c>
      <c r="C38" s="124">
        <v>2083.35</v>
      </c>
      <c r="D38" s="125">
        <v>2078.75</v>
      </c>
      <c r="E38" s="125">
        <v>2002.15</v>
      </c>
      <c r="F38" s="125">
        <v>1920.95</v>
      </c>
      <c r="G38" s="125">
        <v>1844.3500000000001</v>
      </c>
      <c r="H38" s="125">
        <v>2159.9499999999998</v>
      </c>
      <c r="I38" s="125">
        <v>2236.5500000000002</v>
      </c>
      <c r="J38" s="125">
        <v>2317.75</v>
      </c>
      <c r="K38" s="124">
        <v>2155.35</v>
      </c>
      <c r="L38" s="124">
        <v>1997.55</v>
      </c>
      <c r="M38" s="124">
        <v>90.647750000000002</v>
      </c>
    </row>
    <row r="39" spans="1:13">
      <c r="A39" s="66">
        <v>30</v>
      </c>
      <c r="B39" s="124" t="s">
        <v>189</v>
      </c>
      <c r="C39" s="124">
        <v>5167.75</v>
      </c>
      <c r="D39" s="125">
        <v>5169.25</v>
      </c>
      <c r="E39" s="125">
        <v>5053.5</v>
      </c>
      <c r="F39" s="125">
        <v>4939.25</v>
      </c>
      <c r="G39" s="125">
        <v>4823.5</v>
      </c>
      <c r="H39" s="125">
        <v>5283.5</v>
      </c>
      <c r="I39" s="125">
        <v>5399.25</v>
      </c>
      <c r="J39" s="125">
        <v>5513.5</v>
      </c>
      <c r="K39" s="124">
        <v>5285</v>
      </c>
      <c r="L39" s="124">
        <v>5055</v>
      </c>
      <c r="M39" s="124">
        <v>4.5625099999999996</v>
      </c>
    </row>
    <row r="40" spans="1:13">
      <c r="A40" s="66">
        <v>31</v>
      </c>
      <c r="B40" s="124" t="s">
        <v>529</v>
      </c>
      <c r="C40" s="124">
        <v>1003.15</v>
      </c>
      <c r="D40" s="125">
        <v>1004.6</v>
      </c>
      <c r="E40" s="125">
        <v>990.1</v>
      </c>
      <c r="F40" s="125">
        <v>977.05</v>
      </c>
      <c r="G40" s="125">
        <v>962.55</v>
      </c>
      <c r="H40" s="125">
        <v>1017.6500000000001</v>
      </c>
      <c r="I40" s="125">
        <v>1032.1500000000001</v>
      </c>
      <c r="J40" s="125">
        <v>1045.2000000000003</v>
      </c>
      <c r="K40" s="124">
        <v>1019.1</v>
      </c>
      <c r="L40" s="124">
        <v>991.55</v>
      </c>
      <c r="M40" s="124">
        <v>4.0878399999999999</v>
      </c>
    </row>
    <row r="41" spans="1:13">
      <c r="A41" s="66">
        <v>32</v>
      </c>
      <c r="B41" s="124" t="s">
        <v>45</v>
      </c>
      <c r="C41" s="124">
        <v>101.7</v>
      </c>
      <c r="D41" s="125">
        <v>102.10000000000001</v>
      </c>
      <c r="E41" s="125">
        <v>100.55000000000001</v>
      </c>
      <c r="F41" s="125">
        <v>99.4</v>
      </c>
      <c r="G41" s="125">
        <v>97.850000000000009</v>
      </c>
      <c r="H41" s="125">
        <v>103.25000000000001</v>
      </c>
      <c r="I41" s="125">
        <v>104.8</v>
      </c>
      <c r="J41" s="125">
        <v>105.95000000000002</v>
      </c>
      <c r="K41" s="124">
        <v>103.65</v>
      </c>
      <c r="L41" s="124">
        <v>100.95</v>
      </c>
      <c r="M41" s="124">
        <v>116.00993</v>
      </c>
    </row>
    <row r="42" spans="1:13">
      <c r="A42" s="66">
        <v>33</v>
      </c>
      <c r="B42" s="124" t="s">
        <v>46</v>
      </c>
      <c r="C42" s="124">
        <v>75.400000000000006</v>
      </c>
      <c r="D42" s="125">
        <v>75.100000000000009</v>
      </c>
      <c r="E42" s="125">
        <v>74.450000000000017</v>
      </c>
      <c r="F42" s="125">
        <v>73.500000000000014</v>
      </c>
      <c r="G42" s="125">
        <v>72.850000000000023</v>
      </c>
      <c r="H42" s="125">
        <v>76.050000000000011</v>
      </c>
      <c r="I42" s="125">
        <v>76.700000000000017</v>
      </c>
      <c r="J42" s="125">
        <v>77.650000000000006</v>
      </c>
      <c r="K42" s="124">
        <v>75.75</v>
      </c>
      <c r="L42" s="124">
        <v>74.150000000000006</v>
      </c>
      <c r="M42" s="124">
        <v>46.10971</v>
      </c>
    </row>
    <row r="43" spans="1:13">
      <c r="A43" s="66">
        <v>34</v>
      </c>
      <c r="B43" s="124" t="s">
        <v>47</v>
      </c>
      <c r="C43" s="124">
        <v>858.35</v>
      </c>
      <c r="D43" s="125">
        <v>855.48333333333323</v>
      </c>
      <c r="E43" s="125">
        <v>835.96666666666647</v>
      </c>
      <c r="F43" s="125">
        <v>813.58333333333326</v>
      </c>
      <c r="G43" s="125">
        <v>794.06666666666649</v>
      </c>
      <c r="H43" s="125">
        <v>877.86666666666645</v>
      </c>
      <c r="I43" s="125">
        <v>897.3833333333331</v>
      </c>
      <c r="J43" s="125">
        <v>919.76666666666642</v>
      </c>
      <c r="K43" s="124">
        <v>875</v>
      </c>
      <c r="L43" s="124">
        <v>833.1</v>
      </c>
      <c r="M43" s="124">
        <v>17.217169999999999</v>
      </c>
    </row>
    <row r="44" spans="1:13">
      <c r="A44" s="66">
        <v>35</v>
      </c>
      <c r="B44" s="124" t="s">
        <v>561</v>
      </c>
      <c r="C44" s="124">
        <v>266.3</v>
      </c>
      <c r="D44" s="125">
        <v>265.63333333333338</v>
      </c>
      <c r="E44" s="125">
        <v>260.66666666666674</v>
      </c>
      <c r="F44" s="125">
        <v>255.03333333333336</v>
      </c>
      <c r="G44" s="125">
        <v>250.06666666666672</v>
      </c>
      <c r="H44" s="125">
        <v>271.26666666666677</v>
      </c>
      <c r="I44" s="125">
        <v>276.23333333333335</v>
      </c>
      <c r="J44" s="125">
        <v>281.86666666666679</v>
      </c>
      <c r="K44" s="124">
        <v>270.60000000000002</v>
      </c>
      <c r="L44" s="124">
        <v>260</v>
      </c>
      <c r="M44" s="124">
        <v>18.395790000000002</v>
      </c>
    </row>
    <row r="45" spans="1:13">
      <c r="A45" s="66">
        <v>36</v>
      </c>
      <c r="B45" s="124" t="s">
        <v>190</v>
      </c>
      <c r="C45" s="124">
        <v>87.05</v>
      </c>
      <c r="D45" s="125">
        <v>86.216666666666654</v>
      </c>
      <c r="E45" s="125">
        <v>84.933333333333309</v>
      </c>
      <c r="F45" s="125">
        <v>82.816666666666649</v>
      </c>
      <c r="G45" s="125">
        <v>81.533333333333303</v>
      </c>
      <c r="H45" s="125">
        <v>88.333333333333314</v>
      </c>
      <c r="I45" s="125">
        <v>89.616666666666646</v>
      </c>
      <c r="J45" s="125">
        <v>91.73333333333332</v>
      </c>
      <c r="K45" s="124">
        <v>87.5</v>
      </c>
      <c r="L45" s="124">
        <v>84.1</v>
      </c>
      <c r="M45" s="124">
        <v>73.165850000000006</v>
      </c>
    </row>
    <row r="46" spans="1:13">
      <c r="A46" s="66">
        <v>37</v>
      </c>
      <c r="B46" s="124" t="s">
        <v>1893</v>
      </c>
      <c r="C46" s="124">
        <v>899.3</v>
      </c>
      <c r="D46" s="125">
        <v>900.23333333333323</v>
      </c>
      <c r="E46" s="125">
        <v>874.66666666666652</v>
      </c>
      <c r="F46" s="125">
        <v>850.0333333333333</v>
      </c>
      <c r="G46" s="125">
        <v>824.46666666666658</v>
      </c>
      <c r="H46" s="125">
        <v>924.86666666666645</v>
      </c>
      <c r="I46" s="125">
        <v>950.43333333333328</v>
      </c>
      <c r="J46" s="125">
        <v>975.06666666666638</v>
      </c>
      <c r="K46" s="124">
        <v>925.8</v>
      </c>
      <c r="L46" s="124">
        <v>875.6</v>
      </c>
      <c r="M46" s="124">
        <v>40.132449999999999</v>
      </c>
    </row>
    <row r="47" spans="1:13">
      <c r="A47" s="66">
        <v>38</v>
      </c>
      <c r="B47" s="124" t="s">
        <v>48</v>
      </c>
      <c r="C47" s="124">
        <v>553.5</v>
      </c>
      <c r="D47" s="125">
        <v>552.94999999999993</v>
      </c>
      <c r="E47" s="125">
        <v>543.04999999999984</v>
      </c>
      <c r="F47" s="125">
        <v>532.59999999999991</v>
      </c>
      <c r="G47" s="125">
        <v>522.69999999999982</v>
      </c>
      <c r="H47" s="125">
        <v>563.39999999999986</v>
      </c>
      <c r="I47" s="125">
        <v>573.29999999999995</v>
      </c>
      <c r="J47" s="125">
        <v>583.74999999999989</v>
      </c>
      <c r="K47" s="124">
        <v>562.85</v>
      </c>
      <c r="L47" s="124">
        <v>542.5</v>
      </c>
      <c r="M47" s="124">
        <v>15.96636</v>
      </c>
    </row>
    <row r="48" spans="1:13">
      <c r="A48" s="66">
        <v>39</v>
      </c>
      <c r="B48" s="124" t="s">
        <v>50</v>
      </c>
      <c r="C48" s="124">
        <v>73.849999999999994</v>
      </c>
      <c r="D48" s="125">
        <v>74.249999999999986</v>
      </c>
      <c r="E48" s="125">
        <v>72.449999999999974</v>
      </c>
      <c r="F48" s="125">
        <v>71.049999999999983</v>
      </c>
      <c r="G48" s="125">
        <v>69.249999999999972</v>
      </c>
      <c r="H48" s="125">
        <v>75.649999999999977</v>
      </c>
      <c r="I48" s="125">
        <v>77.449999999999989</v>
      </c>
      <c r="J48" s="125">
        <v>78.84999999999998</v>
      </c>
      <c r="K48" s="124">
        <v>76.05</v>
      </c>
      <c r="L48" s="124">
        <v>72.849999999999994</v>
      </c>
      <c r="M48" s="124">
        <v>137.65726000000001</v>
      </c>
    </row>
    <row r="49" spans="1:13">
      <c r="A49" s="66">
        <v>40</v>
      </c>
      <c r="B49" s="124" t="s">
        <v>53</v>
      </c>
      <c r="C49" s="124">
        <v>269.55</v>
      </c>
      <c r="D49" s="125">
        <v>267.91666666666669</v>
      </c>
      <c r="E49" s="125">
        <v>262.13333333333338</v>
      </c>
      <c r="F49" s="125">
        <v>254.7166666666667</v>
      </c>
      <c r="G49" s="125">
        <v>248.93333333333339</v>
      </c>
      <c r="H49" s="125">
        <v>275.33333333333337</v>
      </c>
      <c r="I49" s="125">
        <v>281.11666666666667</v>
      </c>
      <c r="J49" s="125">
        <v>288.53333333333336</v>
      </c>
      <c r="K49" s="124">
        <v>273.7</v>
      </c>
      <c r="L49" s="124">
        <v>260.5</v>
      </c>
      <c r="M49" s="124">
        <v>87.564570000000003</v>
      </c>
    </row>
    <row r="50" spans="1:13">
      <c r="A50" s="66">
        <v>41</v>
      </c>
      <c r="B50" s="124" t="s">
        <v>49</v>
      </c>
      <c r="C50" s="124">
        <v>285.89999999999998</v>
      </c>
      <c r="D50" s="125">
        <v>286.5</v>
      </c>
      <c r="E50" s="125">
        <v>282.39999999999998</v>
      </c>
      <c r="F50" s="125">
        <v>278.89999999999998</v>
      </c>
      <c r="G50" s="125">
        <v>274.79999999999995</v>
      </c>
      <c r="H50" s="125">
        <v>290</v>
      </c>
      <c r="I50" s="125">
        <v>294.10000000000002</v>
      </c>
      <c r="J50" s="125">
        <v>297.60000000000002</v>
      </c>
      <c r="K50" s="124">
        <v>290.60000000000002</v>
      </c>
      <c r="L50" s="124">
        <v>283</v>
      </c>
      <c r="M50" s="124">
        <v>66.375330000000005</v>
      </c>
    </row>
    <row r="51" spans="1:13">
      <c r="A51" s="66">
        <v>42</v>
      </c>
      <c r="B51" s="124" t="s">
        <v>191</v>
      </c>
      <c r="C51" s="124">
        <v>265.5</v>
      </c>
      <c r="D51" s="125">
        <v>264.83333333333331</v>
      </c>
      <c r="E51" s="125">
        <v>259.26666666666665</v>
      </c>
      <c r="F51" s="125">
        <v>253.03333333333336</v>
      </c>
      <c r="G51" s="125">
        <v>247.4666666666667</v>
      </c>
      <c r="H51" s="125">
        <v>271.06666666666661</v>
      </c>
      <c r="I51" s="125">
        <v>276.63333333333333</v>
      </c>
      <c r="J51" s="125">
        <v>282.86666666666656</v>
      </c>
      <c r="K51" s="124">
        <v>270.39999999999998</v>
      </c>
      <c r="L51" s="124">
        <v>258.60000000000002</v>
      </c>
      <c r="M51" s="124">
        <v>88.062790000000007</v>
      </c>
    </row>
    <row r="52" spans="1:13">
      <c r="A52" s="66">
        <v>43</v>
      </c>
      <c r="B52" s="124" t="s">
        <v>51</v>
      </c>
      <c r="C52" s="124">
        <v>625.70000000000005</v>
      </c>
      <c r="D52" s="125">
        <v>639.9</v>
      </c>
      <c r="E52" s="125">
        <v>608.29999999999995</v>
      </c>
      <c r="F52" s="125">
        <v>590.9</v>
      </c>
      <c r="G52" s="125">
        <v>559.29999999999995</v>
      </c>
      <c r="H52" s="125">
        <v>657.3</v>
      </c>
      <c r="I52" s="125">
        <v>688.90000000000009</v>
      </c>
      <c r="J52" s="125">
        <v>706.3</v>
      </c>
      <c r="K52" s="124">
        <v>671.5</v>
      </c>
      <c r="L52" s="124">
        <v>622.5</v>
      </c>
      <c r="M52" s="124">
        <v>30.050550000000001</v>
      </c>
    </row>
    <row r="53" spans="1:13">
      <c r="A53" s="66">
        <v>44</v>
      </c>
      <c r="B53" s="124" t="s">
        <v>52</v>
      </c>
      <c r="C53" s="124">
        <v>17736.599999999999</v>
      </c>
      <c r="D53" s="125">
        <v>17850.2</v>
      </c>
      <c r="E53" s="125">
        <v>17500.45</v>
      </c>
      <c r="F53" s="125">
        <v>17264.3</v>
      </c>
      <c r="G53" s="125">
        <v>16914.55</v>
      </c>
      <c r="H53" s="125">
        <v>18086.350000000002</v>
      </c>
      <c r="I53" s="125">
        <v>18436.100000000002</v>
      </c>
      <c r="J53" s="125">
        <v>18672.250000000004</v>
      </c>
      <c r="K53" s="124">
        <v>18199.95</v>
      </c>
      <c r="L53" s="124">
        <v>17614.05</v>
      </c>
      <c r="M53" s="124">
        <v>0.1447</v>
      </c>
    </row>
    <row r="54" spans="1:13">
      <c r="A54" s="66">
        <v>45</v>
      </c>
      <c r="B54" s="124" t="s">
        <v>193</v>
      </c>
      <c r="C54" s="124">
        <v>5484.55</v>
      </c>
      <c r="D54" s="125">
        <v>5512.6333333333341</v>
      </c>
      <c r="E54" s="125">
        <v>5424.1666666666679</v>
      </c>
      <c r="F54" s="125">
        <v>5363.7833333333338</v>
      </c>
      <c r="G54" s="125">
        <v>5275.3166666666675</v>
      </c>
      <c r="H54" s="125">
        <v>5573.0166666666682</v>
      </c>
      <c r="I54" s="125">
        <v>5661.4833333333336</v>
      </c>
      <c r="J54" s="125">
        <v>5721.8666666666686</v>
      </c>
      <c r="K54" s="124">
        <v>5601.1</v>
      </c>
      <c r="L54" s="124">
        <v>5452.25</v>
      </c>
      <c r="M54" s="124">
        <v>1.92201</v>
      </c>
    </row>
    <row r="55" spans="1:13">
      <c r="A55" s="66">
        <v>46</v>
      </c>
      <c r="B55" s="124" t="s">
        <v>194</v>
      </c>
      <c r="C55" s="124">
        <v>1355.3</v>
      </c>
      <c r="D55" s="125">
        <v>1375.7666666666667</v>
      </c>
      <c r="E55" s="125">
        <v>1326.5333333333333</v>
      </c>
      <c r="F55" s="125">
        <v>1297.7666666666667</v>
      </c>
      <c r="G55" s="125">
        <v>1248.5333333333333</v>
      </c>
      <c r="H55" s="125">
        <v>1404.5333333333333</v>
      </c>
      <c r="I55" s="125">
        <v>1453.7666666666664</v>
      </c>
      <c r="J55" s="125">
        <v>1482.5333333333333</v>
      </c>
      <c r="K55" s="124">
        <v>1425</v>
      </c>
      <c r="L55" s="124">
        <v>1347</v>
      </c>
      <c r="M55" s="124">
        <v>0.33879999999999999</v>
      </c>
    </row>
    <row r="56" spans="1:13">
      <c r="A56" s="66">
        <v>47</v>
      </c>
      <c r="B56" s="124" t="s">
        <v>195</v>
      </c>
      <c r="C56" s="124">
        <v>377.5</v>
      </c>
      <c r="D56" s="125">
        <v>375.23333333333329</v>
      </c>
      <c r="E56" s="125">
        <v>369.66666666666657</v>
      </c>
      <c r="F56" s="125">
        <v>361.83333333333326</v>
      </c>
      <c r="G56" s="125">
        <v>356.26666666666654</v>
      </c>
      <c r="H56" s="125">
        <v>383.06666666666661</v>
      </c>
      <c r="I56" s="125">
        <v>388.63333333333333</v>
      </c>
      <c r="J56" s="125">
        <v>396.46666666666664</v>
      </c>
      <c r="K56" s="124">
        <v>380.8</v>
      </c>
      <c r="L56" s="124">
        <v>367.4</v>
      </c>
      <c r="M56" s="124">
        <v>9.9123900000000003</v>
      </c>
    </row>
    <row r="57" spans="1:13">
      <c r="A57" s="66">
        <v>48</v>
      </c>
      <c r="B57" s="124" t="s">
        <v>54</v>
      </c>
      <c r="C57" s="124">
        <v>208.1</v>
      </c>
      <c r="D57" s="125">
        <v>208.35</v>
      </c>
      <c r="E57" s="125">
        <v>204.5</v>
      </c>
      <c r="F57" s="125">
        <v>200.9</v>
      </c>
      <c r="G57" s="125">
        <v>197.05</v>
      </c>
      <c r="H57" s="125">
        <v>211.95</v>
      </c>
      <c r="I57" s="125">
        <v>215.79999999999995</v>
      </c>
      <c r="J57" s="125">
        <v>219.39999999999998</v>
      </c>
      <c r="K57" s="124">
        <v>212.2</v>
      </c>
      <c r="L57" s="124">
        <v>204.75</v>
      </c>
      <c r="M57" s="124">
        <v>62.515050000000002</v>
      </c>
    </row>
    <row r="58" spans="1:13">
      <c r="A58" s="66">
        <v>49</v>
      </c>
      <c r="B58" s="124" t="s">
        <v>233</v>
      </c>
      <c r="C58" s="124">
        <v>137.94999999999999</v>
      </c>
      <c r="D58" s="125">
        <v>137.78333333333333</v>
      </c>
      <c r="E58" s="125">
        <v>135.86666666666667</v>
      </c>
      <c r="F58" s="125">
        <v>133.78333333333333</v>
      </c>
      <c r="G58" s="125">
        <v>131.86666666666667</v>
      </c>
      <c r="H58" s="125">
        <v>139.86666666666667</v>
      </c>
      <c r="I58" s="125">
        <v>141.78333333333336</v>
      </c>
      <c r="J58" s="125">
        <v>143.86666666666667</v>
      </c>
      <c r="K58" s="124">
        <v>139.69999999999999</v>
      </c>
      <c r="L58" s="124">
        <v>135.69999999999999</v>
      </c>
      <c r="M58" s="124">
        <v>31.46123</v>
      </c>
    </row>
    <row r="59" spans="1:13">
      <c r="A59" s="66">
        <v>50</v>
      </c>
      <c r="B59" s="124" t="s">
        <v>627</v>
      </c>
      <c r="C59" s="124">
        <v>29.8</v>
      </c>
      <c r="D59" s="125">
        <v>29.8</v>
      </c>
      <c r="E59" s="125">
        <v>29.35</v>
      </c>
      <c r="F59" s="125">
        <v>28.900000000000002</v>
      </c>
      <c r="G59" s="125">
        <v>28.450000000000003</v>
      </c>
      <c r="H59" s="125">
        <v>30.25</v>
      </c>
      <c r="I59" s="125">
        <v>30.699999999999996</v>
      </c>
      <c r="J59" s="125">
        <v>31.15</v>
      </c>
      <c r="K59" s="124">
        <v>30.25</v>
      </c>
      <c r="L59" s="124">
        <v>29.35</v>
      </c>
      <c r="M59" s="124">
        <v>3.13218</v>
      </c>
    </row>
    <row r="60" spans="1:13">
      <c r="A60" s="66">
        <v>51</v>
      </c>
      <c r="B60" s="124" t="s">
        <v>55</v>
      </c>
      <c r="C60" s="124">
        <v>735.3</v>
      </c>
      <c r="D60" s="125">
        <v>736.68333333333339</v>
      </c>
      <c r="E60" s="125">
        <v>716.66666666666674</v>
      </c>
      <c r="F60" s="125">
        <v>698.0333333333333</v>
      </c>
      <c r="G60" s="125">
        <v>678.01666666666665</v>
      </c>
      <c r="H60" s="125">
        <v>755.31666666666683</v>
      </c>
      <c r="I60" s="125">
        <v>775.33333333333348</v>
      </c>
      <c r="J60" s="125">
        <v>793.96666666666692</v>
      </c>
      <c r="K60" s="124">
        <v>756.7</v>
      </c>
      <c r="L60" s="124">
        <v>718.05</v>
      </c>
      <c r="M60" s="124">
        <v>5.6731999999999996</v>
      </c>
    </row>
    <row r="61" spans="1:13">
      <c r="A61" s="66">
        <v>52</v>
      </c>
      <c r="B61" s="124" t="s">
        <v>642</v>
      </c>
      <c r="C61" s="124">
        <v>1111.75</v>
      </c>
      <c r="D61" s="125">
        <v>1121.8499999999999</v>
      </c>
      <c r="E61" s="125">
        <v>1066.9999999999998</v>
      </c>
      <c r="F61" s="125">
        <v>1022.2499999999998</v>
      </c>
      <c r="G61" s="125">
        <v>967.39999999999964</v>
      </c>
      <c r="H61" s="125">
        <v>1166.5999999999999</v>
      </c>
      <c r="I61" s="125">
        <v>1221.4500000000003</v>
      </c>
      <c r="J61" s="125">
        <v>1266.2</v>
      </c>
      <c r="K61" s="124">
        <v>1176.7</v>
      </c>
      <c r="L61" s="124">
        <v>1077.0999999999999</v>
      </c>
      <c r="M61" s="124">
        <v>3.2605599999999999</v>
      </c>
    </row>
    <row r="62" spans="1:13">
      <c r="A62" s="66">
        <v>53</v>
      </c>
      <c r="B62" s="124" t="s">
        <v>57</v>
      </c>
      <c r="C62" s="124">
        <v>622.35</v>
      </c>
      <c r="D62" s="125">
        <v>623.44999999999993</v>
      </c>
      <c r="E62" s="125">
        <v>614.89999999999986</v>
      </c>
      <c r="F62" s="125">
        <v>607.44999999999993</v>
      </c>
      <c r="G62" s="125">
        <v>598.89999999999986</v>
      </c>
      <c r="H62" s="125">
        <v>630.89999999999986</v>
      </c>
      <c r="I62" s="125">
        <v>639.44999999999982</v>
      </c>
      <c r="J62" s="125">
        <v>646.89999999999986</v>
      </c>
      <c r="K62" s="124">
        <v>632</v>
      </c>
      <c r="L62" s="124">
        <v>616</v>
      </c>
      <c r="M62" s="124">
        <v>13.704610000000001</v>
      </c>
    </row>
    <row r="63" spans="1:13">
      <c r="A63" s="66">
        <v>54</v>
      </c>
      <c r="B63" s="124" t="s">
        <v>58</v>
      </c>
      <c r="C63" s="124">
        <v>277.35000000000002</v>
      </c>
      <c r="D63" s="125">
        <v>277.5</v>
      </c>
      <c r="E63" s="125">
        <v>274.14999999999998</v>
      </c>
      <c r="F63" s="125">
        <v>270.95</v>
      </c>
      <c r="G63" s="125">
        <v>267.59999999999997</v>
      </c>
      <c r="H63" s="125">
        <v>280.7</v>
      </c>
      <c r="I63" s="125">
        <v>284.05</v>
      </c>
      <c r="J63" s="125">
        <v>287.25</v>
      </c>
      <c r="K63" s="124">
        <v>280.85000000000002</v>
      </c>
      <c r="L63" s="124">
        <v>274.3</v>
      </c>
      <c r="M63" s="124">
        <v>24.96068</v>
      </c>
    </row>
    <row r="64" spans="1:13">
      <c r="A64" s="66">
        <v>55</v>
      </c>
      <c r="B64" s="124" t="s">
        <v>59</v>
      </c>
      <c r="C64" s="124">
        <v>1135.2</v>
      </c>
      <c r="D64" s="125">
        <v>1131.3999999999999</v>
      </c>
      <c r="E64" s="125">
        <v>1123.7999999999997</v>
      </c>
      <c r="F64" s="125">
        <v>1112.3999999999999</v>
      </c>
      <c r="G64" s="125">
        <v>1104.7999999999997</v>
      </c>
      <c r="H64" s="125">
        <v>1142.7999999999997</v>
      </c>
      <c r="I64" s="125">
        <v>1150.3999999999996</v>
      </c>
      <c r="J64" s="125">
        <v>1161.7999999999997</v>
      </c>
      <c r="K64" s="124">
        <v>1139</v>
      </c>
      <c r="L64" s="124">
        <v>1120</v>
      </c>
      <c r="M64" s="124">
        <v>8.5066600000000001</v>
      </c>
    </row>
    <row r="65" spans="1:13">
      <c r="A65" s="66">
        <v>56</v>
      </c>
      <c r="B65" s="124" t="s">
        <v>196</v>
      </c>
      <c r="C65" s="124">
        <v>576.85</v>
      </c>
      <c r="D65" s="125">
        <v>573.51666666666677</v>
      </c>
      <c r="E65" s="125">
        <v>563.33333333333348</v>
      </c>
      <c r="F65" s="125">
        <v>549.81666666666672</v>
      </c>
      <c r="G65" s="125">
        <v>539.63333333333344</v>
      </c>
      <c r="H65" s="125">
        <v>587.03333333333353</v>
      </c>
      <c r="I65" s="125">
        <v>597.2166666666667</v>
      </c>
      <c r="J65" s="125">
        <v>610.73333333333358</v>
      </c>
      <c r="K65" s="124">
        <v>583.70000000000005</v>
      </c>
      <c r="L65" s="124">
        <v>560</v>
      </c>
      <c r="M65" s="124">
        <v>7.0126400000000002</v>
      </c>
    </row>
    <row r="66" spans="1:13">
      <c r="A66" s="66">
        <v>57</v>
      </c>
      <c r="B66" s="124" t="s">
        <v>653</v>
      </c>
      <c r="C66" s="124">
        <v>375.1</v>
      </c>
      <c r="D66" s="125">
        <v>372.61666666666662</v>
      </c>
      <c r="E66" s="125">
        <v>367.23333333333323</v>
      </c>
      <c r="F66" s="125">
        <v>359.36666666666662</v>
      </c>
      <c r="G66" s="125">
        <v>353.98333333333323</v>
      </c>
      <c r="H66" s="125">
        <v>380.48333333333323</v>
      </c>
      <c r="I66" s="125">
        <v>385.86666666666656</v>
      </c>
      <c r="J66" s="125">
        <v>393.73333333333323</v>
      </c>
      <c r="K66" s="124">
        <v>378</v>
      </c>
      <c r="L66" s="124">
        <v>364.75</v>
      </c>
      <c r="M66" s="124">
        <v>1.17797</v>
      </c>
    </row>
    <row r="67" spans="1:13">
      <c r="A67" s="66">
        <v>58</v>
      </c>
      <c r="B67" s="124" t="s">
        <v>665</v>
      </c>
      <c r="C67" s="124">
        <v>197.95</v>
      </c>
      <c r="D67" s="125">
        <v>197.81666666666663</v>
      </c>
      <c r="E67" s="125">
        <v>195.78333333333327</v>
      </c>
      <c r="F67" s="125">
        <v>193.61666666666665</v>
      </c>
      <c r="G67" s="125">
        <v>191.58333333333329</v>
      </c>
      <c r="H67" s="125">
        <v>199.98333333333326</v>
      </c>
      <c r="I67" s="125">
        <v>202.01666666666662</v>
      </c>
      <c r="J67" s="125">
        <v>204.18333333333325</v>
      </c>
      <c r="K67" s="124">
        <v>199.85</v>
      </c>
      <c r="L67" s="124">
        <v>195.65</v>
      </c>
      <c r="M67" s="124">
        <v>9.5385799999999996</v>
      </c>
    </row>
    <row r="68" spans="1:13">
      <c r="A68" s="66">
        <v>59</v>
      </c>
      <c r="B68" s="124" t="s">
        <v>351</v>
      </c>
      <c r="C68" s="124">
        <v>655.5</v>
      </c>
      <c r="D68" s="125">
        <v>662.93333333333328</v>
      </c>
      <c r="E68" s="125">
        <v>635.86666666666656</v>
      </c>
      <c r="F68" s="125">
        <v>616.23333333333323</v>
      </c>
      <c r="G68" s="125">
        <v>589.16666666666652</v>
      </c>
      <c r="H68" s="125">
        <v>682.56666666666661</v>
      </c>
      <c r="I68" s="125">
        <v>709.63333333333344</v>
      </c>
      <c r="J68" s="125">
        <v>729.26666666666665</v>
      </c>
      <c r="K68" s="124">
        <v>690</v>
      </c>
      <c r="L68" s="124">
        <v>643.29999999999995</v>
      </c>
      <c r="M68" s="124">
        <v>4.8890700000000002</v>
      </c>
    </row>
    <row r="69" spans="1:13">
      <c r="A69" s="66">
        <v>60</v>
      </c>
      <c r="B69" s="124" t="s">
        <v>63</v>
      </c>
      <c r="C69" s="124">
        <v>153.44999999999999</v>
      </c>
      <c r="D69" s="125">
        <v>152.73333333333332</v>
      </c>
      <c r="E69" s="125">
        <v>150.46666666666664</v>
      </c>
      <c r="F69" s="125">
        <v>147.48333333333332</v>
      </c>
      <c r="G69" s="125">
        <v>145.21666666666664</v>
      </c>
      <c r="H69" s="125">
        <v>155.71666666666664</v>
      </c>
      <c r="I69" s="125">
        <v>157.98333333333335</v>
      </c>
      <c r="J69" s="125">
        <v>160.96666666666664</v>
      </c>
      <c r="K69" s="124">
        <v>155</v>
      </c>
      <c r="L69" s="124">
        <v>149.75</v>
      </c>
      <c r="M69" s="124">
        <v>59.19153</v>
      </c>
    </row>
    <row r="70" spans="1:13">
      <c r="A70" s="66">
        <v>61</v>
      </c>
      <c r="B70" s="124" t="s">
        <v>60</v>
      </c>
      <c r="C70" s="124">
        <v>400.6</v>
      </c>
      <c r="D70" s="125">
        <v>402.41666666666669</v>
      </c>
      <c r="E70" s="125">
        <v>395.18333333333339</v>
      </c>
      <c r="F70" s="125">
        <v>389.76666666666671</v>
      </c>
      <c r="G70" s="125">
        <v>382.53333333333342</v>
      </c>
      <c r="H70" s="125">
        <v>407.83333333333337</v>
      </c>
      <c r="I70" s="125">
        <v>415.06666666666661</v>
      </c>
      <c r="J70" s="125">
        <v>420.48333333333335</v>
      </c>
      <c r="K70" s="124">
        <v>409.65</v>
      </c>
      <c r="L70" s="124">
        <v>397</v>
      </c>
      <c r="M70" s="124">
        <v>25.527270000000001</v>
      </c>
    </row>
    <row r="71" spans="1:13">
      <c r="A71" s="66">
        <v>62</v>
      </c>
      <c r="B71" s="124" t="s">
        <v>677</v>
      </c>
      <c r="C71" s="124">
        <v>2038.45</v>
      </c>
      <c r="D71" s="125">
        <v>2021.3833333333332</v>
      </c>
      <c r="E71" s="125">
        <v>1947.0666666666666</v>
      </c>
      <c r="F71" s="125">
        <v>1855.6833333333334</v>
      </c>
      <c r="G71" s="125">
        <v>1781.3666666666668</v>
      </c>
      <c r="H71" s="125">
        <v>2112.7666666666664</v>
      </c>
      <c r="I71" s="125">
        <v>2187.083333333333</v>
      </c>
      <c r="J71" s="125">
        <v>2278.4666666666662</v>
      </c>
      <c r="K71" s="124">
        <v>2095.6999999999998</v>
      </c>
      <c r="L71" s="124">
        <v>1930</v>
      </c>
      <c r="M71" s="124">
        <v>2.4700700000000002</v>
      </c>
    </row>
    <row r="72" spans="1:13">
      <c r="A72" s="66">
        <v>63</v>
      </c>
      <c r="B72" s="124" t="s">
        <v>234</v>
      </c>
      <c r="C72" s="124">
        <v>192.9</v>
      </c>
      <c r="D72" s="125">
        <v>192.85</v>
      </c>
      <c r="E72" s="125">
        <v>178.7</v>
      </c>
      <c r="F72" s="125">
        <v>164.5</v>
      </c>
      <c r="G72" s="125">
        <v>150.35</v>
      </c>
      <c r="H72" s="125">
        <v>207.04999999999998</v>
      </c>
      <c r="I72" s="125">
        <v>221.20000000000002</v>
      </c>
      <c r="J72" s="125">
        <v>235.39999999999998</v>
      </c>
      <c r="K72" s="124">
        <v>207</v>
      </c>
      <c r="L72" s="124">
        <v>178.65</v>
      </c>
      <c r="M72" s="124">
        <v>508.34136999999998</v>
      </c>
    </row>
    <row r="73" spans="1:13">
      <c r="A73" s="66">
        <v>64</v>
      </c>
      <c r="B73" s="124" t="s">
        <v>61</v>
      </c>
      <c r="C73" s="124">
        <v>42.9</v>
      </c>
      <c r="D73" s="125">
        <v>42.916666666666664</v>
      </c>
      <c r="E73" s="125">
        <v>42.083333333333329</v>
      </c>
      <c r="F73" s="125">
        <v>41.266666666666666</v>
      </c>
      <c r="G73" s="125">
        <v>40.43333333333333</v>
      </c>
      <c r="H73" s="125">
        <v>43.733333333333327</v>
      </c>
      <c r="I73" s="125">
        <v>44.566666666666656</v>
      </c>
      <c r="J73" s="125">
        <v>45.383333333333326</v>
      </c>
      <c r="K73" s="124">
        <v>43.75</v>
      </c>
      <c r="L73" s="124">
        <v>42.1</v>
      </c>
      <c r="M73" s="124">
        <v>45.3857</v>
      </c>
    </row>
    <row r="74" spans="1:13">
      <c r="A74" s="66">
        <v>65</v>
      </c>
      <c r="B74" s="124" t="s">
        <v>62</v>
      </c>
      <c r="C74" s="124">
        <v>1249.7</v>
      </c>
      <c r="D74" s="125">
        <v>1267.7</v>
      </c>
      <c r="E74" s="125">
        <v>1223.5</v>
      </c>
      <c r="F74" s="125">
        <v>1197.3</v>
      </c>
      <c r="G74" s="125">
        <v>1153.0999999999999</v>
      </c>
      <c r="H74" s="125">
        <v>1293.9000000000001</v>
      </c>
      <c r="I74" s="125">
        <v>1338.1000000000004</v>
      </c>
      <c r="J74" s="125">
        <v>1364.3000000000002</v>
      </c>
      <c r="K74" s="124">
        <v>1311.9</v>
      </c>
      <c r="L74" s="124">
        <v>1241.5</v>
      </c>
      <c r="M74" s="124">
        <v>9.6243999999999996</v>
      </c>
    </row>
    <row r="75" spans="1:13">
      <c r="A75" s="66">
        <v>66</v>
      </c>
      <c r="B75" s="124" t="s">
        <v>1095</v>
      </c>
      <c r="C75" s="124">
        <v>895.6</v>
      </c>
      <c r="D75" s="125">
        <v>893.46666666666658</v>
      </c>
      <c r="E75" s="125">
        <v>874.43333333333317</v>
      </c>
      <c r="F75" s="125">
        <v>853.26666666666654</v>
      </c>
      <c r="G75" s="125">
        <v>834.23333333333312</v>
      </c>
      <c r="H75" s="125">
        <v>914.63333333333321</v>
      </c>
      <c r="I75" s="125">
        <v>933.66666666666674</v>
      </c>
      <c r="J75" s="125">
        <v>954.83333333333326</v>
      </c>
      <c r="K75" s="124">
        <v>912.5</v>
      </c>
      <c r="L75" s="124">
        <v>872.3</v>
      </c>
      <c r="M75" s="124">
        <v>0.82413000000000003</v>
      </c>
    </row>
    <row r="76" spans="1:13">
      <c r="A76" s="66">
        <v>67</v>
      </c>
      <c r="B76" s="124" t="s">
        <v>64</v>
      </c>
      <c r="C76" s="124">
        <v>2473.75</v>
      </c>
      <c r="D76" s="125">
        <v>2481.7000000000003</v>
      </c>
      <c r="E76" s="125">
        <v>2417.1500000000005</v>
      </c>
      <c r="F76" s="125">
        <v>2360.5500000000002</v>
      </c>
      <c r="G76" s="125">
        <v>2296.0000000000005</v>
      </c>
      <c r="H76" s="125">
        <v>2538.3000000000006</v>
      </c>
      <c r="I76" s="125">
        <v>2602.8500000000008</v>
      </c>
      <c r="J76" s="125">
        <v>2659.4500000000007</v>
      </c>
      <c r="K76" s="124">
        <v>2546.25</v>
      </c>
      <c r="L76" s="124">
        <v>2425.1</v>
      </c>
      <c r="M76" s="124">
        <v>8.2350899999999996</v>
      </c>
    </row>
    <row r="77" spans="1:13">
      <c r="A77" s="66">
        <v>68</v>
      </c>
      <c r="B77" s="124" t="s">
        <v>726</v>
      </c>
      <c r="C77" s="124">
        <v>143.25</v>
      </c>
      <c r="D77" s="125">
        <v>145.75</v>
      </c>
      <c r="E77" s="125">
        <v>139.6</v>
      </c>
      <c r="F77" s="125">
        <v>135.94999999999999</v>
      </c>
      <c r="G77" s="125">
        <v>129.79999999999998</v>
      </c>
      <c r="H77" s="125">
        <v>149.4</v>
      </c>
      <c r="I77" s="125">
        <v>155.54999999999998</v>
      </c>
      <c r="J77" s="125">
        <v>159.20000000000002</v>
      </c>
      <c r="K77" s="124">
        <v>151.9</v>
      </c>
      <c r="L77" s="124">
        <v>142.1</v>
      </c>
      <c r="M77" s="124">
        <v>41.639960000000002</v>
      </c>
    </row>
    <row r="78" spans="1:13">
      <c r="A78" s="66">
        <v>69</v>
      </c>
      <c r="B78" s="124" t="s">
        <v>65</v>
      </c>
      <c r="C78" s="124">
        <v>22258.15</v>
      </c>
      <c r="D78" s="125">
        <v>22211.383333333331</v>
      </c>
      <c r="E78" s="125">
        <v>21947.766666666663</v>
      </c>
      <c r="F78" s="125">
        <v>21637.383333333331</v>
      </c>
      <c r="G78" s="125">
        <v>21373.766666666663</v>
      </c>
      <c r="H78" s="125">
        <v>22521.766666666663</v>
      </c>
      <c r="I78" s="125">
        <v>22785.383333333331</v>
      </c>
      <c r="J78" s="125">
        <v>23095.766666666663</v>
      </c>
      <c r="K78" s="124">
        <v>22475</v>
      </c>
      <c r="L78" s="124">
        <v>21901</v>
      </c>
      <c r="M78" s="124">
        <v>0.89449000000000001</v>
      </c>
    </row>
    <row r="79" spans="1:13">
      <c r="A79" s="66">
        <v>70</v>
      </c>
      <c r="B79" s="124" t="s">
        <v>197</v>
      </c>
      <c r="C79" s="124">
        <v>422.05</v>
      </c>
      <c r="D79" s="125">
        <v>422.61666666666662</v>
      </c>
      <c r="E79" s="125">
        <v>408.43333333333322</v>
      </c>
      <c r="F79" s="125">
        <v>394.81666666666661</v>
      </c>
      <c r="G79" s="125">
        <v>380.63333333333321</v>
      </c>
      <c r="H79" s="125">
        <v>436.23333333333323</v>
      </c>
      <c r="I79" s="125">
        <v>450.41666666666663</v>
      </c>
      <c r="J79" s="125">
        <v>464.03333333333325</v>
      </c>
      <c r="K79" s="124">
        <v>436.8</v>
      </c>
      <c r="L79" s="124">
        <v>409</v>
      </c>
      <c r="M79" s="124">
        <v>2.4516200000000001</v>
      </c>
    </row>
    <row r="80" spans="1:13">
      <c r="A80" s="66">
        <v>71</v>
      </c>
      <c r="B80" s="124" t="s">
        <v>1974</v>
      </c>
      <c r="C80" s="124">
        <v>1080.6500000000001</v>
      </c>
      <c r="D80" s="125">
        <v>1086.2</v>
      </c>
      <c r="E80" s="125">
        <v>1063.45</v>
      </c>
      <c r="F80" s="125">
        <v>1046.25</v>
      </c>
      <c r="G80" s="125">
        <v>1023.5</v>
      </c>
      <c r="H80" s="125">
        <v>1103.4000000000001</v>
      </c>
      <c r="I80" s="125">
        <v>1126.1500000000001</v>
      </c>
      <c r="J80" s="125">
        <v>1143.3500000000001</v>
      </c>
      <c r="K80" s="124">
        <v>1108.95</v>
      </c>
      <c r="L80" s="124">
        <v>1069</v>
      </c>
      <c r="M80" s="124">
        <v>0.28276000000000001</v>
      </c>
    </row>
    <row r="81" spans="1:13">
      <c r="A81" s="66">
        <v>72</v>
      </c>
      <c r="B81" s="124" t="s">
        <v>66</v>
      </c>
      <c r="C81" s="124">
        <v>110.9</v>
      </c>
      <c r="D81" s="125">
        <v>110.68333333333334</v>
      </c>
      <c r="E81" s="125">
        <v>108.86666666666667</v>
      </c>
      <c r="F81" s="125">
        <v>106.83333333333334</v>
      </c>
      <c r="G81" s="125">
        <v>105.01666666666668</v>
      </c>
      <c r="H81" s="125">
        <v>112.71666666666667</v>
      </c>
      <c r="I81" s="125">
        <v>114.53333333333333</v>
      </c>
      <c r="J81" s="125">
        <v>116.56666666666666</v>
      </c>
      <c r="K81" s="124">
        <v>112.5</v>
      </c>
      <c r="L81" s="124">
        <v>108.65</v>
      </c>
      <c r="M81" s="124">
        <v>15.89495</v>
      </c>
    </row>
    <row r="82" spans="1:13">
      <c r="A82" s="66">
        <v>73</v>
      </c>
      <c r="B82" s="124" t="s">
        <v>67</v>
      </c>
      <c r="C82" s="124">
        <v>249.75</v>
      </c>
      <c r="D82" s="125">
        <v>250.25</v>
      </c>
      <c r="E82" s="125">
        <v>245.85</v>
      </c>
      <c r="F82" s="125">
        <v>241.95</v>
      </c>
      <c r="G82" s="125">
        <v>237.54999999999998</v>
      </c>
      <c r="H82" s="125">
        <v>254.15</v>
      </c>
      <c r="I82" s="125">
        <v>258.54999999999995</v>
      </c>
      <c r="J82" s="125">
        <v>262.45000000000005</v>
      </c>
      <c r="K82" s="124">
        <v>254.65</v>
      </c>
      <c r="L82" s="124">
        <v>246.35</v>
      </c>
      <c r="M82" s="124">
        <v>15.60529</v>
      </c>
    </row>
    <row r="83" spans="1:13">
      <c r="A83" s="66">
        <v>74</v>
      </c>
      <c r="B83" s="124" t="s">
        <v>68</v>
      </c>
      <c r="C83" s="124">
        <v>79.599999999999994</v>
      </c>
      <c r="D83" s="125">
        <v>79.55</v>
      </c>
      <c r="E83" s="125">
        <v>78.599999999999994</v>
      </c>
      <c r="F83" s="125">
        <v>77.599999999999994</v>
      </c>
      <c r="G83" s="125">
        <v>76.649999999999991</v>
      </c>
      <c r="H83" s="125">
        <v>80.55</v>
      </c>
      <c r="I83" s="125">
        <v>81.500000000000014</v>
      </c>
      <c r="J83" s="125">
        <v>82.5</v>
      </c>
      <c r="K83" s="124">
        <v>80.5</v>
      </c>
      <c r="L83" s="124">
        <v>78.55</v>
      </c>
      <c r="M83" s="124">
        <v>73.054180000000002</v>
      </c>
    </row>
    <row r="84" spans="1:13">
      <c r="A84" s="66">
        <v>75</v>
      </c>
      <c r="B84" s="124" t="s">
        <v>69</v>
      </c>
      <c r="C84" s="124">
        <v>340</v>
      </c>
      <c r="D84" s="125">
        <v>339.73333333333335</v>
      </c>
      <c r="E84" s="125">
        <v>334.76666666666671</v>
      </c>
      <c r="F84" s="125">
        <v>329.53333333333336</v>
      </c>
      <c r="G84" s="125">
        <v>324.56666666666672</v>
      </c>
      <c r="H84" s="125">
        <v>344.9666666666667</v>
      </c>
      <c r="I84" s="125">
        <v>349.93333333333339</v>
      </c>
      <c r="J84" s="125">
        <v>355.16666666666669</v>
      </c>
      <c r="K84" s="124">
        <v>344.7</v>
      </c>
      <c r="L84" s="124">
        <v>334.5</v>
      </c>
      <c r="M84" s="124">
        <v>35.66189</v>
      </c>
    </row>
    <row r="85" spans="1:13">
      <c r="A85" s="66">
        <v>76</v>
      </c>
      <c r="B85" s="124" t="s">
        <v>71</v>
      </c>
      <c r="C85" s="124">
        <v>16</v>
      </c>
      <c r="D85" s="125">
        <v>15.85</v>
      </c>
      <c r="E85" s="125">
        <v>15.55</v>
      </c>
      <c r="F85" s="125">
        <v>15.100000000000001</v>
      </c>
      <c r="G85" s="125">
        <v>14.800000000000002</v>
      </c>
      <c r="H85" s="125">
        <v>16.299999999999997</v>
      </c>
      <c r="I85" s="125">
        <v>16.600000000000001</v>
      </c>
      <c r="J85" s="125">
        <v>17.049999999999997</v>
      </c>
      <c r="K85" s="124">
        <v>16.149999999999999</v>
      </c>
      <c r="L85" s="124">
        <v>15.4</v>
      </c>
      <c r="M85" s="124">
        <v>377.53106000000002</v>
      </c>
    </row>
    <row r="86" spans="1:13">
      <c r="A86" s="66">
        <v>77</v>
      </c>
      <c r="B86" s="124" t="s">
        <v>182</v>
      </c>
      <c r="C86" s="124">
        <v>6947.45</v>
      </c>
      <c r="D86" s="125">
        <v>6916.4666666666662</v>
      </c>
      <c r="E86" s="125">
        <v>6854.0333333333328</v>
      </c>
      <c r="F86" s="125">
        <v>6760.6166666666668</v>
      </c>
      <c r="G86" s="125">
        <v>6698.1833333333334</v>
      </c>
      <c r="H86" s="125">
        <v>7009.8833333333323</v>
      </c>
      <c r="I86" s="125">
        <v>7072.3166666666648</v>
      </c>
      <c r="J86" s="125">
        <v>7165.7333333333318</v>
      </c>
      <c r="K86" s="124">
        <v>6978.9</v>
      </c>
      <c r="L86" s="124">
        <v>6823.05</v>
      </c>
      <c r="M86" s="124">
        <v>7.1760000000000004E-2</v>
      </c>
    </row>
    <row r="87" spans="1:13">
      <c r="A87" s="66">
        <v>78</v>
      </c>
      <c r="B87" s="124" t="s">
        <v>804</v>
      </c>
      <c r="C87" s="124">
        <v>1352.05</v>
      </c>
      <c r="D87" s="125">
        <v>1353.3500000000001</v>
      </c>
      <c r="E87" s="125">
        <v>1328.7000000000003</v>
      </c>
      <c r="F87" s="125">
        <v>1305.3500000000001</v>
      </c>
      <c r="G87" s="125">
        <v>1280.7000000000003</v>
      </c>
      <c r="H87" s="125">
        <v>1376.7000000000003</v>
      </c>
      <c r="I87" s="125">
        <v>1401.3500000000004</v>
      </c>
      <c r="J87" s="125">
        <v>1424.7000000000003</v>
      </c>
      <c r="K87" s="124">
        <v>1378</v>
      </c>
      <c r="L87" s="124">
        <v>1330</v>
      </c>
      <c r="M87" s="124">
        <v>0.16450999999999999</v>
      </c>
    </row>
    <row r="88" spans="1:13">
      <c r="A88" s="66">
        <v>79</v>
      </c>
      <c r="B88" s="124" t="s">
        <v>70</v>
      </c>
      <c r="C88" s="124">
        <v>615.70000000000005</v>
      </c>
      <c r="D88" s="125">
        <v>615.25</v>
      </c>
      <c r="E88" s="125">
        <v>606.5</v>
      </c>
      <c r="F88" s="125">
        <v>597.29999999999995</v>
      </c>
      <c r="G88" s="125">
        <v>588.54999999999995</v>
      </c>
      <c r="H88" s="125">
        <v>624.45000000000005</v>
      </c>
      <c r="I88" s="125">
        <v>633.20000000000005</v>
      </c>
      <c r="J88" s="125">
        <v>642.40000000000009</v>
      </c>
      <c r="K88" s="124">
        <v>624</v>
      </c>
      <c r="L88" s="124">
        <v>606.04999999999995</v>
      </c>
      <c r="M88" s="124">
        <v>8.0426099999999998</v>
      </c>
    </row>
    <row r="89" spans="1:13">
      <c r="A89" s="66">
        <v>80</v>
      </c>
      <c r="B89" s="124" t="s">
        <v>347</v>
      </c>
      <c r="C89" s="124">
        <v>743</v>
      </c>
      <c r="D89" s="125">
        <v>740.55000000000007</v>
      </c>
      <c r="E89" s="125">
        <v>732.65000000000009</v>
      </c>
      <c r="F89" s="125">
        <v>722.30000000000007</v>
      </c>
      <c r="G89" s="125">
        <v>714.40000000000009</v>
      </c>
      <c r="H89" s="125">
        <v>750.90000000000009</v>
      </c>
      <c r="I89" s="125">
        <v>758.8</v>
      </c>
      <c r="J89" s="125">
        <v>769.15000000000009</v>
      </c>
      <c r="K89" s="124">
        <v>748.45</v>
      </c>
      <c r="L89" s="124">
        <v>730.2</v>
      </c>
      <c r="M89" s="124">
        <v>11.53679</v>
      </c>
    </row>
    <row r="90" spans="1:13">
      <c r="A90" s="66">
        <v>81</v>
      </c>
      <c r="B90" s="124" t="s">
        <v>72</v>
      </c>
      <c r="C90" s="124">
        <v>447.3</v>
      </c>
      <c r="D90" s="125">
        <v>451.86666666666662</v>
      </c>
      <c r="E90" s="125">
        <v>438.73333333333323</v>
      </c>
      <c r="F90" s="125">
        <v>430.16666666666663</v>
      </c>
      <c r="G90" s="125">
        <v>417.03333333333325</v>
      </c>
      <c r="H90" s="125">
        <v>460.43333333333322</v>
      </c>
      <c r="I90" s="125">
        <v>473.56666666666655</v>
      </c>
      <c r="J90" s="125">
        <v>482.13333333333321</v>
      </c>
      <c r="K90" s="124">
        <v>465</v>
      </c>
      <c r="L90" s="124">
        <v>443.3</v>
      </c>
      <c r="M90" s="124">
        <v>3.90829</v>
      </c>
    </row>
    <row r="91" spans="1:13">
      <c r="A91" s="66">
        <v>82</v>
      </c>
      <c r="B91" s="124" t="s">
        <v>838</v>
      </c>
      <c r="C91" s="124">
        <v>247.65</v>
      </c>
      <c r="D91" s="125">
        <v>249.88333333333335</v>
      </c>
      <c r="E91" s="125">
        <v>241.81666666666672</v>
      </c>
      <c r="F91" s="125">
        <v>235.98333333333338</v>
      </c>
      <c r="G91" s="125">
        <v>227.91666666666674</v>
      </c>
      <c r="H91" s="125">
        <v>255.7166666666667</v>
      </c>
      <c r="I91" s="125">
        <v>263.78333333333336</v>
      </c>
      <c r="J91" s="125">
        <v>269.61666666666667</v>
      </c>
      <c r="K91" s="124">
        <v>257.95</v>
      </c>
      <c r="L91" s="124">
        <v>244.05</v>
      </c>
      <c r="M91" s="124">
        <v>3.5920700000000001</v>
      </c>
    </row>
    <row r="92" spans="1:13">
      <c r="A92" s="66">
        <v>83</v>
      </c>
      <c r="B92" s="124" t="s">
        <v>317</v>
      </c>
      <c r="C92" s="124">
        <v>99.8</v>
      </c>
      <c r="D92" s="125">
        <v>100.53333333333332</v>
      </c>
      <c r="E92" s="125">
        <v>98.71666666666664</v>
      </c>
      <c r="F92" s="125">
        <v>97.633333333333326</v>
      </c>
      <c r="G92" s="125">
        <v>95.816666666666649</v>
      </c>
      <c r="H92" s="125">
        <v>101.61666666666663</v>
      </c>
      <c r="I92" s="125">
        <v>103.43333333333332</v>
      </c>
      <c r="J92" s="125">
        <v>104.51666666666662</v>
      </c>
      <c r="K92" s="124">
        <v>102.35</v>
      </c>
      <c r="L92" s="124">
        <v>99.45</v>
      </c>
      <c r="M92" s="124">
        <v>0.62539999999999996</v>
      </c>
    </row>
    <row r="93" spans="1:13">
      <c r="A93" s="66">
        <v>84</v>
      </c>
      <c r="B93" s="124" t="s">
        <v>199</v>
      </c>
      <c r="C93" s="124">
        <v>167</v>
      </c>
      <c r="D93" s="125">
        <v>166.56666666666666</v>
      </c>
      <c r="E93" s="125">
        <v>163.43333333333334</v>
      </c>
      <c r="F93" s="125">
        <v>159.86666666666667</v>
      </c>
      <c r="G93" s="125">
        <v>156.73333333333335</v>
      </c>
      <c r="H93" s="125">
        <v>170.13333333333333</v>
      </c>
      <c r="I93" s="125">
        <v>173.26666666666665</v>
      </c>
      <c r="J93" s="125">
        <v>176.83333333333331</v>
      </c>
      <c r="K93" s="124">
        <v>169.7</v>
      </c>
      <c r="L93" s="124">
        <v>163</v>
      </c>
      <c r="M93" s="124">
        <v>3.60772</v>
      </c>
    </row>
    <row r="94" spans="1:13">
      <c r="A94" s="66">
        <v>85</v>
      </c>
      <c r="B94" s="124" t="s">
        <v>75</v>
      </c>
      <c r="C94" s="124">
        <v>951.55</v>
      </c>
      <c r="D94" s="125">
        <v>960.91666666666663</v>
      </c>
      <c r="E94" s="125">
        <v>938.23333333333323</v>
      </c>
      <c r="F94" s="125">
        <v>924.91666666666663</v>
      </c>
      <c r="G94" s="125">
        <v>902.23333333333323</v>
      </c>
      <c r="H94" s="125">
        <v>974.23333333333323</v>
      </c>
      <c r="I94" s="125">
        <v>996.91666666666663</v>
      </c>
      <c r="J94" s="125">
        <v>1010.2333333333332</v>
      </c>
      <c r="K94" s="124">
        <v>983.6</v>
      </c>
      <c r="L94" s="124">
        <v>947.6</v>
      </c>
      <c r="M94" s="124">
        <v>14.744809999999999</v>
      </c>
    </row>
    <row r="95" spans="1:13">
      <c r="A95" s="66">
        <v>86</v>
      </c>
      <c r="B95" s="124" t="s">
        <v>77</v>
      </c>
      <c r="C95" s="124">
        <v>1984.85</v>
      </c>
      <c r="D95" s="125">
        <v>1985.5833333333333</v>
      </c>
      <c r="E95" s="125">
        <v>1972.2666666666664</v>
      </c>
      <c r="F95" s="125">
        <v>1959.6833333333332</v>
      </c>
      <c r="G95" s="125">
        <v>1946.3666666666663</v>
      </c>
      <c r="H95" s="125">
        <v>1998.1666666666665</v>
      </c>
      <c r="I95" s="125">
        <v>2011.4833333333336</v>
      </c>
      <c r="J95" s="125">
        <v>2024.0666666666666</v>
      </c>
      <c r="K95" s="124">
        <v>1998.9</v>
      </c>
      <c r="L95" s="124">
        <v>1973</v>
      </c>
      <c r="M95" s="124">
        <v>48.57141</v>
      </c>
    </row>
    <row r="96" spans="1:13">
      <c r="A96" s="66">
        <v>87</v>
      </c>
      <c r="B96" s="124" t="s">
        <v>74</v>
      </c>
      <c r="C96" s="124">
        <v>598.85</v>
      </c>
      <c r="D96" s="125">
        <v>593.65</v>
      </c>
      <c r="E96" s="125">
        <v>584.4</v>
      </c>
      <c r="F96" s="125">
        <v>569.95000000000005</v>
      </c>
      <c r="G96" s="125">
        <v>560.70000000000005</v>
      </c>
      <c r="H96" s="125">
        <v>608.09999999999991</v>
      </c>
      <c r="I96" s="125">
        <v>617.34999999999991</v>
      </c>
      <c r="J96" s="125">
        <v>631.79999999999984</v>
      </c>
      <c r="K96" s="124">
        <v>602.9</v>
      </c>
      <c r="L96" s="124">
        <v>579.20000000000005</v>
      </c>
      <c r="M96" s="124">
        <v>10.9343</v>
      </c>
    </row>
    <row r="97" spans="1:13">
      <c r="A97" s="66">
        <v>88</v>
      </c>
      <c r="B97" s="124" t="s">
        <v>79</v>
      </c>
      <c r="C97" s="124">
        <v>2724.25</v>
      </c>
      <c r="D97" s="125">
        <v>2721.0499999999997</v>
      </c>
      <c r="E97" s="125">
        <v>2697.1999999999994</v>
      </c>
      <c r="F97" s="125">
        <v>2670.1499999999996</v>
      </c>
      <c r="G97" s="125">
        <v>2646.2999999999993</v>
      </c>
      <c r="H97" s="125">
        <v>2748.0999999999995</v>
      </c>
      <c r="I97" s="125">
        <v>2771.95</v>
      </c>
      <c r="J97" s="125">
        <v>2798.9999999999995</v>
      </c>
      <c r="K97" s="124">
        <v>2744.9</v>
      </c>
      <c r="L97" s="124">
        <v>2694</v>
      </c>
      <c r="M97" s="124">
        <v>4.6398000000000001</v>
      </c>
    </row>
    <row r="98" spans="1:13">
      <c r="A98" s="66">
        <v>89</v>
      </c>
      <c r="B98" s="124" t="s">
        <v>80</v>
      </c>
      <c r="C98" s="124">
        <v>355.6</v>
      </c>
      <c r="D98" s="125">
        <v>358.2833333333333</v>
      </c>
      <c r="E98" s="125">
        <v>342.56666666666661</v>
      </c>
      <c r="F98" s="125">
        <v>329.5333333333333</v>
      </c>
      <c r="G98" s="125">
        <v>313.81666666666661</v>
      </c>
      <c r="H98" s="125">
        <v>371.31666666666661</v>
      </c>
      <c r="I98" s="125">
        <v>387.0333333333333</v>
      </c>
      <c r="J98" s="125">
        <v>400.06666666666661</v>
      </c>
      <c r="K98" s="124">
        <v>374</v>
      </c>
      <c r="L98" s="124">
        <v>345.25</v>
      </c>
      <c r="M98" s="124">
        <v>26.74738</v>
      </c>
    </row>
    <row r="99" spans="1:13">
      <c r="A99" s="66">
        <v>90</v>
      </c>
      <c r="B99" s="124" t="s">
        <v>81</v>
      </c>
      <c r="C99" s="124">
        <v>219.5</v>
      </c>
      <c r="D99" s="125">
        <v>220.93333333333331</v>
      </c>
      <c r="E99" s="125">
        <v>214.96666666666661</v>
      </c>
      <c r="F99" s="125">
        <v>210.43333333333331</v>
      </c>
      <c r="G99" s="125">
        <v>204.46666666666661</v>
      </c>
      <c r="H99" s="125">
        <v>225.46666666666661</v>
      </c>
      <c r="I99" s="125">
        <v>231.43333333333331</v>
      </c>
      <c r="J99" s="125">
        <v>235.96666666666661</v>
      </c>
      <c r="K99" s="124">
        <v>226.9</v>
      </c>
      <c r="L99" s="124">
        <v>216.4</v>
      </c>
      <c r="M99" s="124">
        <v>67.527469999999994</v>
      </c>
    </row>
    <row r="100" spans="1:13">
      <c r="A100" s="66">
        <v>91</v>
      </c>
      <c r="B100" s="124" t="s">
        <v>82</v>
      </c>
      <c r="C100" s="124">
        <v>217.9</v>
      </c>
      <c r="D100" s="125">
        <v>213.21666666666667</v>
      </c>
      <c r="E100" s="125">
        <v>206.18333333333334</v>
      </c>
      <c r="F100" s="125">
        <v>194.46666666666667</v>
      </c>
      <c r="G100" s="125">
        <v>187.43333333333334</v>
      </c>
      <c r="H100" s="125">
        <v>224.93333333333334</v>
      </c>
      <c r="I100" s="125">
        <v>231.9666666666667</v>
      </c>
      <c r="J100" s="125">
        <v>243.68333333333334</v>
      </c>
      <c r="K100" s="124">
        <v>220.25</v>
      </c>
      <c r="L100" s="124">
        <v>201.5</v>
      </c>
      <c r="M100" s="124">
        <v>99.968119999999999</v>
      </c>
    </row>
    <row r="101" spans="1:13">
      <c r="A101" s="66">
        <v>92</v>
      </c>
      <c r="B101" s="124" t="s">
        <v>83</v>
      </c>
      <c r="C101" s="124">
        <v>1552.05</v>
      </c>
      <c r="D101" s="125">
        <v>1560.5166666666667</v>
      </c>
      <c r="E101" s="125">
        <v>1539.0333333333333</v>
      </c>
      <c r="F101" s="125">
        <v>1526.0166666666667</v>
      </c>
      <c r="G101" s="125">
        <v>1504.5333333333333</v>
      </c>
      <c r="H101" s="125">
        <v>1573.5333333333333</v>
      </c>
      <c r="I101" s="125">
        <v>1595.0166666666664</v>
      </c>
      <c r="J101" s="125">
        <v>1608.0333333333333</v>
      </c>
      <c r="K101" s="124">
        <v>1582</v>
      </c>
      <c r="L101" s="124">
        <v>1547.5</v>
      </c>
      <c r="M101" s="124">
        <v>9.8935499999999994</v>
      </c>
    </row>
    <row r="102" spans="1:13">
      <c r="A102" s="66">
        <v>93</v>
      </c>
      <c r="B102" s="124" t="s">
        <v>84</v>
      </c>
      <c r="C102" s="124">
        <v>278.85000000000002</v>
      </c>
      <c r="D102" s="125">
        <v>278.3</v>
      </c>
      <c r="E102" s="125">
        <v>273.15000000000003</v>
      </c>
      <c r="F102" s="125">
        <v>267.45000000000005</v>
      </c>
      <c r="G102" s="125">
        <v>262.30000000000007</v>
      </c>
      <c r="H102" s="125">
        <v>284</v>
      </c>
      <c r="I102" s="125">
        <v>289.14999999999998</v>
      </c>
      <c r="J102" s="125">
        <v>294.84999999999997</v>
      </c>
      <c r="K102" s="124">
        <v>283.45</v>
      </c>
      <c r="L102" s="124">
        <v>272.60000000000002</v>
      </c>
      <c r="M102" s="124">
        <v>26.18281</v>
      </c>
    </row>
    <row r="103" spans="1:13">
      <c r="A103" s="66">
        <v>94</v>
      </c>
      <c r="B103" s="124" t="s">
        <v>2130</v>
      </c>
      <c r="C103" s="124">
        <v>41.15</v>
      </c>
      <c r="D103" s="125">
        <v>41.300000000000004</v>
      </c>
      <c r="E103" s="125">
        <v>40.850000000000009</v>
      </c>
      <c r="F103" s="125">
        <v>40.550000000000004</v>
      </c>
      <c r="G103" s="125">
        <v>40.100000000000009</v>
      </c>
      <c r="H103" s="125">
        <v>41.600000000000009</v>
      </c>
      <c r="I103" s="125">
        <v>42.050000000000011</v>
      </c>
      <c r="J103" s="125">
        <v>42.350000000000009</v>
      </c>
      <c r="K103" s="124">
        <v>41.75</v>
      </c>
      <c r="L103" s="124">
        <v>41</v>
      </c>
      <c r="M103" s="124">
        <v>3.9157000000000002</v>
      </c>
    </row>
    <row r="104" spans="1:13">
      <c r="A104" s="66">
        <v>95</v>
      </c>
      <c r="B104" s="124" t="s">
        <v>76</v>
      </c>
      <c r="C104" s="124">
        <v>1686.75</v>
      </c>
      <c r="D104" s="125">
        <v>1680.4166666666667</v>
      </c>
      <c r="E104" s="125">
        <v>1650.8333333333335</v>
      </c>
      <c r="F104" s="125">
        <v>1614.9166666666667</v>
      </c>
      <c r="G104" s="125">
        <v>1585.3333333333335</v>
      </c>
      <c r="H104" s="125">
        <v>1716.3333333333335</v>
      </c>
      <c r="I104" s="125">
        <v>1745.916666666667</v>
      </c>
      <c r="J104" s="125">
        <v>1781.8333333333335</v>
      </c>
      <c r="K104" s="124">
        <v>1710</v>
      </c>
      <c r="L104" s="124">
        <v>1644.5</v>
      </c>
      <c r="M104" s="124">
        <v>37.342750000000002</v>
      </c>
    </row>
    <row r="105" spans="1:13">
      <c r="A105" s="66">
        <v>96</v>
      </c>
      <c r="B105" s="124" t="s">
        <v>99</v>
      </c>
      <c r="C105" s="124">
        <v>286</v>
      </c>
      <c r="D105" s="125">
        <v>286.91666666666669</v>
      </c>
      <c r="E105" s="125">
        <v>282.63333333333338</v>
      </c>
      <c r="F105" s="125">
        <v>279.26666666666671</v>
      </c>
      <c r="G105" s="125">
        <v>274.98333333333341</v>
      </c>
      <c r="H105" s="125">
        <v>290.28333333333336</v>
      </c>
      <c r="I105" s="125">
        <v>294.56666666666666</v>
      </c>
      <c r="J105" s="125">
        <v>297.93333333333334</v>
      </c>
      <c r="K105" s="124">
        <v>291.2</v>
      </c>
      <c r="L105" s="124">
        <v>283.55</v>
      </c>
      <c r="M105" s="124">
        <v>108.4397</v>
      </c>
    </row>
    <row r="106" spans="1:13">
      <c r="A106" s="66">
        <v>97</v>
      </c>
      <c r="B106" s="124" t="s">
        <v>87</v>
      </c>
      <c r="C106" s="124">
        <v>322.85000000000002</v>
      </c>
      <c r="D106" s="125">
        <v>323.26666666666671</v>
      </c>
      <c r="E106" s="125">
        <v>317.93333333333339</v>
      </c>
      <c r="F106" s="125">
        <v>313.01666666666671</v>
      </c>
      <c r="G106" s="125">
        <v>307.68333333333339</v>
      </c>
      <c r="H106" s="125">
        <v>328.18333333333339</v>
      </c>
      <c r="I106" s="125">
        <v>333.51666666666677</v>
      </c>
      <c r="J106" s="125">
        <v>338.43333333333339</v>
      </c>
      <c r="K106" s="124">
        <v>328.6</v>
      </c>
      <c r="L106" s="124">
        <v>318.35000000000002</v>
      </c>
      <c r="M106" s="124">
        <v>215.0992</v>
      </c>
    </row>
    <row r="107" spans="1:13">
      <c r="A107" s="66">
        <v>98</v>
      </c>
      <c r="B107" s="124" t="s">
        <v>1963</v>
      </c>
      <c r="C107" s="124">
        <v>323.85000000000002</v>
      </c>
      <c r="D107" s="125">
        <v>321.7166666666667</v>
      </c>
      <c r="E107" s="125">
        <v>315.13333333333338</v>
      </c>
      <c r="F107" s="125">
        <v>306.41666666666669</v>
      </c>
      <c r="G107" s="125">
        <v>299.83333333333337</v>
      </c>
      <c r="H107" s="125">
        <v>330.43333333333339</v>
      </c>
      <c r="I107" s="125">
        <v>337.01666666666665</v>
      </c>
      <c r="J107" s="125">
        <v>345.73333333333341</v>
      </c>
      <c r="K107" s="124">
        <v>328.3</v>
      </c>
      <c r="L107" s="124">
        <v>313</v>
      </c>
      <c r="M107" s="124">
        <v>10.86684</v>
      </c>
    </row>
    <row r="108" spans="1:13">
      <c r="A108" s="66">
        <v>99</v>
      </c>
      <c r="B108" s="124" t="s">
        <v>88</v>
      </c>
      <c r="C108" s="124">
        <v>59.15</v>
      </c>
      <c r="D108" s="125">
        <v>59.099999999999994</v>
      </c>
      <c r="E108" s="125">
        <v>58.649999999999991</v>
      </c>
      <c r="F108" s="125">
        <v>58.15</v>
      </c>
      <c r="G108" s="125">
        <v>57.699999999999996</v>
      </c>
      <c r="H108" s="125">
        <v>59.599999999999987</v>
      </c>
      <c r="I108" s="125">
        <v>60.04999999999999</v>
      </c>
      <c r="J108" s="125">
        <v>60.549999999999983</v>
      </c>
      <c r="K108" s="124">
        <v>59.55</v>
      </c>
      <c r="L108" s="124">
        <v>58.6</v>
      </c>
      <c r="M108" s="124">
        <v>32.621209999999998</v>
      </c>
    </row>
    <row r="109" spans="1:13">
      <c r="A109" s="66">
        <v>100</v>
      </c>
      <c r="B109" s="124" t="s">
        <v>933</v>
      </c>
      <c r="C109" s="124">
        <v>34.4</v>
      </c>
      <c r="D109" s="125">
        <v>34.383333333333333</v>
      </c>
      <c r="E109" s="125">
        <v>33.766666666666666</v>
      </c>
      <c r="F109" s="125">
        <v>33.133333333333333</v>
      </c>
      <c r="G109" s="125">
        <v>32.516666666666666</v>
      </c>
      <c r="H109" s="125">
        <v>35.016666666666666</v>
      </c>
      <c r="I109" s="125">
        <v>35.633333333333326</v>
      </c>
      <c r="J109" s="125">
        <v>36.266666666666666</v>
      </c>
      <c r="K109" s="124">
        <v>35</v>
      </c>
      <c r="L109" s="124">
        <v>33.75</v>
      </c>
      <c r="M109" s="124">
        <v>68.581850000000003</v>
      </c>
    </row>
    <row r="110" spans="1:13">
      <c r="A110" s="66">
        <v>101</v>
      </c>
      <c r="B110" s="124" t="s">
        <v>90</v>
      </c>
      <c r="C110" s="124">
        <v>35.950000000000003</v>
      </c>
      <c r="D110" s="125">
        <v>36.233333333333327</v>
      </c>
      <c r="E110" s="125">
        <v>35.066666666666656</v>
      </c>
      <c r="F110" s="125">
        <v>34.18333333333333</v>
      </c>
      <c r="G110" s="125">
        <v>33.016666666666659</v>
      </c>
      <c r="H110" s="125">
        <v>37.116666666666653</v>
      </c>
      <c r="I110" s="125">
        <v>38.283333333333324</v>
      </c>
      <c r="J110" s="125">
        <v>39.16666666666665</v>
      </c>
      <c r="K110" s="124">
        <v>37.4</v>
      </c>
      <c r="L110" s="124">
        <v>35.35</v>
      </c>
      <c r="M110" s="124">
        <v>35.766660000000002</v>
      </c>
    </row>
    <row r="111" spans="1:13">
      <c r="A111" s="66">
        <v>102</v>
      </c>
      <c r="B111" s="124" t="s">
        <v>98</v>
      </c>
      <c r="C111" s="124">
        <v>123.15</v>
      </c>
      <c r="D111" s="125">
        <v>122.13333333333333</v>
      </c>
      <c r="E111" s="125">
        <v>119.11666666666665</v>
      </c>
      <c r="F111" s="125">
        <v>115.08333333333331</v>
      </c>
      <c r="G111" s="125">
        <v>112.06666666666663</v>
      </c>
      <c r="H111" s="125">
        <v>126.16666666666666</v>
      </c>
      <c r="I111" s="125">
        <v>129.18333333333334</v>
      </c>
      <c r="J111" s="125">
        <v>133.21666666666667</v>
      </c>
      <c r="K111" s="124">
        <v>125.15</v>
      </c>
      <c r="L111" s="124">
        <v>118.1</v>
      </c>
      <c r="M111" s="124">
        <v>20.78238</v>
      </c>
    </row>
    <row r="112" spans="1:13">
      <c r="A112" s="66">
        <v>103</v>
      </c>
      <c r="B112" s="124" t="s">
        <v>89</v>
      </c>
      <c r="C112" s="124">
        <v>35.4</v>
      </c>
      <c r="D112" s="125">
        <v>35.1</v>
      </c>
      <c r="E112" s="125">
        <v>34.450000000000003</v>
      </c>
      <c r="F112" s="125">
        <v>33.5</v>
      </c>
      <c r="G112" s="125">
        <v>32.85</v>
      </c>
      <c r="H112" s="125">
        <v>36.050000000000004</v>
      </c>
      <c r="I112" s="125">
        <v>36.699999999999996</v>
      </c>
      <c r="J112" s="125">
        <v>37.650000000000006</v>
      </c>
      <c r="K112" s="124">
        <v>35.75</v>
      </c>
      <c r="L112" s="124">
        <v>34.15</v>
      </c>
      <c r="M112" s="124">
        <v>136.63946999999999</v>
      </c>
    </row>
    <row r="113" spans="1:13">
      <c r="A113" s="66">
        <v>104</v>
      </c>
      <c r="B113" s="124" t="s">
        <v>86</v>
      </c>
      <c r="C113" s="124">
        <v>734.65</v>
      </c>
      <c r="D113" s="125">
        <v>729.81666666666661</v>
      </c>
      <c r="E113" s="125">
        <v>688.73333333333323</v>
      </c>
      <c r="F113" s="125">
        <v>642.81666666666661</v>
      </c>
      <c r="G113" s="125">
        <v>601.73333333333323</v>
      </c>
      <c r="H113" s="125">
        <v>775.73333333333323</v>
      </c>
      <c r="I113" s="125">
        <v>816.81666666666672</v>
      </c>
      <c r="J113" s="125">
        <v>862.73333333333323</v>
      </c>
      <c r="K113" s="124">
        <v>770.9</v>
      </c>
      <c r="L113" s="124">
        <v>683.9</v>
      </c>
      <c r="M113" s="124">
        <v>176.27092999999999</v>
      </c>
    </row>
    <row r="114" spans="1:13">
      <c r="A114" s="66">
        <v>105</v>
      </c>
      <c r="B114" s="124" t="s">
        <v>948</v>
      </c>
      <c r="C114" s="124">
        <v>213.85</v>
      </c>
      <c r="D114" s="125">
        <v>215</v>
      </c>
      <c r="E114" s="125">
        <v>210.25</v>
      </c>
      <c r="F114" s="125">
        <v>206.65</v>
      </c>
      <c r="G114" s="125">
        <v>201.9</v>
      </c>
      <c r="H114" s="125">
        <v>218.6</v>
      </c>
      <c r="I114" s="125">
        <v>223.35</v>
      </c>
      <c r="J114" s="125">
        <v>226.95</v>
      </c>
      <c r="K114" s="124">
        <v>219.75</v>
      </c>
      <c r="L114" s="124">
        <v>211.4</v>
      </c>
      <c r="M114" s="124">
        <v>12.88442</v>
      </c>
    </row>
    <row r="115" spans="1:13">
      <c r="A115" s="66">
        <v>106</v>
      </c>
      <c r="B115" s="124" t="s">
        <v>200</v>
      </c>
      <c r="C115" s="124">
        <v>124.85</v>
      </c>
      <c r="D115" s="125">
        <v>125.39999999999999</v>
      </c>
      <c r="E115" s="125">
        <v>122.79999999999998</v>
      </c>
      <c r="F115" s="125">
        <v>120.74999999999999</v>
      </c>
      <c r="G115" s="125">
        <v>118.14999999999998</v>
      </c>
      <c r="H115" s="125">
        <v>127.44999999999999</v>
      </c>
      <c r="I115" s="125">
        <v>130.04999999999998</v>
      </c>
      <c r="J115" s="125">
        <v>132.1</v>
      </c>
      <c r="K115" s="124">
        <v>128</v>
      </c>
      <c r="L115" s="124">
        <v>123.35</v>
      </c>
      <c r="M115" s="124">
        <v>9.2792100000000008</v>
      </c>
    </row>
    <row r="116" spans="1:13">
      <c r="A116" s="66">
        <v>107</v>
      </c>
      <c r="B116" s="124" t="s">
        <v>97</v>
      </c>
      <c r="C116" s="124">
        <v>130</v>
      </c>
      <c r="D116" s="125">
        <v>128.76666666666668</v>
      </c>
      <c r="E116" s="125">
        <v>126.23333333333335</v>
      </c>
      <c r="F116" s="125">
        <v>122.46666666666667</v>
      </c>
      <c r="G116" s="125">
        <v>119.93333333333334</v>
      </c>
      <c r="H116" s="125">
        <v>132.53333333333336</v>
      </c>
      <c r="I116" s="125">
        <v>135.06666666666672</v>
      </c>
      <c r="J116" s="125">
        <v>138.83333333333337</v>
      </c>
      <c r="K116" s="124">
        <v>131.30000000000001</v>
      </c>
      <c r="L116" s="124">
        <v>125</v>
      </c>
      <c r="M116" s="124">
        <v>105.90075</v>
      </c>
    </row>
    <row r="117" spans="1:13">
      <c r="A117" s="66">
        <v>108</v>
      </c>
      <c r="B117" s="124" t="s">
        <v>92</v>
      </c>
      <c r="C117" s="124">
        <v>238.5</v>
      </c>
      <c r="D117" s="125">
        <v>237.66666666666666</v>
      </c>
      <c r="E117" s="125">
        <v>232.98333333333332</v>
      </c>
      <c r="F117" s="125">
        <v>227.46666666666667</v>
      </c>
      <c r="G117" s="125">
        <v>222.78333333333333</v>
      </c>
      <c r="H117" s="125">
        <v>243.18333333333331</v>
      </c>
      <c r="I117" s="125">
        <v>247.86666666666665</v>
      </c>
      <c r="J117" s="125">
        <v>253.3833333333333</v>
      </c>
      <c r="K117" s="124">
        <v>242.35</v>
      </c>
      <c r="L117" s="124">
        <v>232.15</v>
      </c>
      <c r="M117" s="124">
        <v>17.898820000000001</v>
      </c>
    </row>
    <row r="118" spans="1:13">
      <c r="A118" s="66">
        <v>109</v>
      </c>
      <c r="B118" s="124" t="s">
        <v>94</v>
      </c>
      <c r="C118" s="124">
        <v>1473.15</v>
      </c>
      <c r="D118" s="125">
        <v>1465.3833333333332</v>
      </c>
      <c r="E118" s="125">
        <v>1432.7666666666664</v>
      </c>
      <c r="F118" s="125">
        <v>1392.3833333333332</v>
      </c>
      <c r="G118" s="125">
        <v>1359.7666666666664</v>
      </c>
      <c r="H118" s="125">
        <v>1505.7666666666664</v>
      </c>
      <c r="I118" s="125">
        <v>1538.3833333333332</v>
      </c>
      <c r="J118" s="125">
        <v>1578.7666666666664</v>
      </c>
      <c r="K118" s="124">
        <v>1498</v>
      </c>
      <c r="L118" s="124">
        <v>1425</v>
      </c>
      <c r="M118" s="124">
        <v>72.428619999999995</v>
      </c>
    </row>
    <row r="119" spans="1:13">
      <c r="A119" s="66">
        <v>110</v>
      </c>
      <c r="B119" s="124" t="s">
        <v>1261</v>
      </c>
      <c r="C119" s="124">
        <v>1493.1</v>
      </c>
      <c r="D119" s="125">
        <v>1478.3</v>
      </c>
      <c r="E119" s="125">
        <v>1444.8</v>
      </c>
      <c r="F119" s="125">
        <v>1396.5</v>
      </c>
      <c r="G119" s="125">
        <v>1363</v>
      </c>
      <c r="H119" s="125">
        <v>1526.6</v>
      </c>
      <c r="I119" s="125">
        <v>1560.1</v>
      </c>
      <c r="J119" s="125">
        <v>1608.3999999999999</v>
      </c>
      <c r="K119" s="124">
        <v>1511.8</v>
      </c>
      <c r="L119" s="124">
        <v>1430</v>
      </c>
      <c r="M119" s="124">
        <v>0.27267000000000002</v>
      </c>
    </row>
    <row r="120" spans="1:13">
      <c r="A120" s="66">
        <v>111</v>
      </c>
      <c r="B120" s="124" t="s">
        <v>95</v>
      </c>
      <c r="C120" s="124">
        <v>657.6</v>
      </c>
      <c r="D120" s="125">
        <v>664.3</v>
      </c>
      <c r="E120" s="125">
        <v>646.59999999999991</v>
      </c>
      <c r="F120" s="125">
        <v>635.59999999999991</v>
      </c>
      <c r="G120" s="125">
        <v>617.89999999999986</v>
      </c>
      <c r="H120" s="125">
        <v>675.3</v>
      </c>
      <c r="I120" s="125">
        <v>693</v>
      </c>
      <c r="J120" s="125">
        <v>704</v>
      </c>
      <c r="K120" s="124">
        <v>682</v>
      </c>
      <c r="L120" s="124">
        <v>653.29999999999995</v>
      </c>
      <c r="M120" s="124">
        <v>90.417010000000005</v>
      </c>
    </row>
    <row r="121" spans="1:13">
      <c r="A121" s="66">
        <v>112</v>
      </c>
      <c r="B121" s="124" t="s">
        <v>951</v>
      </c>
      <c r="C121" s="124">
        <v>803.85</v>
      </c>
      <c r="D121" s="125">
        <v>800.05000000000007</v>
      </c>
      <c r="E121" s="125">
        <v>785.15000000000009</v>
      </c>
      <c r="F121" s="125">
        <v>766.45</v>
      </c>
      <c r="G121" s="125">
        <v>751.55000000000007</v>
      </c>
      <c r="H121" s="125">
        <v>818.75000000000011</v>
      </c>
      <c r="I121" s="125">
        <v>833.65</v>
      </c>
      <c r="J121" s="125">
        <v>852.35000000000014</v>
      </c>
      <c r="K121" s="124">
        <v>814.95</v>
      </c>
      <c r="L121" s="124">
        <v>781.35</v>
      </c>
      <c r="M121" s="124">
        <v>12.01172</v>
      </c>
    </row>
    <row r="122" spans="1:13">
      <c r="A122" s="66">
        <v>113</v>
      </c>
      <c r="B122" s="124" t="s">
        <v>201</v>
      </c>
      <c r="C122" s="124">
        <v>665.6</v>
      </c>
      <c r="D122" s="125">
        <v>663.88333333333333</v>
      </c>
      <c r="E122" s="125">
        <v>657.66666666666663</v>
      </c>
      <c r="F122" s="125">
        <v>649.73333333333335</v>
      </c>
      <c r="G122" s="125">
        <v>643.51666666666665</v>
      </c>
      <c r="H122" s="125">
        <v>671.81666666666661</v>
      </c>
      <c r="I122" s="125">
        <v>678.0333333333333</v>
      </c>
      <c r="J122" s="125">
        <v>685.96666666666658</v>
      </c>
      <c r="K122" s="124">
        <v>670.1</v>
      </c>
      <c r="L122" s="124">
        <v>655.95</v>
      </c>
      <c r="M122" s="124">
        <v>1.12799</v>
      </c>
    </row>
    <row r="123" spans="1:13">
      <c r="A123" s="66">
        <v>114</v>
      </c>
      <c r="B123" s="124" t="s">
        <v>103</v>
      </c>
      <c r="C123" s="124">
        <v>63.55</v>
      </c>
      <c r="D123" s="125">
        <v>63.533333333333331</v>
      </c>
      <c r="E123" s="125">
        <v>61.86666666666666</v>
      </c>
      <c r="F123" s="125">
        <v>60.18333333333333</v>
      </c>
      <c r="G123" s="125">
        <v>58.516666666666659</v>
      </c>
      <c r="H123" s="125">
        <v>65.216666666666669</v>
      </c>
      <c r="I123" s="125">
        <v>66.883333333333354</v>
      </c>
      <c r="J123" s="125">
        <v>68.566666666666663</v>
      </c>
      <c r="K123" s="124">
        <v>65.2</v>
      </c>
      <c r="L123" s="124">
        <v>61.85</v>
      </c>
      <c r="M123" s="124">
        <v>7.0891000000000002</v>
      </c>
    </row>
    <row r="124" spans="1:13">
      <c r="A124" s="66">
        <v>115</v>
      </c>
      <c r="B124" s="124" t="s">
        <v>104</v>
      </c>
      <c r="C124" s="124">
        <v>347.5</v>
      </c>
      <c r="D124" s="125">
        <v>348.86666666666662</v>
      </c>
      <c r="E124" s="125">
        <v>341.88333333333321</v>
      </c>
      <c r="F124" s="125">
        <v>336.26666666666659</v>
      </c>
      <c r="G124" s="125">
        <v>329.28333333333319</v>
      </c>
      <c r="H124" s="125">
        <v>354.48333333333323</v>
      </c>
      <c r="I124" s="125">
        <v>361.4666666666667</v>
      </c>
      <c r="J124" s="125">
        <v>367.08333333333326</v>
      </c>
      <c r="K124" s="124">
        <v>355.85</v>
      </c>
      <c r="L124" s="124">
        <v>343.25</v>
      </c>
      <c r="M124" s="124">
        <v>48.072560000000003</v>
      </c>
    </row>
    <row r="125" spans="1:13">
      <c r="A125" s="66">
        <v>116</v>
      </c>
      <c r="B125" s="124" t="s">
        <v>100</v>
      </c>
      <c r="C125" s="124">
        <v>170</v>
      </c>
      <c r="D125" s="125">
        <v>168.63333333333333</v>
      </c>
      <c r="E125" s="125">
        <v>166.36666666666665</v>
      </c>
      <c r="F125" s="125">
        <v>162.73333333333332</v>
      </c>
      <c r="G125" s="125">
        <v>160.46666666666664</v>
      </c>
      <c r="H125" s="125">
        <v>172.26666666666665</v>
      </c>
      <c r="I125" s="125">
        <v>174.5333333333333</v>
      </c>
      <c r="J125" s="125">
        <v>178.16666666666666</v>
      </c>
      <c r="K125" s="124">
        <v>170.9</v>
      </c>
      <c r="L125" s="124">
        <v>165</v>
      </c>
      <c r="M125" s="124">
        <v>89.525639999999996</v>
      </c>
    </row>
    <row r="126" spans="1:13">
      <c r="A126" s="66">
        <v>117</v>
      </c>
      <c r="B126" s="124" t="s">
        <v>105</v>
      </c>
      <c r="C126" s="124">
        <v>1198.9000000000001</v>
      </c>
      <c r="D126" s="125">
        <v>1205.8</v>
      </c>
      <c r="E126" s="125">
        <v>1164.0999999999999</v>
      </c>
      <c r="F126" s="125">
        <v>1129.3</v>
      </c>
      <c r="G126" s="125">
        <v>1087.5999999999999</v>
      </c>
      <c r="H126" s="125">
        <v>1240.5999999999999</v>
      </c>
      <c r="I126" s="125">
        <v>1282.3000000000002</v>
      </c>
      <c r="J126" s="125">
        <v>1317.1</v>
      </c>
      <c r="K126" s="124">
        <v>1247.5</v>
      </c>
      <c r="L126" s="124">
        <v>1171</v>
      </c>
      <c r="M126" s="124">
        <v>16.38747</v>
      </c>
    </row>
    <row r="127" spans="1:13">
      <c r="A127" s="66">
        <v>118</v>
      </c>
      <c r="B127" s="124" t="s">
        <v>1023</v>
      </c>
      <c r="C127" s="124">
        <v>652.15</v>
      </c>
      <c r="D127" s="125">
        <v>653.38333333333333</v>
      </c>
      <c r="E127" s="125">
        <v>624.76666666666665</v>
      </c>
      <c r="F127" s="125">
        <v>597.38333333333333</v>
      </c>
      <c r="G127" s="125">
        <v>568.76666666666665</v>
      </c>
      <c r="H127" s="125">
        <v>680.76666666666665</v>
      </c>
      <c r="I127" s="125">
        <v>709.38333333333321</v>
      </c>
      <c r="J127" s="125">
        <v>736.76666666666665</v>
      </c>
      <c r="K127" s="124">
        <v>682</v>
      </c>
      <c r="L127" s="124">
        <v>626</v>
      </c>
      <c r="M127" s="124">
        <v>10.03472</v>
      </c>
    </row>
    <row r="128" spans="1:13">
      <c r="A128" s="66">
        <v>119</v>
      </c>
      <c r="B128" s="124" t="s">
        <v>205</v>
      </c>
      <c r="C128" s="124">
        <v>75.349999999999994</v>
      </c>
      <c r="D128" s="125">
        <v>75.733333333333334</v>
      </c>
      <c r="E128" s="125">
        <v>74.816666666666663</v>
      </c>
      <c r="F128" s="125">
        <v>74.283333333333331</v>
      </c>
      <c r="G128" s="125">
        <v>73.36666666666666</v>
      </c>
      <c r="H128" s="125">
        <v>76.266666666666666</v>
      </c>
      <c r="I128" s="125">
        <v>77.183333333333323</v>
      </c>
      <c r="J128" s="125">
        <v>77.716666666666669</v>
      </c>
      <c r="K128" s="124">
        <v>76.650000000000006</v>
      </c>
      <c r="L128" s="124">
        <v>75.2</v>
      </c>
      <c r="M128" s="124">
        <v>6.1001700000000003</v>
      </c>
    </row>
    <row r="129" spans="1:13">
      <c r="A129" s="66">
        <v>120</v>
      </c>
      <c r="B129" s="124" t="s">
        <v>107</v>
      </c>
      <c r="C129" s="124">
        <v>1174.45</v>
      </c>
      <c r="D129" s="125">
        <v>1165.9333333333334</v>
      </c>
      <c r="E129" s="125">
        <v>1152.0666666666668</v>
      </c>
      <c r="F129" s="125">
        <v>1129.6833333333334</v>
      </c>
      <c r="G129" s="125">
        <v>1115.8166666666668</v>
      </c>
      <c r="H129" s="125">
        <v>1188.3166666666668</v>
      </c>
      <c r="I129" s="125">
        <v>1202.1833333333336</v>
      </c>
      <c r="J129" s="125">
        <v>1224.5666666666668</v>
      </c>
      <c r="K129" s="124">
        <v>1179.8</v>
      </c>
      <c r="L129" s="124">
        <v>1143.55</v>
      </c>
      <c r="M129" s="124">
        <v>22.37537</v>
      </c>
    </row>
    <row r="130" spans="1:13">
      <c r="A130" s="66">
        <v>121</v>
      </c>
      <c r="B130" s="124" t="s">
        <v>109</v>
      </c>
      <c r="C130" s="124">
        <v>122.5</v>
      </c>
      <c r="D130" s="125">
        <v>122.43333333333332</v>
      </c>
      <c r="E130" s="125">
        <v>120.16666666666664</v>
      </c>
      <c r="F130" s="125">
        <v>117.83333333333331</v>
      </c>
      <c r="G130" s="125">
        <v>115.56666666666663</v>
      </c>
      <c r="H130" s="125">
        <v>124.76666666666665</v>
      </c>
      <c r="I130" s="125">
        <v>127.03333333333333</v>
      </c>
      <c r="J130" s="125">
        <v>129.36666666666667</v>
      </c>
      <c r="K130" s="124">
        <v>124.7</v>
      </c>
      <c r="L130" s="124">
        <v>120.1</v>
      </c>
      <c r="M130" s="124">
        <v>85.02664</v>
      </c>
    </row>
    <row r="131" spans="1:13">
      <c r="A131" s="66">
        <v>122</v>
      </c>
      <c r="B131" s="124" t="s">
        <v>110</v>
      </c>
      <c r="C131" s="124">
        <v>415.8</v>
      </c>
      <c r="D131" s="125">
        <v>415.55</v>
      </c>
      <c r="E131" s="125">
        <v>409.65000000000003</v>
      </c>
      <c r="F131" s="125">
        <v>403.5</v>
      </c>
      <c r="G131" s="125">
        <v>397.6</v>
      </c>
      <c r="H131" s="125">
        <v>421.70000000000005</v>
      </c>
      <c r="I131" s="125">
        <v>427.6</v>
      </c>
      <c r="J131" s="125">
        <v>433.75000000000006</v>
      </c>
      <c r="K131" s="124">
        <v>421.45</v>
      </c>
      <c r="L131" s="124">
        <v>409.4</v>
      </c>
      <c r="M131" s="124">
        <v>19.495090000000001</v>
      </c>
    </row>
    <row r="132" spans="1:13">
      <c r="A132" s="66">
        <v>123</v>
      </c>
      <c r="B132" s="124" t="s">
        <v>111</v>
      </c>
      <c r="C132" s="124">
        <v>1200.7</v>
      </c>
      <c r="D132" s="125">
        <v>1197.4166666666667</v>
      </c>
      <c r="E132" s="125">
        <v>1185.7833333333335</v>
      </c>
      <c r="F132" s="125">
        <v>1170.8666666666668</v>
      </c>
      <c r="G132" s="125">
        <v>1159.2333333333336</v>
      </c>
      <c r="H132" s="125">
        <v>1212.3333333333335</v>
      </c>
      <c r="I132" s="125">
        <v>1223.9666666666667</v>
      </c>
      <c r="J132" s="125">
        <v>1238.8833333333334</v>
      </c>
      <c r="K132" s="124">
        <v>1209.05</v>
      </c>
      <c r="L132" s="124">
        <v>1182.5</v>
      </c>
      <c r="M132" s="124">
        <v>21.098199999999999</v>
      </c>
    </row>
    <row r="133" spans="1:13">
      <c r="A133" s="66">
        <v>124</v>
      </c>
      <c r="B133" s="124" t="s">
        <v>112</v>
      </c>
      <c r="C133" s="124">
        <v>851</v>
      </c>
      <c r="D133" s="125">
        <v>860</v>
      </c>
      <c r="E133" s="125">
        <v>839.05</v>
      </c>
      <c r="F133" s="125">
        <v>827.09999999999991</v>
      </c>
      <c r="G133" s="125">
        <v>806.14999999999986</v>
      </c>
      <c r="H133" s="125">
        <v>871.95</v>
      </c>
      <c r="I133" s="125">
        <v>892.90000000000009</v>
      </c>
      <c r="J133" s="125">
        <v>904.85000000000014</v>
      </c>
      <c r="K133" s="124">
        <v>880.95</v>
      </c>
      <c r="L133" s="124">
        <v>848.05</v>
      </c>
      <c r="M133" s="124">
        <v>16.555700000000002</v>
      </c>
    </row>
    <row r="134" spans="1:13">
      <c r="A134" s="66">
        <v>125</v>
      </c>
      <c r="B134" s="124" t="s">
        <v>119</v>
      </c>
      <c r="C134" s="124">
        <v>61723.65</v>
      </c>
      <c r="D134" s="125">
        <v>61733.883333333331</v>
      </c>
      <c r="E134" s="125">
        <v>61290.766666666663</v>
      </c>
      <c r="F134" s="125">
        <v>60857.883333333331</v>
      </c>
      <c r="G134" s="125">
        <v>60414.766666666663</v>
      </c>
      <c r="H134" s="125">
        <v>62166.766666666663</v>
      </c>
      <c r="I134" s="125">
        <v>62609.883333333331</v>
      </c>
      <c r="J134" s="125">
        <v>63042.766666666663</v>
      </c>
      <c r="K134" s="124">
        <v>62177</v>
      </c>
      <c r="L134" s="124">
        <v>61301</v>
      </c>
      <c r="M134" s="124">
        <v>5.0819999999999997E-2</v>
      </c>
    </row>
    <row r="135" spans="1:13">
      <c r="A135" s="66">
        <v>126</v>
      </c>
      <c r="B135" s="124" t="s">
        <v>1896</v>
      </c>
      <c r="C135" s="124">
        <v>808.1</v>
      </c>
      <c r="D135" s="125">
        <v>804.79999999999984</v>
      </c>
      <c r="E135" s="125">
        <v>794.59999999999968</v>
      </c>
      <c r="F135" s="125">
        <v>781.0999999999998</v>
      </c>
      <c r="G135" s="125">
        <v>770.89999999999964</v>
      </c>
      <c r="H135" s="125">
        <v>818.29999999999973</v>
      </c>
      <c r="I135" s="125">
        <v>828.49999999999977</v>
      </c>
      <c r="J135" s="125">
        <v>841.99999999999977</v>
      </c>
      <c r="K135" s="124">
        <v>815</v>
      </c>
      <c r="L135" s="124">
        <v>791.3</v>
      </c>
      <c r="M135" s="124">
        <v>1.8735900000000001</v>
      </c>
    </row>
    <row r="136" spans="1:13">
      <c r="A136" s="66">
        <v>127</v>
      </c>
      <c r="B136" s="124" t="s">
        <v>114</v>
      </c>
      <c r="C136" s="124">
        <v>374.35</v>
      </c>
      <c r="D136" s="125">
        <v>369.88333333333338</v>
      </c>
      <c r="E136" s="125">
        <v>360.56666666666678</v>
      </c>
      <c r="F136" s="125">
        <v>346.78333333333342</v>
      </c>
      <c r="G136" s="125">
        <v>337.46666666666681</v>
      </c>
      <c r="H136" s="125">
        <v>383.66666666666674</v>
      </c>
      <c r="I136" s="125">
        <v>392.98333333333335</v>
      </c>
      <c r="J136" s="125">
        <v>406.76666666666671</v>
      </c>
      <c r="K136" s="124">
        <v>379.2</v>
      </c>
      <c r="L136" s="124">
        <v>356.1</v>
      </c>
      <c r="M136" s="124">
        <v>20.702089999999998</v>
      </c>
    </row>
    <row r="137" spans="1:13">
      <c r="A137" s="66">
        <v>128</v>
      </c>
      <c r="B137" s="124" t="s">
        <v>113</v>
      </c>
      <c r="C137" s="124">
        <v>729.95</v>
      </c>
      <c r="D137" s="125">
        <v>726.85</v>
      </c>
      <c r="E137" s="125">
        <v>719.30000000000007</v>
      </c>
      <c r="F137" s="125">
        <v>708.65000000000009</v>
      </c>
      <c r="G137" s="125">
        <v>701.10000000000014</v>
      </c>
      <c r="H137" s="125">
        <v>737.5</v>
      </c>
      <c r="I137" s="125">
        <v>745.05</v>
      </c>
      <c r="J137" s="125">
        <v>755.69999999999993</v>
      </c>
      <c r="K137" s="124">
        <v>734.4</v>
      </c>
      <c r="L137" s="124">
        <v>716.2</v>
      </c>
      <c r="M137" s="124">
        <v>29.670819999999999</v>
      </c>
    </row>
    <row r="138" spans="1:13">
      <c r="A138" s="66">
        <v>129</v>
      </c>
      <c r="B138" s="124" t="s">
        <v>1159</v>
      </c>
      <c r="C138" s="124">
        <v>71.45</v>
      </c>
      <c r="D138" s="125">
        <v>71.483333333333334</v>
      </c>
      <c r="E138" s="125">
        <v>70.166666666666671</v>
      </c>
      <c r="F138" s="125">
        <v>68.88333333333334</v>
      </c>
      <c r="G138" s="125">
        <v>67.566666666666677</v>
      </c>
      <c r="H138" s="125">
        <v>72.766666666666666</v>
      </c>
      <c r="I138" s="125">
        <v>74.083333333333329</v>
      </c>
      <c r="J138" s="125">
        <v>75.36666666666666</v>
      </c>
      <c r="K138" s="124">
        <v>72.8</v>
      </c>
      <c r="L138" s="124">
        <v>70.2</v>
      </c>
      <c r="M138" s="124">
        <v>24.201219999999999</v>
      </c>
    </row>
    <row r="139" spans="1:13">
      <c r="A139" s="66">
        <v>130</v>
      </c>
      <c r="B139" s="124" t="s">
        <v>1228</v>
      </c>
      <c r="C139" s="124">
        <v>83.4</v>
      </c>
      <c r="D139" s="125">
        <v>82.633333333333326</v>
      </c>
      <c r="E139" s="125">
        <v>80.716666666666654</v>
      </c>
      <c r="F139" s="125">
        <v>78.033333333333331</v>
      </c>
      <c r="G139" s="125">
        <v>76.11666666666666</v>
      </c>
      <c r="H139" s="125">
        <v>85.316666666666649</v>
      </c>
      <c r="I139" s="125">
        <v>87.233333333333334</v>
      </c>
      <c r="J139" s="125">
        <v>89.916666666666643</v>
      </c>
      <c r="K139" s="124">
        <v>84.55</v>
      </c>
      <c r="L139" s="124">
        <v>79.95</v>
      </c>
      <c r="M139" s="124">
        <v>12.58413</v>
      </c>
    </row>
    <row r="140" spans="1:13">
      <c r="A140" s="66">
        <v>131</v>
      </c>
      <c r="B140" s="124" t="s">
        <v>242</v>
      </c>
      <c r="C140" s="124">
        <v>311.55</v>
      </c>
      <c r="D140" s="125">
        <v>312.25</v>
      </c>
      <c r="E140" s="125">
        <v>306.3</v>
      </c>
      <c r="F140" s="125">
        <v>301.05</v>
      </c>
      <c r="G140" s="125">
        <v>295.10000000000002</v>
      </c>
      <c r="H140" s="125">
        <v>317.5</v>
      </c>
      <c r="I140" s="125">
        <v>323.45000000000005</v>
      </c>
      <c r="J140" s="125">
        <v>328.7</v>
      </c>
      <c r="K140" s="124">
        <v>318.2</v>
      </c>
      <c r="L140" s="124">
        <v>307</v>
      </c>
      <c r="M140" s="124">
        <v>13.03467</v>
      </c>
    </row>
    <row r="141" spans="1:13">
      <c r="A141" s="66">
        <v>132</v>
      </c>
      <c r="B141" s="124" t="s">
        <v>115</v>
      </c>
      <c r="C141" s="124">
        <v>6771.3</v>
      </c>
      <c r="D141" s="125">
        <v>6764.7666666666664</v>
      </c>
      <c r="E141" s="125">
        <v>6672.5333333333328</v>
      </c>
      <c r="F141" s="125">
        <v>6573.7666666666664</v>
      </c>
      <c r="G141" s="125">
        <v>6481.5333333333328</v>
      </c>
      <c r="H141" s="125">
        <v>6863.5333333333328</v>
      </c>
      <c r="I141" s="125">
        <v>6955.7666666666664</v>
      </c>
      <c r="J141" s="125">
        <v>7054.5333333333328</v>
      </c>
      <c r="K141" s="124">
        <v>6857</v>
      </c>
      <c r="L141" s="124">
        <v>6666</v>
      </c>
      <c r="M141" s="124">
        <v>7.3444000000000003</v>
      </c>
    </row>
    <row r="142" spans="1:13">
      <c r="A142" s="66">
        <v>133</v>
      </c>
      <c r="B142" s="124" t="s">
        <v>358</v>
      </c>
      <c r="C142" s="124">
        <v>378.2</v>
      </c>
      <c r="D142" s="125">
        <v>372.91666666666669</v>
      </c>
      <c r="E142" s="125">
        <v>362.08333333333337</v>
      </c>
      <c r="F142" s="125">
        <v>345.9666666666667</v>
      </c>
      <c r="G142" s="125">
        <v>335.13333333333338</v>
      </c>
      <c r="H142" s="125">
        <v>389.03333333333336</v>
      </c>
      <c r="I142" s="125">
        <v>399.86666666666673</v>
      </c>
      <c r="J142" s="125">
        <v>415.98333333333335</v>
      </c>
      <c r="K142" s="124">
        <v>383.75</v>
      </c>
      <c r="L142" s="124">
        <v>356.8</v>
      </c>
      <c r="M142" s="124">
        <v>7.0896699999999999</v>
      </c>
    </row>
    <row r="143" spans="1:13">
      <c r="A143" s="66">
        <v>134</v>
      </c>
      <c r="B143" s="124" t="s">
        <v>117</v>
      </c>
      <c r="C143" s="124">
        <v>809.4</v>
      </c>
      <c r="D143" s="125">
        <v>808.35</v>
      </c>
      <c r="E143" s="125">
        <v>796.7</v>
      </c>
      <c r="F143" s="125">
        <v>784</v>
      </c>
      <c r="G143" s="125">
        <v>772.35</v>
      </c>
      <c r="H143" s="125">
        <v>821.05000000000007</v>
      </c>
      <c r="I143" s="125">
        <v>832.69999999999993</v>
      </c>
      <c r="J143" s="125">
        <v>845.40000000000009</v>
      </c>
      <c r="K143" s="124">
        <v>820</v>
      </c>
      <c r="L143" s="124">
        <v>795.65</v>
      </c>
      <c r="M143" s="124">
        <v>20.525120000000001</v>
      </c>
    </row>
    <row r="144" spans="1:13">
      <c r="A144" s="66">
        <v>135</v>
      </c>
      <c r="B144" s="124" t="s">
        <v>118</v>
      </c>
      <c r="C144" s="124">
        <v>248.8</v>
      </c>
      <c r="D144" s="125">
        <v>253.33333333333334</v>
      </c>
      <c r="E144" s="125">
        <v>241.66666666666669</v>
      </c>
      <c r="F144" s="125">
        <v>234.53333333333333</v>
      </c>
      <c r="G144" s="125">
        <v>222.86666666666667</v>
      </c>
      <c r="H144" s="125">
        <v>260.4666666666667</v>
      </c>
      <c r="I144" s="125">
        <v>272.13333333333338</v>
      </c>
      <c r="J144" s="125">
        <v>279.26666666666671</v>
      </c>
      <c r="K144" s="124">
        <v>265</v>
      </c>
      <c r="L144" s="124">
        <v>246.2</v>
      </c>
      <c r="M144" s="124">
        <v>47.814100000000003</v>
      </c>
    </row>
    <row r="145" spans="1:13">
      <c r="A145" s="66">
        <v>136</v>
      </c>
      <c r="B145" s="124" t="s">
        <v>206</v>
      </c>
      <c r="C145" s="124">
        <v>1065.3</v>
      </c>
      <c r="D145" s="125">
        <v>1065.7666666666667</v>
      </c>
      <c r="E145" s="125">
        <v>1051.5333333333333</v>
      </c>
      <c r="F145" s="125">
        <v>1037.7666666666667</v>
      </c>
      <c r="G145" s="125">
        <v>1023.5333333333333</v>
      </c>
      <c r="H145" s="125">
        <v>1079.5333333333333</v>
      </c>
      <c r="I145" s="125">
        <v>1093.7666666666664</v>
      </c>
      <c r="J145" s="125">
        <v>1107.5333333333333</v>
      </c>
      <c r="K145" s="124">
        <v>1080</v>
      </c>
      <c r="L145" s="124">
        <v>1052</v>
      </c>
      <c r="M145" s="124">
        <v>7.5560099999999997</v>
      </c>
    </row>
    <row r="146" spans="1:13">
      <c r="A146" s="66">
        <v>137</v>
      </c>
      <c r="B146" s="124" t="s">
        <v>1244</v>
      </c>
      <c r="C146" s="124">
        <v>396.35</v>
      </c>
      <c r="D146" s="125">
        <v>397.33333333333331</v>
      </c>
      <c r="E146" s="125">
        <v>388.01666666666665</v>
      </c>
      <c r="F146" s="125">
        <v>379.68333333333334</v>
      </c>
      <c r="G146" s="125">
        <v>370.36666666666667</v>
      </c>
      <c r="H146" s="125">
        <v>405.66666666666663</v>
      </c>
      <c r="I146" s="125">
        <v>414.98333333333335</v>
      </c>
      <c r="J146" s="125">
        <v>423.31666666666661</v>
      </c>
      <c r="K146" s="124">
        <v>406.65</v>
      </c>
      <c r="L146" s="124">
        <v>389</v>
      </c>
      <c r="M146" s="124">
        <v>7.1281800000000004</v>
      </c>
    </row>
    <row r="147" spans="1:13">
      <c r="A147" s="66">
        <v>138</v>
      </c>
      <c r="B147" s="124" t="s">
        <v>380</v>
      </c>
      <c r="C147" s="124">
        <v>705.8</v>
      </c>
      <c r="D147" s="125">
        <v>711.19999999999993</v>
      </c>
      <c r="E147" s="125">
        <v>697.39999999999986</v>
      </c>
      <c r="F147" s="125">
        <v>688.99999999999989</v>
      </c>
      <c r="G147" s="125">
        <v>675.19999999999982</v>
      </c>
      <c r="H147" s="125">
        <v>719.59999999999991</v>
      </c>
      <c r="I147" s="125">
        <v>733.39999999999986</v>
      </c>
      <c r="J147" s="125">
        <v>741.8</v>
      </c>
      <c r="K147" s="124">
        <v>725</v>
      </c>
      <c r="L147" s="124">
        <v>702.8</v>
      </c>
      <c r="M147" s="124">
        <v>0.69447999999999999</v>
      </c>
    </row>
    <row r="148" spans="1:13">
      <c r="A148" s="66">
        <v>139</v>
      </c>
      <c r="B148" s="124" t="s">
        <v>373</v>
      </c>
      <c r="C148" s="124">
        <v>52.85</v>
      </c>
      <c r="D148" s="125">
        <v>52.866666666666667</v>
      </c>
      <c r="E148" s="125">
        <v>52.083333333333336</v>
      </c>
      <c r="F148" s="125">
        <v>51.31666666666667</v>
      </c>
      <c r="G148" s="125">
        <v>50.533333333333339</v>
      </c>
      <c r="H148" s="125">
        <v>53.633333333333333</v>
      </c>
      <c r="I148" s="125">
        <v>54.416666666666664</v>
      </c>
      <c r="J148" s="125">
        <v>55.18333333333333</v>
      </c>
      <c r="K148" s="124">
        <v>53.65</v>
      </c>
      <c r="L148" s="124">
        <v>52.1</v>
      </c>
      <c r="M148" s="124">
        <v>41.23603</v>
      </c>
    </row>
    <row r="149" spans="1:13">
      <c r="A149" s="66">
        <v>140</v>
      </c>
      <c r="B149" s="124" t="s">
        <v>120</v>
      </c>
      <c r="C149" s="124">
        <v>24</v>
      </c>
      <c r="D149" s="125">
        <v>24.033333333333331</v>
      </c>
      <c r="E149" s="125">
        <v>23.766666666666662</v>
      </c>
      <c r="F149" s="125">
        <v>23.533333333333331</v>
      </c>
      <c r="G149" s="125">
        <v>23.266666666666662</v>
      </c>
      <c r="H149" s="125">
        <v>24.266666666666662</v>
      </c>
      <c r="I149" s="125">
        <v>24.533333333333328</v>
      </c>
      <c r="J149" s="125">
        <v>24.766666666666662</v>
      </c>
      <c r="K149" s="124">
        <v>24.3</v>
      </c>
      <c r="L149" s="124">
        <v>23.8</v>
      </c>
      <c r="M149" s="124">
        <v>37.326549999999997</v>
      </c>
    </row>
    <row r="150" spans="1:13">
      <c r="A150" s="66">
        <v>141</v>
      </c>
      <c r="B150" s="124" t="s">
        <v>121</v>
      </c>
      <c r="C150" s="124">
        <v>110.65</v>
      </c>
      <c r="D150" s="125">
        <v>109.76666666666667</v>
      </c>
      <c r="E150" s="125">
        <v>108.03333333333333</v>
      </c>
      <c r="F150" s="125">
        <v>105.41666666666667</v>
      </c>
      <c r="G150" s="125">
        <v>103.68333333333334</v>
      </c>
      <c r="H150" s="125">
        <v>112.38333333333333</v>
      </c>
      <c r="I150" s="125">
        <v>114.11666666666665</v>
      </c>
      <c r="J150" s="125">
        <v>116.73333333333332</v>
      </c>
      <c r="K150" s="124">
        <v>111.5</v>
      </c>
      <c r="L150" s="124">
        <v>107.15</v>
      </c>
      <c r="M150" s="124">
        <v>19.8184</v>
      </c>
    </row>
    <row r="151" spans="1:13">
      <c r="A151" s="66">
        <v>142</v>
      </c>
      <c r="B151" s="124" t="s">
        <v>122</v>
      </c>
      <c r="C151" s="124">
        <v>165</v>
      </c>
      <c r="D151" s="125">
        <v>164.51666666666668</v>
      </c>
      <c r="E151" s="125">
        <v>163.03333333333336</v>
      </c>
      <c r="F151" s="125">
        <v>161.06666666666669</v>
      </c>
      <c r="G151" s="125">
        <v>159.58333333333337</v>
      </c>
      <c r="H151" s="125">
        <v>166.48333333333335</v>
      </c>
      <c r="I151" s="125">
        <v>167.96666666666664</v>
      </c>
      <c r="J151" s="125">
        <v>169.93333333333334</v>
      </c>
      <c r="K151" s="124">
        <v>166</v>
      </c>
      <c r="L151" s="124">
        <v>162.55000000000001</v>
      </c>
      <c r="M151" s="124">
        <v>60.971319999999999</v>
      </c>
    </row>
    <row r="152" spans="1:13">
      <c r="A152" s="66">
        <v>143</v>
      </c>
      <c r="B152" s="124" t="s">
        <v>1259</v>
      </c>
      <c r="C152" s="124">
        <v>67.3</v>
      </c>
      <c r="D152" s="125">
        <v>67.2</v>
      </c>
      <c r="E152" s="125">
        <v>66.400000000000006</v>
      </c>
      <c r="F152" s="125">
        <v>65.5</v>
      </c>
      <c r="G152" s="125">
        <v>64.7</v>
      </c>
      <c r="H152" s="125">
        <v>68.100000000000009</v>
      </c>
      <c r="I152" s="125">
        <v>68.899999999999991</v>
      </c>
      <c r="J152" s="125">
        <v>69.800000000000011</v>
      </c>
      <c r="K152" s="124">
        <v>68</v>
      </c>
      <c r="L152" s="124">
        <v>66.3</v>
      </c>
      <c r="M152" s="124">
        <v>63.41075</v>
      </c>
    </row>
    <row r="153" spans="1:13">
      <c r="A153" s="66">
        <v>144</v>
      </c>
      <c r="B153" s="124" t="s">
        <v>1312</v>
      </c>
      <c r="C153" s="124">
        <v>394.55</v>
      </c>
      <c r="D153" s="125">
        <v>392.8</v>
      </c>
      <c r="E153" s="125">
        <v>376.8</v>
      </c>
      <c r="F153" s="125">
        <v>359.05</v>
      </c>
      <c r="G153" s="125">
        <v>343.05</v>
      </c>
      <c r="H153" s="125">
        <v>410.55</v>
      </c>
      <c r="I153" s="125">
        <v>426.55</v>
      </c>
      <c r="J153" s="125">
        <v>444.3</v>
      </c>
      <c r="K153" s="124">
        <v>408.8</v>
      </c>
      <c r="L153" s="124">
        <v>375.05</v>
      </c>
      <c r="M153" s="124">
        <v>6.8960900000000001</v>
      </c>
    </row>
    <row r="154" spans="1:13">
      <c r="A154" s="66">
        <v>145</v>
      </c>
      <c r="B154" s="124" t="s">
        <v>124</v>
      </c>
      <c r="C154" s="124">
        <v>155.4</v>
      </c>
      <c r="D154" s="125">
        <v>154.56666666666669</v>
      </c>
      <c r="E154" s="125">
        <v>151.73333333333338</v>
      </c>
      <c r="F154" s="125">
        <v>148.06666666666669</v>
      </c>
      <c r="G154" s="125">
        <v>145.23333333333338</v>
      </c>
      <c r="H154" s="125">
        <v>158.23333333333338</v>
      </c>
      <c r="I154" s="125">
        <v>161.06666666666669</v>
      </c>
      <c r="J154" s="125">
        <v>164.73333333333338</v>
      </c>
      <c r="K154" s="124">
        <v>157.4</v>
      </c>
      <c r="L154" s="124">
        <v>150.9</v>
      </c>
      <c r="M154" s="124">
        <v>82.397649999999999</v>
      </c>
    </row>
    <row r="155" spans="1:13">
      <c r="A155" s="66">
        <v>146</v>
      </c>
      <c r="B155" s="124" t="s">
        <v>207</v>
      </c>
      <c r="C155" s="124">
        <v>193.25</v>
      </c>
      <c r="D155" s="125">
        <v>194.4</v>
      </c>
      <c r="E155" s="125">
        <v>189.3</v>
      </c>
      <c r="F155" s="125">
        <v>185.35</v>
      </c>
      <c r="G155" s="125">
        <v>180.25</v>
      </c>
      <c r="H155" s="125">
        <v>198.35000000000002</v>
      </c>
      <c r="I155" s="125">
        <v>203.45</v>
      </c>
      <c r="J155" s="125">
        <v>207.40000000000003</v>
      </c>
      <c r="K155" s="124">
        <v>199.5</v>
      </c>
      <c r="L155" s="124">
        <v>190.45</v>
      </c>
      <c r="M155" s="124">
        <v>7.2551699999999997</v>
      </c>
    </row>
    <row r="156" spans="1:13">
      <c r="A156" s="66">
        <v>147</v>
      </c>
      <c r="B156" s="124" t="s">
        <v>123</v>
      </c>
      <c r="C156" s="124">
        <v>3699.6</v>
      </c>
      <c r="D156" s="125">
        <v>3718.2000000000003</v>
      </c>
      <c r="E156" s="125">
        <v>3631.4000000000005</v>
      </c>
      <c r="F156" s="125">
        <v>3563.2000000000003</v>
      </c>
      <c r="G156" s="125">
        <v>3476.4000000000005</v>
      </c>
      <c r="H156" s="125">
        <v>3786.4000000000005</v>
      </c>
      <c r="I156" s="125">
        <v>3873.2000000000007</v>
      </c>
      <c r="J156" s="125">
        <v>3941.4000000000005</v>
      </c>
      <c r="K156" s="124">
        <v>3805</v>
      </c>
      <c r="L156" s="124">
        <v>3650</v>
      </c>
      <c r="M156" s="124">
        <v>0.32588</v>
      </c>
    </row>
    <row r="157" spans="1:13">
      <c r="A157" s="66">
        <v>148</v>
      </c>
      <c r="B157" s="124" t="s">
        <v>355</v>
      </c>
      <c r="C157" s="124">
        <v>50.35</v>
      </c>
      <c r="D157" s="125">
        <v>50.633333333333333</v>
      </c>
      <c r="E157" s="125">
        <v>48.066666666666663</v>
      </c>
      <c r="F157" s="125">
        <v>45.783333333333331</v>
      </c>
      <c r="G157" s="125">
        <v>43.216666666666661</v>
      </c>
      <c r="H157" s="125">
        <v>52.916666666666664</v>
      </c>
      <c r="I157" s="125">
        <v>55.483333333333341</v>
      </c>
      <c r="J157" s="125">
        <v>57.766666666666666</v>
      </c>
      <c r="K157" s="124">
        <v>53.2</v>
      </c>
      <c r="L157" s="124">
        <v>48.35</v>
      </c>
      <c r="M157" s="124">
        <v>127.29091</v>
      </c>
    </row>
    <row r="158" spans="1:13">
      <c r="A158" s="66">
        <v>149</v>
      </c>
      <c r="B158" s="124" t="s">
        <v>1368</v>
      </c>
      <c r="C158" s="124">
        <v>733.45</v>
      </c>
      <c r="D158" s="125">
        <v>741.19999999999993</v>
      </c>
      <c r="E158" s="125">
        <v>717.39999999999986</v>
      </c>
      <c r="F158" s="125">
        <v>701.34999999999991</v>
      </c>
      <c r="G158" s="125">
        <v>677.54999999999984</v>
      </c>
      <c r="H158" s="125">
        <v>757.24999999999989</v>
      </c>
      <c r="I158" s="125">
        <v>781.04999999999984</v>
      </c>
      <c r="J158" s="125">
        <v>797.09999999999991</v>
      </c>
      <c r="K158" s="124">
        <v>765</v>
      </c>
      <c r="L158" s="124">
        <v>725.15</v>
      </c>
      <c r="M158" s="124">
        <v>0.93440000000000001</v>
      </c>
    </row>
    <row r="159" spans="1:13">
      <c r="A159" s="66">
        <v>150</v>
      </c>
      <c r="B159" s="124" t="s">
        <v>1982</v>
      </c>
      <c r="C159" s="124">
        <v>715.05</v>
      </c>
      <c r="D159" s="125">
        <v>717.2166666666667</v>
      </c>
      <c r="E159" s="125">
        <v>699.93333333333339</v>
      </c>
      <c r="F159" s="125">
        <v>684.81666666666672</v>
      </c>
      <c r="G159" s="125">
        <v>667.53333333333342</v>
      </c>
      <c r="H159" s="125">
        <v>732.33333333333337</v>
      </c>
      <c r="I159" s="125">
        <v>749.61666666666667</v>
      </c>
      <c r="J159" s="125">
        <v>764.73333333333335</v>
      </c>
      <c r="K159" s="124">
        <v>734.5</v>
      </c>
      <c r="L159" s="124">
        <v>702.1</v>
      </c>
      <c r="M159" s="124">
        <v>6.1626200000000004</v>
      </c>
    </row>
    <row r="160" spans="1:13">
      <c r="A160" s="66">
        <v>151</v>
      </c>
      <c r="B160" s="124" t="s">
        <v>231</v>
      </c>
      <c r="C160" s="124">
        <v>28244.2</v>
      </c>
      <c r="D160" s="125">
        <v>28221.216666666664</v>
      </c>
      <c r="E160" s="125">
        <v>27742.433333333327</v>
      </c>
      <c r="F160" s="125">
        <v>27240.666666666664</v>
      </c>
      <c r="G160" s="125">
        <v>26761.883333333328</v>
      </c>
      <c r="H160" s="125">
        <v>28722.983333333326</v>
      </c>
      <c r="I160" s="125">
        <v>29201.766666666659</v>
      </c>
      <c r="J160" s="125">
        <v>29703.533333333326</v>
      </c>
      <c r="K160" s="124">
        <v>28700</v>
      </c>
      <c r="L160" s="124">
        <v>27719.45</v>
      </c>
      <c r="M160" s="124">
        <v>0.27839999999999998</v>
      </c>
    </row>
    <row r="161" spans="1:13">
      <c r="A161" s="66">
        <v>152</v>
      </c>
      <c r="B161" s="124" t="s">
        <v>126</v>
      </c>
      <c r="C161" s="124">
        <v>212.25</v>
      </c>
      <c r="D161" s="125">
        <v>212.25</v>
      </c>
      <c r="E161" s="125">
        <v>209.3</v>
      </c>
      <c r="F161" s="125">
        <v>206.35000000000002</v>
      </c>
      <c r="G161" s="125">
        <v>203.40000000000003</v>
      </c>
      <c r="H161" s="125">
        <v>215.2</v>
      </c>
      <c r="I161" s="125">
        <v>218.14999999999998</v>
      </c>
      <c r="J161" s="125">
        <v>221.09999999999997</v>
      </c>
      <c r="K161" s="124">
        <v>215.2</v>
      </c>
      <c r="L161" s="124">
        <v>209.3</v>
      </c>
      <c r="M161" s="124">
        <v>46.727359999999997</v>
      </c>
    </row>
    <row r="162" spans="1:13">
      <c r="A162" s="66">
        <v>153</v>
      </c>
      <c r="B162" s="124" t="s">
        <v>208</v>
      </c>
      <c r="C162" s="124">
        <v>923.55</v>
      </c>
      <c r="D162" s="125">
        <v>929.7166666666667</v>
      </c>
      <c r="E162" s="125">
        <v>890.83333333333337</v>
      </c>
      <c r="F162" s="125">
        <v>858.11666666666667</v>
      </c>
      <c r="G162" s="125">
        <v>819.23333333333335</v>
      </c>
      <c r="H162" s="125">
        <v>962.43333333333339</v>
      </c>
      <c r="I162" s="125">
        <v>1001.3166666666666</v>
      </c>
      <c r="J162" s="125">
        <v>1034.0333333333333</v>
      </c>
      <c r="K162" s="124">
        <v>968.6</v>
      </c>
      <c r="L162" s="124">
        <v>897</v>
      </c>
      <c r="M162" s="124">
        <v>8.3158799999999999</v>
      </c>
    </row>
    <row r="163" spans="1:13">
      <c r="A163" s="66">
        <v>154</v>
      </c>
      <c r="B163" s="124" t="s">
        <v>209</v>
      </c>
      <c r="C163" s="124">
        <v>1909.7</v>
      </c>
      <c r="D163" s="125">
        <v>1910.3333333333333</v>
      </c>
      <c r="E163" s="125">
        <v>1860.7666666666664</v>
      </c>
      <c r="F163" s="125">
        <v>1811.8333333333333</v>
      </c>
      <c r="G163" s="125">
        <v>1762.2666666666664</v>
      </c>
      <c r="H163" s="125">
        <v>1959.2666666666664</v>
      </c>
      <c r="I163" s="125">
        <v>2008.8333333333335</v>
      </c>
      <c r="J163" s="125">
        <v>2057.7666666666664</v>
      </c>
      <c r="K163" s="124">
        <v>1959.9</v>
      </c>
      <c r="L163" s="124">
        <v>1861.4</v>
      </c>
      <c r="M163" s="124">
        <v>8.6817799999999998</v>
      </c>
    </row>
    <row r="164" spans="1:13">
      <c r="A164" s="66">
        <v>155</v>
      </c>
      <c r="B164" s="124" t="s">
        <v>127</v>
      </c>
      <c r="C164" s="124">
        <v>81.599999999999994</v>
      </c>
      <c r="D164" s="125">
        <v>81.3</v>
      </c>
      <c r="E164" s="125">
        <v>80.399999999999991</v>
      </c>
      <c r="F164" s="125">
        <v>79.199999999999989</v>
      </c>
      <c r="G164" s="125">
        <v>78.299999999999983</v>
      </c>
      <c r="H164" s="125">
        <v>82.5</v>
      </c>
      <c r="I164" s="125">
        <v>83.4</v>
      </c>
      <c r="J164" s="125">
        <v>84.600000000000009</v>
      </c>
      <c r="K164" s="124">
        <v>82.2</v>
      </c>
      <c r="L164" s="124">
        <v>80.099999999999994</v>
      </c>
      <c r="M164" s="124">
        <v>36.475059999999999</v>
      </c>
    </row>
    <row r="165" spans="1:13">
      <c r="A165" s="66">
        <v>156</v>
      </c>
      <c r="B165" s="124" t="s">
        <v>129</v>
      </c>
      <c r="C165" s="124">
        <v>190.95</v>
      </c>
      <c r="D165" s="125">
        <v>189.80000000000004</v>
      </c>
      <c r="E165" s="125">
        <v>186.95000000000007</v>
      </c>
      <c r="F165" s="125">
        <v>182.95000000000005</v>
      </c>
      <c r="G165" s="125">
        <v>180.10000000000008</v>
      </c>
      <c r="H165" s="125">
        <v>193.80000000000007</v>
      </c>
      <c r="I165" s="125">
        <v>196.65000000000003</v>
      </c>
      <c r="J165" s="125">
        <v>200.65000000000006</v>
      </c>
      <c r="K165" s="124">
        <v>192.65</v>
      </c>
      <c r="L165" s="124">
        <v>185.8</v>
      </c>
      <c r="M165" s="124">
        <v>25.873180000000001</v>
      </c>
    </row>
    <row r="166" spans="1:13">
      <c r="A166" s="66">
        <v>157</v>
      </c>
      <c r="B166" s="124" t="s">
        <v>1398</v>
      </c>
      <c r="C166" s="124">
        <v>192.8</v>
      </c>
      <c r="D166" s="125">
        <v>194.13333333333335</v>
      </c>
      <c r="E166" s="125">
        <v>188.8666666666667</v>
      </c>
      <c r="F166" s="125">
        <v>184.93333333333334</v>
      </c>
      <c r="G166" s="125">
        <v>179.66666666666669</v>
      </c>
      <c r="H166" s="125">
        <v>198.06666666666672</v>
      </c>
      <c r="I166" s="125">
        <v>203.33333333333337</v>
      </c>
      <c r="J166" s="125">
        <v>207.26666666666674</v>
      </c>
      <c r="K166" s="124">
        <v>199.4</v>
      </c>
      <c r="L166" s="124">
        <v>190.2</v>
      </c>
      <c r="M166" s="124">
        <v>1.5139499999999999</v>
      </c>
    </row>
    <row r="167" spans="1:13">
      <c r="A167" s="66">
        <v>158</v>
      </c>
      <c r="B167" s="124" t="s">
        <v>210</v>
      </c>
      <c r="C167" s="124">
        <v>9126.2000000000007</v>
      </c>
      <c r="D167" s="125">
        <v>9120.0666666666675</v>
      </c>
      <c r="E167" s="125">
        <v>9066.133333333335</v>
      </c>
      <c r="F167" s="125">
        <v>9006.0666666666675</v>
      </c>
      <c r="G167" s="125">
        <v>8952.133333333335</v>
      </c>
      <c r="H167" s="125">
        <v>9180.133333333335</v>
      </c>
      <c r="I167" s="125">
        <v>9234.0666666666657</v>
      </c>
      <c r="J167" s="125">
        <v>9294.133333333335</v>
      </c>
      <c r="K167" s="124">
        <v>9174</v>
      </c>
      <c r="L167" s="124">
        <v>9060</v>
      </c>
      <c r="M167" s="124">
        <v>9.1000000000000004E-3</v>
      </c>
    </row>
    <row r="168" spans="1:13">
      <c r="A168" s="66">
        <v>159</v>
      </c>
      <c r="B168" s="124" t="s">
        <v>128</v>
      </c>
      <c r="C168" s="124">
        <v>64.75</v>
      </c>
      <c r="D168" s="125">
        <v>64.95</v>
      </c>
      <c r="E168" s="125">
        <v>63.650000000000006</v>
      </c>
      <c r="F168" s="125">
        <v>62.550000000000004</v>
      </c>
      <c r="G168" s="125">
        <v>61.250000000000007</v>
      </c>
      <c r="H168" s="125">
        <v>66.050000000000011</v>
      </c>
      <c r="I168" s="125">
        <v>67.349999999999994</v>
      </c>
      <c r="J168" s="125">
        <v>68.45</v>
      </c>
      <c r="K168" s="124">
        <v>66.25</v>
      </c>
      <c r="L168" s="124">
        <v>63.85</v>
      </c>
      <c r="M168" s="124">
        <v>160.70344</v>
      </c>
    </row>
    <row r="169" spans="1:13">
      <c r="A169" s="66">
        <v>160</v>
      </c>
      <c r="B169" s="124" t="s">
        <v>1943</v>
      </c>
      <c r="C169" s="124">
        <v>464.9</v>
      </c>
      <c r="D169" s="125">
        <v>462.2</v>
      </c>
      <c r="E169" s="125">
        <v>440.9</v>
      </c>
      <c r="F169" s="125">
        <v>416.9</v>
      </c>
      <c r="G169" s="125">
        <v>395.59999999999997</v>
      </c>
      <c r="H169" s="125">
        <v>486.2</v>
      </c>
      <c r="I169" s="125">
        <v>507.50000000000006</v>
      </c>
      <c r="J169" s="125">
        <v>531.5</v>
      </c>
      <c r="K169" s="124">
        <v>483.5</v>
      </c>
      <c r="L169" s="124">
        <v>438.2</v>
      </c>
      <c r="M169" s="124">
        <v>92.156940000000006</v>
      </c>
    </row>
    <row r="170" spans="1:13">
      <c r="A170" s="66">
        <v>161</v>
      </c>
      <c r="B170" s="124" t="s">
        <v>1410</v>
      </c>
      <c r="C170" s="124">
        <v>562.70000000000005</v>
      </c>
      <c r="D170" s="125">
        <v>562.5333333333333</v>
      </c>
      <c r="E170" s="125">
        <v>561.16666666666663</v>
      </c>
      <c r="F170" s="125">
        <v>559.63333333333333</v>
      </c>
      <c r="G170" s="125">
        <v>558.26666666666665</v>
      </c>
      <c r="H170" s="125">
        <v>564.06666666666661</v>
      </c>
      <c r="I170" s="125">
        <v>565.43333333333339</v>
      </c>
      <c r="J170" s="125">
        <v>566.96666666666658</v>
      </c>
      <c r="K170" s="124">
        <v>563.9</v>
      </c>
      <c r="L170" s="124">
        <v>561</v>
      </c>
      <c r="M170" s="124">
        <v>1.3075600000000001</v>
      </c>
    </row>
    <row r="171" spans="1:13">
      <c r="A171" s="66">
        <v>162</v>
      </c>
      <c r="B171" s="124" t="s">
        <v>133</v>
      </c>
      <c r="C171" s="124">
        <v>236.8</v>
      </c>
      <c r="D171" s="125">
        <v>236.16666666666666</v>
      </c>
      <c r="E171" s="125">
        <v>230.7833333333333</v>
      </c>
      <c r="F171" s="125">
        <v>224.76666666666665</v>
      </c>
      <c r="G171" s="125">
        <v>219.3833333333333</v>
      </c>
      <c r="H171" s="125">
        <v>242.18333333333331</v>
      </c>
      <c r="I171" s="125">
        <v>247.56666666666669</v>
      </c>
      <c r="J171" s="125">
        <v>253.58333333333331</v>
      </c>
      <c r="K171" s="124">
        <v>241.55</v>
      </c>
      <c r="L171" s="124">
        <v>230.15</v>
      </c>
      <c r="M171" s="124">
        <v>52.111280000000001</v>
      </c>
    </row>
    <row r="172" spans="1:13">
      <c r="A172" s="66">
        <v>163</v>
      </c>
      <c r="B172" s="124" t="s">
        <v>131</v>
      </c>
      <c r="C172" s="124">
        <v>10.85</v>
      </c>
      <c r="D172" s="125">
        <v>10.916666666666666</v>
      </c>
      <c r="E172" s="125">
        <v>10.533333333333331</v>
      </c>
      <c r="F172" s="125">
        <v>10.216666666666665</v>
      </c>
      <c r="G172" s="125">
        <v>9.8333333333333304</v>
      </c>
      <c r="H172" s="125">
        <v>11.233333333333333</v>
      </c>
      <c r="I172" s="125">
        <v>11.616666666666669</v>
      </c>
      <c r="J172" s="125">
        <v>11.933333333333334</v>
      </c>
      <c r="K172" s="124">
        <v>11.3</v>
      </c>
      <c r="L172" s="124">
        <v>10.6</v>
      </c>
      <c r="M172" s="124">
        <v>494.80135999999999</v>
      </c>
    </row>
    <row r="173" spans="1:13">
      <c r="A173" s="66">
        <v>164</v>
      </c>
      <c r="B173" s="124" t="s">
        <v>134</v>
      </c>
      <c r="C173" s="124">
        <v>1054.7</v>
      </c>
      <c r="D173" s="125">
        <v>1054.3500000000001</v>
      </c>
      <c r="E173" s="125">
        <v>1044.0000000000002</v>
      </c>
      <c r="F173" s="125">
        <v>1033.3000000000002</v>
      </c>
      <c r="G173" s="125">
        <v>1022.9500000000003</v>
      </c>
      <c r="H173" s="125">
        <v>1065.0500000000002</v>
      </c>
      <c r="I173" s="125">
        <v>1075.4000000000001</v>
      </c>
      <c r="J173" s="125">
        <v>1086.1000000000001</v>
      </c>
      <c r="K173" s="124">
        <v>1064.7</v>
      </c>
      <c r="L173" s="124">
        <v>1043.6500000000001</v>
      </c>
      <c r="M173" s="124">
        <v>105.7373</v>
      </c>
    </row>
    <row r="174" spans="1:13">
      <c r="A174" s="66">
        <v>165</v>
      </c>
      <c r="B174" s="124" t="s">
        <v>135</v>
      </c>
      <c r="C174" s="124">
        <v>322.60000000000002</v>
      </c>
      <c r="D174" s="125">
        <v>323.23333333333335</v>
      </c>
      <c r="E174" s="125">
        <v>313.7166666666667</v>
      </c>
      <c r="F174" s="125">
        <v>304.83333333333337</v>
      </c>
      <c r="G174" s="125">
        <v>295.31666666666672</v>
      </c>
      <c r="H174" s="125">
        <v>332.11666666666667</v>
      </c>
      <c r="I174" s="125">
        <v>341.63333333333333</v>
      </c>
      <c r="J174" s="125">
        <v>350.51666666666665</v>
      </c>
      <c r="K174" s="124">
        <v>332.75</v>
      </c>
      <c r="L174" s="124">
        <v>314.35000000000002</v>
      </c>
      <c r="M174" s="124">
        <v>24.90521</v>
      </c>
    </row>
    <row r="175" spans="1:13">
      <c r="A175" s="66">
        <v>166</v>
      </c>
      <c r="B175" s="124" t="s">
        <v>136</v>
      </c>
      <c r="C175" s="124">
        <v>26.8</v>
      </c>
      <c r="D175" s="125">
        <v>26.933333333333334</v>
      </c>
      <c r="E175" s="125">
        <v>26.316666666666666</v>
      </c>
      <c r="F175" s="125">
        <v>25.833333333333332</v>
      </c>
      <c r="G175" s="125">
        <v>25.216666666666665</v>
      </c>
      <c r="H175" s="125">
        <v>27.416666666666668</v>
      </c>
      <c r="I175" s="125">
        <v>28.033333333333335</v>
      </c>
      <c r="J175" s="125">
        <v>28.516666666666669</v>
      </c>
      <c r="K175" s="124">
        <v>27.55</v>
      </c>
      <c r="L175" s="124">
        <v>26.45</v>
      </c>
      <c r="M175" s="124">
        <v>57.08278</v>
      </c>
    </row>
    <row r="176" spans="1:13">
      <c r="A176" s="66">
        <v>167</v>
      </c>
      <c r="B176" s="124" t="s">
        <v>132</v>
      </c>
      <c r="C176" s="124">
        <v>103.7</v>
      </c>
      <c r="D176" s="125">
        <v>103.66666666666667</v>
      </c>
      <c r="E176" s="125">
        <v>102.43333333333334</v>
      </c>
      <c r="F176" s="125">
        <v>101.16666666666667</v>
      </c>
      <c r="G176" s="125">
        <v>99.933333333333337</v>
      </c>
      <c r="H176" s="125">
        <v>104.93333333333334</v>
      </c>
      <c r="I176" s="125">
        <v>106.16666666666666</v>
      </c>
      <c r="J176" s="125">
        <v>107.43333333333334</v>
      </c>
      <c r="K176" s="124">
        <v>104.9</v>
      </c>
      <c r="L176" s="124">
        <v>102.4</v>
      </c>
      <c r="M176" s="124">
        <v>31.671510000000001</v>
      </c>
    </row>
    <row r="177" spans="1:13">
      <c r="A177" s="66">
        <v>168</v>
      </c>
      <c r="B177" s="124" t="s">
        <v>230</v>
      </c>
      <c r="C177" s="124">
        <v>1708.6</v>
      </c>
      <c r="D177" s="125">
        <v>1716.95</v>
      </c>
      <c r="E177" s="125">
        <v>1681.9</v>
      </c>
      <c r="F177" s="125">
        <v>1655.2</v>
      </c>
      <c r="G177" s="125">
        <v>1620.15</v>
      </c>
      <c r="H177" s="125">
        <v>1743.65</v>
      </c>
      <c r="I177" s="125">
        <v>1778.6999999999998</v>
      </c>
      <c r="J177" s="125">
        <v>1805.4</v>
      </c>
      <c r="K177" s="124">
        <v>1752</v>
      </c>
      <c r="L177" s="124">
        <v>1690.25</v>
      </c>
      <c r="M177" s="124">
        <v>3.9148900000000002</v>
      </c>
    </row>
    <row r="178" spans="1:13">
      <c r="A178" s="66">
        <v>169</v>
      </c>
      <c r="B178" s="124" t="s">
        <v>212</v>
      </c>
      <c r="C178" s="124">
        <v>13808.9</v>
      </c>
      <c r="D178" s="125">
        <v>13930.966666666667</v>
      </c>
      <c r="E178" s="125">
        <v>13577.933333333334</v>
      </c>
      <c r="F178" s="125">
        <v>13346.966666666667</v>
      </c>
      <c r="G178" s="125">
        <v>12993.933333333334</v>
      </c>
      <c r="H178" s="125">
        <v>14161.933333333334</v>
      </c>
      <c r="I178" s="125">
        <v>14514.966666666667</v>
      </c>
      <c r="J178" s="125">
        <v>14745.933333333334</v>
      </c>
      <c r="K178" s="124">
        <v>14284</v>
      </c>
      <c r="L178" s="124">
        <v>13700</v>
      </c>
      <c r="M178" s="124">
        <v>0.47266000000000002</v>
      </c>
    </row>
    <row r="179" spans="1:13">
      <c r="A179" s="66">
        <v>170</v>
      </c>
      <c r="B179" s="124" t="s">
        <v>140</v>
      </c>
      <c r="C179" s="124">
        <v>1005.3</v>
      </c>
      <c r="D179" s="125">
        <v>1010.8000000000001</v>
      </c>
      <c r="E179" s="125">
        <v>987.10000000000014</v>
      </c>
      <c r="F179" s="125">
        <v>968.90000000000009</v>
      </c>
      <c r="G179" s="125">
        <v>945.20000000000016</v>
      </c>
      <c r="H179" s="125">
        <v>1029</v>
      </c>
      <c r="I179" s="125">
        <v>1052.7000000000003</v>
      </c>
      <c r="J179" s="125">
        <v>1070.9000000000001</v>
      </c>
      <c r="K179" s="124">
        <v>1034.5</v>
      </c>
      <c r="L179" s="124">
        <v>992.6</v>
      </c>
      <c r="M179" s="124">
        <v>16.238330000000001</v>
      </c>
    </row>
    <row r="180" spans="1:13">
      <c r="A180" s="66">
        <v>171</v>
      </c>
      <c r="B180" s="124" t="s">
        <v>139</v>
      </c>
      <c r="C180" s="124">
        <v>860.3</v>
      </c>
      <c r="D180" s="125">
        <v>869.86666666666667</v>
      </c>
      <c r="E180" s="125">
        <v>842.83333333333337</v>
      </c>
      <c r="F180" s="125">
        <v>825.36666666666667</v>
      </c>
      <c r="G180" s="125">
        <v>798.33333333333337</v>
      </c>
      <c r="H180" s="125">
        <v>887.33333333333337</v>
      </c>
      <c r="I180" s="125">
        <v>914.36666666666667</v>
      </c>
      <c r="J180" s="125">
        <v>931.83333333333337</v>
      </c>
      <c r="K180" s="124">
        <v>896.9</v>
      </c>
      <c r="L180" s="124">
        <v>852.4</v>
      </c>
      <c r="M180" s="124">
        <v>2.4626800000000002</v>
      </c>
    </row>
    <row r="181" spans="1:13">
      <c r="A181" s="66">
        <v>172</v>
      </c>
      <c r="B181" s="124" t="s">
        <v>138</v>
      </c>
      <c r="C181" s="124">
        <v>255.65</v>
      </c>
      <c r="D181" s="125">
        <v>256.55</v>
      </c>
      <c r="E181" s="125">
        <v>254.10000000000002</v>
      </c>
      <c r="F181" s="125">
        <v>252.55</v>
      </c>
      <c r="G181" s="125">
        <v>250.10000000000002</v>
      </c>
      <c r="H181" s="125">
        <v>258.10000000000002</v>
      </c>
      <c r="I181" s="125">
        <v>260.54999999999995</v>
      </c>
      <c r="J181" s="125">
        <v>262.10000000000002</v>
      </c>
      <c r="K181" s="124">
        <v>259</v>
      </c>
      <c r="L181" s="124">
        <v>255</v>
      </c>
      <c r="M181" s="124">
        <v>202.06307000000001</v>
      </c>
    </row>
    <row r="182" spans="1:13">
      <c r="A182" s="66">
        <v>173</v>
      </c>
      <c r="B182" s="124" t="s">
        <v>137</v>
      </c>
      <c r="C182" s="124">
        <v>64.150000000000006</v>
      </c>
      <c r="D182" s="125">
        <v>63.783333333333339</v>
      </c>
      <c r="E182" s="125">
        <v>62.816666666666677</v>
      </c>
      <c r="F182" s="125">
        <v>61.483333333333341</v>
      </c>
      <c r="G182" s="125">
        <v>60.51666666666668</v>
      </c>
      <c r="H182" s="125">
        <v>65.116666666666674</v>
      </c>
      <c r="I182" s="125">
        <v>66.083333333333329</v>
      </c>
      <c r="J182" s="125">
        <v>67.416666666666671</v>
      </c>
      <c r="K182" s="124">
        <v>64.75</v>
      </c>
      <c r="L182" s="124">
        <v>62.45</v>
      </c>
      <c r="M182" s="124">
        <v>55.94547</v>
      </c>
    </row>
    <row r="183" spans="1:13">
      <c r="A183" s="66">
        <v>174</v>
      </c>
      <c r="B183" s="124" t="s">
        <v>1599</v>
      </c>
      <c r="C183" s="124">
        <v>288.10000000000002</v>
      </c>
      <c r="D183" s="125">
        <v>291.58333333333331</v>
      </c>
      <c r="E183" s="125">
        <v>282.51666666666665</v>
      </c>
      <c r="F183" s="125">
        <v>276.93333333333334</v>
      </c>
      <c r="G183" s="125">
        <v>267.86666666666667</v>
      </c>
      <c r="H183" s="125">
        <v>297.16666666666663</v>
      </c>
      <c r="I183" s="125">
        <v>306.23333333333335</v>
      </c>
      <c r="J183" s="125">
        <v>311.81666666666661</v>
      </c>
      <c r="K183" s="124">
        <v>300.64999999999998</v>
      </c>
      <c r="L183" s="124">
        <v>286</v>
      </c>
      <c r="M183" s="124">
        <v>0.99246999999999996</v>
      </c>
    </row>
    <row r="184" spans="1:13">
      <c r="A184" s="66">
        <v>175</v>
      </c>
      <c r="B184" s="124" t="s">
        <v>142</v>
      </c>
      <c r="C184" s="124">
        <v>575.85</v>
      </c>
      <c r="D184" s="125">
        <v>584.73333333333335</v>
      </c>
      <c r="E184" s="125">
        <v>563.86666666666667</v>
      </c>
      <c r="F184" s="125">
        <v>551.88333333333333</v>
      </c>
      <c r="G184" s="125">
        <v>531.01666666666665</v>
      </c>
      <c r="H184" s="125">
        <v>596.7166666666667</v>
      </c>
      <c r="I184" s="125">
        <v>617.58333333333348</v>
      </c>
      <c r="J184" s="125">
        <v>629.56666666666672</v>
      </c>
      <c r="K184" s="124">
        <v>605.6</v>
      </c>
      <c r="L184" s="124">
        <v>572.75</v>
      </c>
      <c r="M184" s="124">
        <v>45.382530000000003</v>
      </c>
    </row>
    <row r="185" spans="1:13">
      <c r="A185" s="66">
        <v>176</v>
      </c>
      <c r="B185" s="124" t="s">
        <v>143</v>
      </c>
      <c r="C185" s="124">
        <v>632.20000000000005</v>
      </c>
      <c r="D185" s="125">
        <v>631.73333333333323</v>
      </c>
      <c r="E185" s="125">
        <v>623.56666666666649</v>
      </c>
      <c r="F185" s="125">
        <v>614.93333333333328</v>
      </c>
      <c r="G185" s="125">
        <v>606.76666666666654</v>
      </c>
      <c r="H185" s="125">
        <v>640.36666666666645</v>
      </c>
      <c r="I185" s="125">
        <v>648.53333333333319</v>
      </c>
      <c r="J185" s="125">
        <v>657.1666666666664</v>
      </c>
      <c r="K185" s="124">
        <v>639.9</v>
      </c>
      <c r="L185" s="124">
        <v>623.1</v>
      </c>
      <c r="M185" s="124">
        <v>11.04021</v>
      </c>
    </row>
    <row r="186" spans="1:13">
      <c r="A186" s="66">
        <v>177</v>
      </c>
      <c r="B186" s="124" t="s">
        <v>1641</v>
      </c>
      <c r="C186" s="124">
        <v>6.15</v>
      </c>
      <c r="D186" s="125">
        <v>6.0666666666666664</v>
      </c>
      <c r="E186" s="125">
        <v>5.8833333333333329</v>
      </c>
      <c r="F186" s="125">
        <v>5.6166666666666663</v>
      </c>
      <c r="G186" s="125">
        <v>5.4333333333333327</v>
      </c>
      <c r="H186" s="125">
        <v>6.333333333333333</v>
      </c>
      <c r="I186" s="125">
        <v>6.5166666666666666</v>
      </c>
      <c r="J186" s="125">
        <v>6.7833333333333332</v>
      </c>
      <c r="K186" s="124">
        <v>6.25</v>
      </c>
      <c r="L186" s="124">
        <v>5.8</v>
      </c>
      <c r="M186" s="124">
        <v>356.84647000000001</v>
      </c>
    </row>
    <row r="187" spans="1:13">
      <c r="A187" s="66">
        <v>178</v>
      </c>
      <c r="B187" s="124" t="s">
        <v>144</v>
      </c>
      <c r="C187" s="124">
        <v>31.1</v>
      </c>
      <c r="D187" s="125">
        <v>31.233333333333334</v>
      </c>
      <c r="E187" s="125">
        <v>30.616666666666667</v>
      </c>
      <c r="F187" s="125">
        <v>30.133333333333333</v>
      </c>
      <c r="G187" s="125">
        <v>29.516666666666666</v>
      </c>
      <c r="H187" s="125">
        <v>31.716666666666669</v>
      </c>
      <c r="I187" s="125">
        <v>32.333333333333336</v>
      </c>
      <c r="J187" s="125">
        <v>32.81666666666667</v>
      </c>
      <c r="K187" s="124">
        <v>31.85</v>
      </c>
      <c r="L187" s="124">
        <v>30.75</v>
      </c>
      <c r="M187" s="124">
        <v>24.595199999999998</v>
      </c>
    </row>
    <row r="188" spans="1:13">
      <c r="A188" s="66">
        <v>179</v>
      </c>
      <c r="B188" s="124" t="s">
        <v>1654</v>
      </c>
      <c r="C188" s="124">
        <v>583.35</v>
      </c>
      <c r="D188" s="125">
        <v>584.58333333333337</v>
      </c>
      <c r="E188" s="125">
        <v>578.81666666666672</v>
      </c>
      <c r="F188" s="125">
        <v>574.2833333333333</v>
      </c>
      <c r="G188" s="125">
        <v>568.51666666666665</v>
      </c>
      <c r="H188" s="125">
        <v>589.11666666666679</v>
      </c>
      <c r="I188" s="125">
        <v>594.88333333333344</v>
      </c>
      <c r="J188" s="125">
        <v>599.41666666666686</v>
      </c>
      <c r="K188" s="124">
        <v>590.35</v>
      </c>
      <c r="L188" s="124">
        <v>580.04999999999995</v>
      </c>
      <c r="M188" s="124">
        <v>0.44829999999999998</v>
      </c>
    </row>
    <row r="189" spans="1:13">
      <c r="A189" s="66">
        <v>180</v>
      </c>
      <c r="B189" s="124" t="s">
        <v>244</v>
      </c>
      <c r="C189" s="124">
        <v>36.65</v>
      </c>
      <c r="D189" s="125">
        <v>36.4</v>
      </c>
      <c r="E189" s="125">
        <v>35.849999999999994</v>
      </c>
      <c r="F189" s="125">
        <v>35.049999999999997</v>
      </c>
      <c r="G189" s="125">
        <v>34.499999999999993</v>
      </c>
      <c r="H189" s="125">
        <v>37.199999999999996</v>
      </c>
      <c r="I189" s="125">
        <v>37.749999999999993</v>
      </c>
      <c r="J189" s="125">
        <v>38.549999999999997</v>
      </c>
      <c r="K189" s="124">
        <v>36.950000000000003</v>
      </c>
      <c r="L189" s="124">
        <v>35.6</v>
      </c>
      <c r="M189" s="124">
        <v>39.866390000000003</v>
      </c>
    </row>
    <row r="190" spans="1:13">
      <c r="A190" s="66">
        <v>181</v>
      </c>
      <c r="B190" s="124" t="s">
        <v>155</v>
      </c>
      <c r="C190" s="124">
        <v>535.20000000000005</v>
      </c>
      <c r="D190" s="125">
        <v>524.06666666666672</v>
      </c>
      <c r="E190" s="125">
        <v>508.13333333333344</v>
      </c>
      <c r="F190" s="125">
        <v>481.06666666666672</v>
      </c>
      <c r="G190" s="125">
        <v>465.13333333333344</v>
      </c>
      <c r="H190" s="125">
        <v>551.13333333333344</v>
      </c>
      <c r="I190" s="125">
        <v>567.06666666666661</v>
      </c>
      <c r="J190" s="125">
        <v>594.13333333333344</v>
      </c>
      <c r="K190" s="124">
        <v>540</v>
      </c>
      <c r="L190" s="124">
        <v>497</v>
      </c>
      <c r="M190" s="124">
        <v>64.971199999999996</v>
      </c>
    </row>
    <row r="191" spans="1:13">
      <c r="A191" s="66">
        <v>182</v>
      </c>
      <c r="B191" s="124" t="s">
        <v>145</v>
      </c>
      <c r="C191" s="124">
        <v>671.5</v>
      </c>
      <c r="D191" s="125">
        <v>669.48333333333335</v>
      </c>
      <c r="E191" s="125">
        <v>662.01666666666665</v>
      </c>
      <c r="F191" s="125">
        <v>652.5333333333333</v>
      </c>
      <c r="G191" s="125">
        <v>645.06666666666661</v>
      </c>
      <c r="H191" s="125">
        <v>678.9666666666667</v>
      </c>
      <c r="I191" s="125">
        <v>686.43333333333339</v>
      </c>
      <c r="J191" s="125">
        <v>695.91666666666674</v>
      </c>
      <c r="K191" s="124">
        <v>676.95</v>
      </c>
      <c r="L191" s="124">
        <v>660</v>
      </c>
      <c r="M191" s="124">
        <v>3.80857</v>
      </c>
    </row>
    <row r="192" spans="1:13">
      <c r="A192" s="66">
        <v>183</v>
      </c>
      <c r="B192" s="124" t="s">
        <v>146</v>
      </c>
      <c r="C192" s="124">
        <v>453.2</v>
      </c>
      <c r="D192" s="125">
        <v>452.84999999999997</v>
      </c>
      <c r="E192" s="125">
        <v>440.34999999999991</v>
      </c>
      <c r="F192" s="125">
        <v>427.49999999999994</v>
      </c>
      <c r="G192" s="125">
        <v>414.99999999999989</v>
      </c>
      <c r="H192" s="125">
        <v>465.69999999999993</v>
      </c>
      <c r="I192" s="125">
        <v>478.20000000000005</v>
      </c>
      <c r="J192" s="125">
        <v>491.04999999999995</v>
      </c>
      <c r="K192" s="124">
        <v>465.35</v>
      </c>
      <c r="L192" s="124">
        <v>440</v>
      </c>
      <c r="M192" s="124">
        <v>4.1642400000000004</v>
      </c>
    </row>
    <row r="193" spans="1:13">
      <c r="A193" s="66">
        <v>184</v>
      </c>
      <c r="B193" s="124" t="s">
        <v>152</v>
      </c>
      <c r="C193" s="124">
        <v>1843.65</v>
      </c>
      <c r="D193" s="125">
        <v>1859.55</v>
      </c>
      <c r="E193" s="125">
        <v>1821.1</v>
      </c>
      <c r="F193" s="125">
        <v>1798.55</v>
      </c>
      <c r="G193" s="125">
        <v>1760.1</v>
      </c>
      <c r="H193" s="125">
        <v>1882.1</v>
      </c>
      <c r="I193" s="125">
        <v>1920.5500000000002</v>
      </c>
      <c r="J193" s="125">
        <v>1943.1</v>
      </c>
      <c r="K193" s="124">
        <v>1898</v>
      </c>
      <c r="L193" s="124">
        <v>1837</v>
      </c>
      <c r="M193" s="124">
        <v>27.528110000000002</v>
      </c>
    </row>
    <row r="194" spans="1:13">
      <c r="A194" s="66">
        <v>185</v>
      </c>
      <c r="B194" s="124" t="s">
        <v>147</v>
      </c>
      <c r="C194" s="124">
        <v>218.3</v>
      </c>
      <c r="D194" s="125">
        <v>218.41666666666666</v>
      </c>
      <c r="E194" s="125">
        <v>214.63333333333333</v>
      </c>
      <c r="F194" s="125">
        <v>210.96666666666667</v>
      </c>
      <c r="G194" s="125">
        <v>207.18333333333334</v>
      </c>
      <c r="H194" s="125">
        <v>222.08333333333331</v>
      </c>
      <c r="I194" s="125">
        <v>225.86666666666667</v>
      </c>
      <c r="J194" s="125">
        <v>229.5333333333333</v>
      </c>
      <c r="K194" s="124">
        <v>222.2</v>
      </c>
      <c r="L194" s="124">
        <v>214.75</v>
      </c>
      <c r="M194" s="124">
        <v>14.162789999999999</v>
      </c>
    </row>
    <row r="195" spans="1:13">
      <c r="A195" s="66">
        <v>186</v>
      </c>
      <c r="B195" s="124" t="s">
        <v>149</v>
      </c>
      <c r="C195" s="124">
        <v>94.85</v>
      </c>
      <c r="D195" s="125">
        <v>93.75</v>
      </c>
      <c r="E195" s="125">
        <v>91.7</v>
      </c>
      <c r="F195" s="125">
        <v>88.55</v>
      </c>
      <c r="G195" s="125">
        <v>86.5</v>
      </c>
      <c r="H195" s="125">
        <v>96.9</v>
      </c>
      <c r="I195" s="125">
        <v>98.950000000000017</v>
      </c>
      <c r="J195" s="125">
        <v>102.10000000000001</v>
      </c>
      <c r="K195" s="124">
        <v>95.8</v>
      </c>
      <c r="L195" s="124">
        <v>90.6</v>
      </c>
      <c r="M195" s="124">
        <v>33.998750000000001</v>
      </c>
    </row>
    <row r="196" spans="1:13">
      <c r="A196" s="66">
        <v>187</v>
      </c>
      <c r="B196" s="124" t="s">
        <v>148</v>
      </c>
      <c r="C196" s="124">
        <v>170.65</v>
      </c>
      <c r="D196" s="125">
        <v>171.9666666666667</v>
      </c>
      <c r="E196" s="125">
        <v>168.23333333333341</v>
      </c>
      <c r="F196" s="125">
        <v>165.81666666666672</v>
      </c>
      <c r="G196" s="125">
        <v>162.08333333333343</v>
      </c>
      <c r="H196" s="125">
        <v>174.38333333333338</v>
      </c>
      <c r="I196" s="125">
        <v>178.11666666666667</v>
      </c>
      <c r="J196" s="125">
        <v>180.53333333333336</v>
      </c>
      <c r="K196" s="124">
        <v>175.7</v>
      </c>
      <c r="L196" s="124">
        <v>169.55</v>
      </c>
      <c r="M196" s="124">
        <v>155.88511</v>
      </c>
    </row>
    <row r="197" spans="1:13">
      <c r="A197" s="66">
        <v>188</v>
      </c>
      <c r="B197" s="124" t="s">
        <v>150</v>
      </c>
      <c r="C197" s="124">
        <v>69.45</v>
      </c>
      <c r="D197" s="125">
        <v>69.100000000000009</v>
      </c>
      <c r="E197" s="125">
        <v>68.300000000000011</v>
      </c>
      <c r="F197" s="125">
        <v>67.150000000000006</v>
      </c>
      <c r="G197" s="125">
        <v>66.350000000000009</v>
      </c>
      <c r="H197" s="125">
        <v>70.250000000000014</v>
      </c>
      <c r="I197" s="125">
        <v>71.05</v>
      </c>
      <c r="J197" s="125">
        <v>72.200000000000017</v>
      </c>
      <c r="K197" s="124">
        <v>69.900000000000006</v>
      </c>
      <c r="L197" s="124">
        <v>67.95</v>
      </c>
      <c r="M197" s="124">
        <v>43.772350000000003</v>
      </c>
    </row>
    <row r="198" spans="1:13">
      <c r="A198" s="66">
        <v>189</v>
      </c>
      <c r="B198" s="124" t="s">
        <v>151</v>
      </c>
      <c r="C198" s="124">
        <v>545.6</v>
      </c>
      <c r="D198" s="125">
        <v>543.58333333333337</v>
      </c>
      <c r="E198" s="125">
        <v>537.16666666666674</v>
      </c>
      <c r="F198" s="125">
        <v>528.73333333333335</v>
      </c>
      <c r="G198" s="125">
        <v>522.31666666666672</v>
      </c>
      <c r="H198" s="125">
        <v>552.01666666666677</v>
      </c>
      <c r="I198" s="125">
        <v>558.43333333333351</v>
      </c>
      <c r="J198" s="125">
        <v>566.86666666666679</v>
      </c>
      <c r="K198" s="124">
        <v>550</v>
      </c>
      <c r="L198" s="124">
        <v>535.15</v>
      </c>
      <c r="M198" s="124">
        <v>46.346879999999999</v>
      </c>
    </row>
    <row r="199" spans="1:13">
      <c r="A199" s="66">
        <v>190</v>
      </c>
      <c r="B199" s="124" t="s">
        <v>153</v>
      </c>
      <c r="C199" s="124">
        <v>668.25</v>
      </c>
      <c r="D199" s="125">
        <v>672.7166666666667</v>
      </c>
      <c r="E199" s="125">
        <v>661.53333333333342</v>
      </c>
      <c r="F199" s="125">
        <v>654.81666666666672</v>
      </c>
      <c r="G199" s="125">
        <v>643.63333333333344</v>
      </c>
      <c r="H199" s="125">
        <v>679.43333333333339</v>
      </c>
      <c r="I199" s="125">
        <v>690.61666666666679</v>
      </c>
      <c r="J199" s="125">
        <v>697.33333333333337</v>
      </c>
      <c r="K199" s="124">
        <v>683.9</v>
      </c>
      <c r="L199" s="124">
        <v>666</v>
      </c>
      <c r="M199" s="124">
        <v>16.56193</v>
      </c>
    </row>
    <row r="200" spans="1:13">
      <c r="A200" s="66">
        <v>191</v>
      </c>
      <c r="B200" s="124" t="s">
        <v>214</v>
      </c>
      <c r="C200" s="124">
        <v>561.35</v>
      </c>
      <c r="D200" s="125">
        <v>559.40000000000009</v>
      </c>
      <c r="E200" s="125">
        <v>548.85000000000014</v>
      </c>
      <c r="F200" s="125">
        <v>536.35</v>
      </c>
      <c r="G200" s="125">
        <v>525.80000000000007</v>
      </c>
      <c r="H200" s="125">
        <v>571.9000000000002</v>
      </c>
      <c r="I200" s="125">
        <v>582.45000000000016</v>
      </c>
      <c r="J200" s="125">
        <v>594.95000000000027</v>
      </c>
      <c r="K200" s="124">
        <v>569.95000000000005</v>
      </c>
      <c r="L200" s="124">
        <v>546.9</v>
      </c>
      <c r="M200" s="124">
        <v>4.6552499999999997</v>
      </c>
    </row>
    <row r="201" spans="1:13">
      <c r="A201" s="66">
        <v>192</v>
      </c>
      <c r="B201" s="124" t="s">
        <v>154</v>
      </c>
      <c r="C201" s="124">
        <v>778.2</v>
      </c>
      <c r="D201" s="125">
        <v>777.11666666666667</v>
      </c>
      <c r="E201" s="125">
        <v>767.23333333333335</v>
      </c>
      <c r="F201" s="125">
        <v>756.26666666666665</v>
      </c>
      <c r="G201" s="125">
        <v>746.38333333333333</v>
      </c>
      <c r="H201" s="125">
        <v>788.08333333333337</v>
      </c>
      <c r="I201" s="125">
        <v>797.96666666666681</v>
      </c>
      <c r="J201" s="125">
        <v>808.93333333333339</v>
      </c>
      <c r="K201" s="124">
        <v>787</v>
      </c>
      <c r="L201" s="124">
        <v>766.15</v>
      </c>
      <c r="M201" s="124">
        <v>22.39883</v>
      </c>
    </row>
    <row r="202" spans="1:13">
      <c r="A202" s="66">
        <v>193</v>
      </c>
      <c r="B202" s="124" t="s">
        <v>216</v>
      </c>
      <c r="C202" s="124">
        <v>1595.9</v>
      </c>
      <c r="D202" s="125">
        <v>1590.6333333333332</v>
      </c>
      <c r="E202" s="125">
        <v>1574.2666666666664</v>
      </c>
      <c r="F202" s="125">
        <v>1552.6333333333332</v>
      </c>
      <c r="G202" s="125">
        <v>1536.2666666666664</v>
      </c>
      <c r="H202" s="125">
        <v>1612.2666666666664</v>
      </c>
      <c r="I202" s="125">
        <v>1628.6333333333332</v>
      </c>
      <c r="J202" s="125">
        <v>1650.2666666666664</v>
      </c>
      <c r="K202" s="124">
        <v>1607</v>
      </c>
      <c r="L202" s="124">
        <v>1569</v>
      </c>
      <c r="M202" s="124">
        <v>1.0739099999999999</v>
      </c>
    </row>
    <row r="203" spans="1:13">
      <c r="A203" s="66">
        <v>194</v>
      </c>
      <c r="B203" s="124" t="s">
        <v>217</v>
      </c>
      <c r="C203" s="124">
        <v>225.45</v>
      </c>
      <c r="D203" s="125">
        <v>225.44999999999996</v>
      </c>
      <c r="E203" s="125">
        <v>221.54999999999993</v>
      </c>
      <c r="F203" s="125">
        <v>217.64999999999998</v>
      </c>
      <c r="G203" s="125">
        <v>213.74999999999994</v>
      </c>
      <c r="H203" s="125">
        <v>229.34999999999991</v>
      </c>
      <c r="I203" s="125">
        <v>233.24999999999994</v>
      </c>
      <c r="J203" s="125">
        <v>237.14999999999989</v>
      </c>
      <c r="K203" s="124">
        <v>229.35</v>
      </c>
      <c r="L203" s="124">
        <v>221.55</v>
      </c>
      <c r="M203" s="124">
        <v>8.9403699999999997</v>
      </c>
    </row>
    <row r="204" spans="1:13">
      <c r="A204" s="66">
        <v>195</v>
      </c>
      <c r="B204" s="124" t="s">
        <v>161</v>
      </c>
      <c r="C204" s="124">
        <v>615.35</v>
      </c>
      <c r="D204" s="125">
        <v>619.69999999999993</v>
      </c>
      <c r="E204" s="125">
        <v>604.39999999999986</v>
      </c>
      <c r="F204" s="125">
        <v>593.44999999999993</v>
      </c>
      <c r="G204" s="125">
        <v>578.14999999999986</v>
      </c>
      <c r="H204" s="125">
        <v>630.64999999999986</v>
      </c>
      <c r="I204" s="125">
        <v>645.94999999999982</v>
      </c>
      <c r="J204" s="125">
        <v>656.89999999999986</v>
      </c>
      <c r="K204" s="124">
        <v>635</v>
      </c>
      <c r="L204" s="124">
        <v>608.75</v>
      </c>
      <c r="M204" s="124">
        <v>18.95431</v>
      </c>
    </row>
    <row r="205" spans="1:13">
      <c r="A205" s="66">
        <v>196</v>
      </c>
      <c r="B205" s="124" t="s">
        <v>158</v>
      </c>
      <c r="C205" s="124">
        <v>3343.65</v>
      </c>
      <c r="D205" s="125">
        <v>3355</v>
      </c>
      <c r="E205" s="125">
        <v>3249.1</v>
      </c>
      <c r="F205" s="125">
        <v>3154.5499999999997</v>
      </c>
      <c r="G205" s="125">
        <v>3048.6499999999996</v>
      </c>
      <c r="H205" s="125">
        <v>3449.55</v>
      </c>
      <c r="I205" s="125">
        <v>3555.45</v>
      </c>
      <c r="J205" s="125">
        <v>3650.0000000000005</v>
      </c>
      <c r="K205" s="124">
        <v>3460.9</v>
      </c>
      <c r="L205" s="124">
        <v>3260.45</v>
      </c>
      <c r="M205" s="124">
        <v>8.0928900000000006</v>
      </c>
    </row>
    <row r="206" spans="1:13">
      <c r="A206" s="66">
        <v>197</v>
      </c>
      <c r="B206" s="124" t="s">
        <v>159</v>
      </c>
      <c r="C206" s="124">
        <v>62.65</v>
      </c>
      <c r="D206" s="125">
        <v>62.616666666666667</v>
      </c>
      <c r="E206" s="125">
        <v>61.433333333333337</v>
      </c>
      <c r="F206" s="125">
        <v>60.216666666666669</v>
      </c>
      <c r="G206" s="125">
        <v>59.033333333333339</v>
      </c>
      <c r="H206" s="125">
        <v>63.833333333333336</v>
      </c>
      <c r="I206" s="125">
        <v>65.016666666666652</v>
      </c>
      <c r="J206" s="125">
        <v>66.233333333333334</v>
      </c>
      <c r="K206" s="124">
        <v>63.8</v>
      </c>
      <c r="L206" s="124">
        <v>61.4</v>
      </c>
      <c r="M206" s="124">
        <v>78.956990000000005</v>
      </c>
    </row>
    <row r="207" spans="1:13">
      <c r="A207" s="66">
        <v>198</v>
      </c>
      <c r="B207" s="124" t="s">
        <v>156</v>
      </c>
      <c r="C207" s="124">
        <v>1174.05</v>
      </c>
      <c r="D207" s="125">
        <v>1169.3500000000001</v>
      </c>
      <c r="E207" s="125">
        <v>1141.7000000000003</v>
      </c>
      <c r="F207" s="125">
        <v>1109.3500000000001</v>
      </c>
      <c r="G207" s="125">
        <v>1081.7000000000003</v>
      </c>
      <c r="H207" s="125">
        <v>1201.7000000000003</v>
      </c>
      <c r="I207" s="125">
        <v>1229.3500000000004</v>
      </c>
      <c r="J207" s="125">
        <v>1261.7000000000003</v>
      </c>
      <c r="K207" s="124">
        <v>1197</v>
      </c>
      <c r="L207" s="124">
        <v>1137</v>
      </c>
      <c r="M207" s="124">
        <v>6.0619100000000001</v>
      </c>
    </row>
    <row r="208" spans="1:13">
      <c r="A208" s="66">
        <v>199</v>
      </c>
      <c r="B208" s="124" t="s">
        <v>354</v>
      </c>
      <c r="C208" s="124">
        <v>511.95</v>
      </c>
      <c r="D208" s="125">
        <v>510.26666666666665</v>
      </c>
      <c r="E208" s="125">
        <v>500.73333333333335</v>
      </c>
      <c r="F208" s="125">
        <v>489.51666666666671</v>
      </c>
      <c r="G208" s="125">
        <v>479.98333333333341</v>
      </c>
      <c r="H208" s="125">
        <v>521.48333333333335</v>
      </c>
      <c r="I208" s="125">
        <v>531.01666666666665</v>
      </c>
      <c r="J208" s="125">
        <v>542.23333333333323</v>
      </c>
      <c r="K208" s="124">
        <v>519.79999999999995</v>
      </c>
      <c r="L208" s="124">
        <v>499.05</v>
      </c>
      <c r="M208" s="124">
        <v>6.3430099999999996</v>
      </c>
    </row>
    <row r="209" spans="1:13">
      <c r="A209" s="66">
        <v>200</v>
      </c>
      <c r="B209" s="124" t="s">
        <v>1798</v>
      </c>
      <c r="C209" s="124">
        <v>167.3</v>
      </c>
      <c r="D209" s="125">
        <v>169.15</v>
      </c>
      <c r="E209" s="125">
        <v>164.70000000000002</v>
      </c>
      <c r="F209" s="125">
        <v>162.10000000000002</v>
      </c>
      <c r="G209" s="125">
        <v>157.65000000000003</v>
      </c>
      <c r="H209" s="125">
        <v>171.75</v>
      </c>
      <c r="I209" s="125">
        <v>176.2</v>
      </c>
      <c r="J209" s="125">
        <v>178.79999999999998</v>
      </c>
      <c r="K209" s="124">
        <v>173.6</v>
      </c>
      <c r="L209" s="124">
        <v>166.55</v>
      </c>
      <c r="M209" s="124">
        <v>5.5003900000000003</v>
      </c>
    </row>
    <row r="210" spans="1:13">
      <c r="A210" s="66">
        <v>201</v>
      </c>
      <c r="B210" s="65" t="s">
        <v>2772</v>
      </c>
      <c r="C210" s="65">
        <v>30.85</v>
      </c>
      <c r="D210" s="303">
        <v>30.850000000000005</v>
      </c>
      <c r="E210" s="303">
        <v>30.850000000000009</v>
      </c>
      <c r="F210" s="303">
        <v>30.850000000000005</v>
      </c>
      <c r="G210" s="303">
        <v>30.850000000000009</v>
      </c>
      <c r="H210" s="303">
        <v>30.850000000000009</v>
      </c>
      <c r="I210" s="303">
        <v>30.85</v>
      </c>
      <c r="J210" s="303">
        <v>30.850000000000009</v>
      </c>
      <c r="K210" s="65">
        <v>30.85</v>
      </c>
      <c r="L210" s="65">
        <v>30.85</v>
      </c>
      <c r="M210" s="65">
        <v>1.9984299999999999</v>
      </c>
    </row>
    <row r="211" spans="1:13">
      <c r="A211" s="66">
        <v>202</v>
      </c>
      <c r="B211" s="65" t="s">
        <v>228</v>
      </c>
      <c r="C211" s="65">
        <v>210.35</v>
      </c>
      <c r="D211" s="303">
        <v>211.4</v>
      </c>
      <c r="E211" s="303">
        <v>206.55</v>
      </c>
      <c r="F211" s="303">
        <v>202.75</v>
      </c>
      <c r="G211" s="303">
        <v>197.9</v>
      </c>
      <c r="H211" s="303">
        <v>215.20000000000002</v>
      </c>
      <c r="I211" s="303">
        <v>220.04999999999998</v>
      </c>
      <c r="J211" s="303">
        <v>223.85000000000002</v>
      </c>
      <c r="K211" s="65">
        <v>216.25</v>
      </c>
      <c r="L211" s="65">
        <v>207.6</v>
      </c>
      <c r="M211" s="65">
        <v>121.00077</v>
      </c>
    </row>
    <row r="212" spans="1:13">
      <c r="A212" s="66">
        <v>203</v>
      </c>
      <c r="B212" s="65" t="s">
        <v>162</v>
      </c>
      <c r="C212" s="65">
        <v>509.85</v>
      </c>
      <c r="D212" s="303">
        <v>505.88333333333338</v>
      </c>
      <c r="E212" s="303">
        <v>498.96666666666681</v>
      </c>
      <c r="F212" s="303">
        <v>488.08333333333343</v>
      </c>
      <c r="G212" s="303">
        <v>481.16666666666686</v>
      </c>
      <c r="H212" s="303">
        <v>516.76666666666677</v>
      </c>
      <c r="I212" s="303">
        <v>523.68333333333339</v>
      </c>
      <c r="J212" s="303">
        <v>534.56666666666672</v>
      </c>
      <c r="K212" s="65">
        <v>512.79999999999995</v>
      </c>
      <c r="L212" s="65">
        <v>495</v>
      </c>
      <c r="M212" s="65">
        <v>8.7824899999999992</v>
      </c>
    </row>
    <row r="213" spans="1:13">
      <c r="A213" s="66">
        <v>204</v>
      </c>
      <c r="B213" s="65" t="s">
        <v>1853</v>
      </c>
      <c r="C213" s="65">
        <v>57.55</v>
      </c>
      <c r="D213" s="303">
        <v>56.849999999999994</v>
      </c>
      <c r="E213" s="303">
        <v>55.29999999999999</v>
      </c>
      <c r="F213" s="303">
        <v>53.05</v>
      </c>
      <c r="G213" s="303">
        <v>51.499999999999993</v>
      </c>
      <c r="H213" s="303">
        <v>59.099999999999987</v>
      </c>
      <c r="I213" s="303">
        <v>60.65</v>
      </c>
      <c r="J213" s="303">
        <v>62.899999999999984</v>
      </c>
      <c r="K213" s="65">
        <v>58.4</v>
      </c>
      <c r="L213" s="65">
        <v>54.6</v>
      </c>
      <c r="M213" s="65">
        <v>18.964580000000002</v>
      </c>
    </row>
    <row r="214" spans="1:13">
      <c r="A214" s="66">
        <v>205</v>
      </c>
      <c r="B214" s="65" t="s">
        <v>163</v>
      </c>
      <c r="C214" s="65">
        <v>309.10000000000002</v>
      </c>
      <c r="D214" s="303">
        <v>311.48333333333335</v>
      </c>
      <c r="E214" s="303">
        <v>302.7166666666667</v>
      </c>
      <c r="F214" s="303">
        <v>296.33333333333337</v>
      </c>
      <c r="G214" s="303">
        <v>287.56666666666672</v>
      </c>
      <c r="H214" s="303">
        <v>317.86666666666667</v>
      </c>
      <c r="I214" s="303">
        <v>326.63333333333333</v>
      </c>
      <c r="J214" s="303">
        <v>333.01666666666665</v>
      </c>
      <c r="K214" s="65">
        <v>320.25</v>
      </c>
      <c r="L214" s="65">
        <v>305.10000000000002</v>
      </c>
      <c r="M214" s="65">
        <v>38.162529999999997</v>
      </c>
    </row>
    <row r="215" spans="1:13">
      <c r="A215" s="66">
        <v>206</v>
      </c>
      <c r="B215" s="65" t="s">
        <v>164</v>
      </c>
      <c r="C215" s="65">
        <v>457.2</v>
      </c>
      <c r="D215" s="303">
        <v>461.14999999999992</v>
      </c>
      <c r="E215" s="303">
        <v>447.64999999999986</v>
      </c>
      <c r="F215" s="303">
        <v>438.09999999999997</v>
      </c>
      <c r="G215" s="303">
        <v>424.59999999999991</v>
      </c>
      <c r="H215" s="303">
        <v>470.69999999999982</v>
      </c>
      <c r="I215" s="303">
        <v>484.19999999999993</v>
      </c>
      <c r="J215" s="303">
        <v>493.74999999999977</v>
      </c>
      <c r="K215" s="65">
        <v>474.65</v>
      </c>
      <c r="L215" s="65">
        <v>451.6</v>
      </c>
      <c r="M215" s="65">
        <v>13.27605</v>
      </c>
    </row>
    <row r="216" spans="1:13">
      <c r="A216" s="66">
        <v>207</v>
      </c>
      <c r="B216" s="65" t="s">
        <v>165</v>
      </c>
      <c r="C216" s="65">
        <v>213.2</v>
      </c>
      <c r="D216" s="303">
        <v>212.13333333333333</v>
      </c>
      <c r="E216" s="303">
        <v>207.56666666666666</v>
      </c>
      <c r="F216" s="303">
        <v>201.93333333333334</v>
      </c>
      <c r="G216" s="303">
        <v>197.36666666666667</v>
      </c>
      <c r="H216" s="303">
        <v>217.76666666666665</v>
      </c>
      <c r="I216" s="303">
        <v>222.33333333333331</v>
      </c>
      <c r="J216" s="303">
        <v>227.96666666666664</v>
      </c>
      <c r="K216" s="65">
        <v>216.7</v>
      </c>
      <c r="L216" s="65">
        <v>206.5</v>
      </c>
      <c r="M216" s="65">
        <v>282.93781000000001</v>
      </c>
    </row>
    <row r="217" spans="1:13">
      <c r="A217" s="66">
        <v>208</v>
      </c>
      <c r="B217" s="65" t="s">
        <v>166</v>
      </c>
      <c r="C217" s="65">
        <v>437.6</v>
      </c>
      <c r="D217" s="303">
        <v>439.63333333333338</v>
      </c>
      <c r="E217" s="303">
        <v>428.51666666666677</v>
      </c>
      <c r="F217" s="303">
        <v>419.43333333333339</v>
      </c>
      <c r="G217" s="303">
        <v>408.31666666666678</v>
      </c>
      <c r="H217" s="303">
        <v>448.71666666666675</v>
      </c>
      <c r="I217" s="303">
        <v>459.83333333333343</v>
      </c>
      <c r="J217" s="303">
        <v>468.91666666666674</v>
      </c>
      <c r="K217" s="65">
        <v>450.75</v>
      </c>
      <c r="L217" s="65">
        <v>430.55</v>
      </c>
      <c r="M217" s="65">
        <v>26.658090000000001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1"/>
      <c r="B1" s="52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8" t="s">
        <v>13</v>
      </c>
      <c r="B9" s="519" t="s">
        <v>14</v>
      </c>
      <c r="C9" s="517" t="s">
        <v>15</v>
      </c>
      <c r="D9" s="517" t="s">
        <v>16</v>
      </c>
      <c r="E9" s="517" t="s">
        <v>17</v>
      </c>
      <c r="F9" s="517"/>
      <c r="G9" s="517"/>
      <c r="H9" s="517" t="s">
        <v>18</v>
      </c>
      <c r="I9" s="517"/>
      <c r="J9" s="517"/>
      <c r="K9" s="23"/>
      <c r="L9" s="24"/>
      <c r="M9" s="34"/>
    </row>
    <row r="10" spans="1:15" ht="42.75" customHeight="1">
      <c r="A10" s="513"/>
      <c r="B10" s="515"/>
      <c r="C10" s="520" t="s">
        <v>19</v>
      </c>
      <c r="D10" s="52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19377.3</v>
      </c>
      <c r="D11" s="118">
        <v>19744.100000000002</v>
      </c>
      <c r="E11" s="118">
        <v>18648.200000000004</v>
      </c>
      <c r="F11" s="118">
        <v>17919.100000000002</v>
      </c>
      <c r="G11" s="118">
        <v>16823.200000000004</v>
      </c>
      <c r="H11" s="118">
        <v>20473.200000000004</v>
      </c>
      <c r="I11" s="118">
        <v>21569.100000000006</v>
      </c>
      <c r="J11" s="118">
        <v>22298.200000000004</v>
      </c>
      <c r="K11" s="117">
        <v>20840</v>
      </c>
      <c r="L11" s="117">
        <v>19015</v>
      </c>
      <c r="M11" s="117">
        <v>5.2650000000000002E-2</v>
      </c>
    </row>
    <row r="12" spans="1:15" ht="12" customHeight="1">
      <c r="A12" s="65">
        <v>2</v>
      </c>
      <c r="B12" s="117" t="s">
        <v>396</v>
      </c>
      <c r="C12" s="120">
        <v>97.9</v>
      </c>
      <c r="D12" s="118">
        <v>97.90000000000002</v>
      </c>
      <c r="E12" s="118">
        <v>97.900000000000034</v>
      </c>
      <c r="F12" s="118">
        <v>97.90000000000002</v>
      </c>
      <c r="G12" s="118">
        <v>97.900000000000034</v>
      </c>
      <c r="H12" s="118">
        <v>97.900000000000034</v>
      </c>
      <c r="I12" s="118">
        <v>97.9</v>
      </c>
      <c r="J12" s="118">
        <v>97.900000000000034</v>
      </c>
      <c r="K12" s="117">
        <v>97.9</v>
      </c>
      <c r="L12" s="117">
        <v>97.9</v>
      </c>
      <c r="M12" s="117">
        <v>0.11654</v>
      </c>
    </row>
    <row r="13" spans="1:15" ht="12" customHeight="1">
      <c r="A13" s="65">
        <v>3</v>
      </c>
      <c r="B13" s="117" t="s">
        <v>397</v>
      </c>
      <c r="C13" s="120">
        <v>1248.8499999999999</v>
      </c>
      <c r="D13" s="118">
        <v>1248.3166666666666</v>
      </c>
      <c r="E13" s="118">
        <v>1235.5333333333333</v>
      </c>
      <c r="F13" s="118">
        <v>1222.2166666666667</v>
      </c>
      <c r="G13" s="118">
        <v>1209.4333333333334</v>
      </c>
      <c r="H13" s="118">
        <v>1261.6333333333332</v>
      </c>
      <c r="I13" s="118">
        <v>1274.4166666666665</v>
      </c>
      <c r="J13" s="118">
        <v>1287.7333333333331</v>
      </c>
      <c r="K13" s="117">
        <v>1261.0999999999999</v>
      </c>
      <c r="L13" s="117">
        <v>1235</v>
      </c>
      <c r="M13" s="117">
        <v>0.27187</v>
      </c>
    </row>
    <row r="14" spans="1:15" ht="12" customHeight="1">
      <c r="A14" s="65">
        <v>4</v>
      </c>
      <c r="B14" s="117" t="s">
        <v>398</v>
      </c>
      <c r="C14" s="120">
        <v>73.900000000000006</v>
      </c>
      <c r="D14" s="118">
        <v>74.066666666666663</v>
      </c>
      <c r="E14" s="118">
        <v>73.133333333333326</v>
      </c>
      <c r="F14" s="118">
        <v>72.36666666666666</v>
      </c>
      <c r="G14" s="118">
        <v>71.433333333333323</v>
      </c>
      <c r="H14" s="118">
        <v>74.833333333333329</v>
      </c>
      <c r="I14" s="118">
        <v>75.766666666666666</v>
      </c>
      <c r="J14" s="118">
        <v>76.533333333333331</v>
      </c>
      <c r="K14" s="117">
        <v>75</v>
      </c>
      <c r="L14" s="117">
        <v>73.3</v>
      </c>
      <c r="M14" s="117">
        <v>2.58745</v>
      </c>
    </row>
    <row r="15" spans="1:15" ht="12" customHeight="1">
      <c r="A15" s="65">
        <v>5</v>
      </c>
      <c r="B15" s="117" t="s">
        <v>186</v>
      </c>
      <c r="C15" s="120">
        <v>1245.4000000000001</v>
      </c>
      <c r="D15" s="118">
        <v>1244.6333333333334</v>
      </c>
      <c r="E15" s="118">
        <v>1226.8666666666668</v>
      </c>
      <c r="F15" s="118">
        <v>1208.3333333333333</v>
      </c>
      <c r="G15" s="118">
        <v>1190.5666666666666</v>
      </c>
      <c r="H15" s="118">
        <v>1263.166666666667</v>
      </c>
      <c r="I15" s="118">
        <v>1280.9333333333338</v>
      </c>
      <c r="J15" s="118">
        <v>1299.4666666666672</v>
      </c>
      <c r="K15" s="117">
        <v>1262.4000000000001</v>
      </c>
      <c r="L15" s="117">
        <v>1226.0999999999999</v>
      </c>
      <c r="M15" s="117">
        <v>0.74358999999999997</v>
      </c>
    </row>
    <row r="16" spans="1:15" ht="12" customHeight="1">
      <c r="A16" s="65">
        <v>6</v>
      </c>
      <c r="B16" s="117" t="s">
        <v>2274</v>
      </c>
      <c r="C16" s="120">
        <v>96.65</v>
      </c>
      <c r="D16" s="118">
        <v>97.5</v>
      </c>
      <c r="E16" s="118">
        <v>95.15</v>
      </c>
      <c r="F16" s="118">
        <v>93.65</v>
      </c>
      <c r="G16" s="118">
        <v>91.300000000000011</v>
      </c>
      <c r="H16" s="118">
        <v>99</v>
      </c>
      <c r="I16" s="118">
        <v>101.35</v>
      </c>
      <c r="J16" s="118">
        <v>102.85</v>
      </c>
      <c r="K16" s="117">
        <v>99.85</v>
      </c>
      <c r="L16" s="117">
        <v>96</v>
      </c>
      <c r="M16" s="117">
        <v>21.302659999999999</v>
      </c>
    </row>
    <row r="17" spans="1:13" ht="12" customHeight="1">
      <c r="A17" s="65">
        <v>7</v>
      </c>
      <c r="B17" s="117" t="s">
        <v>400</v>
      </c>
      <c r="C17" s="120">
        <v>172.75</v>
      </c>
      <c r="D17" s="118">
        <v>174.04999999999998</v>
      </c>
      <c r="E17" s="118">
        <v>170.19999999999996</v>
      </c>
      <c r="F17" s="118">
        <v>167.64999999999998</v>
      </c>
      <c r="G17" s="118">
        <v>163.79999999999995</v>
      </c>
      <c r="H17" s="118">
        <v>176.59999999999997</v>
      </c>
      <c r="I17" s="118">
        <v>180.45</v>
      </c>
      <c r="J17" s="118">
        <v>182.99999999999997</v>
      </c>
      <c r="K17" s="117">
        <v>177.9</v>
      </c>
      <c r="L17" s="117">
        <v>171.5</v>
      </c>
      <c r="M17" s="117">
        <v>3.3095400000000001</v>
      </c>
    </row>
    <row r="18" spans="1:13" ht="12" customHeight="1">
      <c r="A18" s="65">
        <v>8</v>
      </c>
      <c r="B18" s="117" t="s">
        <v>30</v>
      </c>
      <c r="C18" s="120">
        <v>1381</v>
      </c>
      <c r="D18" s="118">
        <v>1388.6333333333332</v>
      </c>
      <c r="E18" s="118">
        <v>1367.3666666666663</v>
      </c>
      <c r="F18" s="118">
        <v>1353.7333333333331</v>
      </c>
      <c r="G18" s="118">
        <v>1332.4666666666662</v>
      </c>
      <c r="H18" s="118">
        <v>1402.2666666666664</v>
      </c>
      <c r="I18" s="118">
        <v>1423.5333333333333</v>
      </c>
      <c r="J18" s="118">
        <v>1437.1666666666665</v>
      </c>
      <c r="K18" s="117">
        <v>1409.9</v>
      </c>
      <c r="L18" s="117">
        <v>1375</v>
      </c>
      <c r="M18" s="117">
        <v>9.9443900000000003</v>
      </c>
    </row>
    <row r="19" spans="1:13" ht="12" customHeight="1">
      <c r="A19" s="65">
        <v>9</v>
      </c>
      <c r="B19" s="117" t="s">
        <v>32</v>
      </c>
      <c r="C19" s="120">
        <v>319</v>
      </c>
      <c r="D19" s="118">
        <v>316.90000000000003</v>
      </c>
      <c r="E19" s="118">
        <v>313.10000000000008</v>
      </c>
      <c r="F19" s="118">
        <v>307.20000000000005</v>
      </c>
      <c r="G19" s="118">
        <v>303.40000000000009</v>
      </c>
      <c r="H19" s="118">
        <v>322.80000000000007</v>
      </c>
      <c r="I19" s="118">
        <v>326.60000000000002</v>
      </c>
      <c r="J19" s="118">
        <v>332.50000000000006</v>
      </c>
      <c r="K19" s="117">
        <v>320.7</v>
      </c>
      <c r="L19" s="117">
        <v>311</v>
      </c>
      <c r="M19" s="117">
        <v>38.93139</v>
      </c>
    </row>
    <row r="20" spans="1:13" ht="12" customHeight="1">
      <c r="A20" s="65">
        <v>10</v>
      </c>
      <c r="B20" s="117" t="s">
        <v>33</v>
      </c>
      <c r="C20" s="120">
        <v>33.4</v>
      </c>
      <c r="D20" s="118">
        <v>33.4</v>
      </c>
      <c r="E20" s="118">
        <v>32.799999999999997</v>
      </c>
      <c r="F20" s="118">
        <v>32.199999999999996</v>
      </c>
      <c r="G20" s="118">
        <v>31.599999999999994</v>
      </c>
      <c r="H20" s="118">
        <v>34</v>
      </c>
      <c r="I20" s="118">
        <v>34.600000000000009</v>
      </c>
      <c r="J20" s="118">
        <v>35.200000000000003</v>
      </c>
      <c r="K20" s="117">
        <v>34</v>
      </c>
      <c r="L20" s="117">
        <v>32.799999999999997</v>
      </c>
      <c r="M20" s="117">
        <v>190.84123</v>
      </c>
    </row>
    <row r="21" spans="1:13" ht="12" customHeight="1">
      <c r="A21" s="65">
        <v>11</v>
      </c>
      <c r="B21" s="117" t="s">
        <v>408</v>
      </c>
      <c r="C21" s="120">
        <v>159.19999999999999</v>
      </c>
      <c r="D21" s="118">
        <v>156.63333333333333</v>
      </c>
      <c r="E21" s="118">
        <v>153.26666666666665</v>
      </c>
      <c r="F21" s="118">
        <v>147.33333333333331</v>
      </c>
      <c r="G21" s="118">
        <v>143.96666666666664</v>
      </c>
      <c r="H21" s="118">
        <v>162.56666666666666</v>
      </c>
      <c r="I21" s="118">
        <v>165.93333333333334</v>
      </c>
      <c r="J21" s="118">
        <v>171.86666666666667</v>
      </c>
      <c r="K21" s="117">
        <v>160</v>
      </c>
      <c r="L21" s="117">
        <v>150.69999999999999</v>
      </c>
      <c r="M21" s="117">
        <v>0.36638999999999999</v>
      </c>
    </row>
    <row r="22" spans="1:13" ht="12" customHeight="1">
      <c r="A22" s="65">
        <v>12</v>
      </c>
      <c r="B22" s="117" t="s">
        <v>1918</v>
      </c>
      <c r="C22" s="120">
        <v>185.3</v>
      </c>
      <c r="D22" s="118">
        <v>186.35000000000002</v>
      </c>
      <c r="E22" s="118">
        <v>182.80000000000004</v>
      </c>
      <c r="F22" s="118">
        <v>180.3</v>
      </c>
      <c r="G22" s="118">
        <v>176.75000000000003</v>
      </c>
      <c r="H22" s="118">
        <v>188.85000000000005</v>
      </c>
      <c r="I22" s="118">
        <v>192.4</v>
      </c>
      <c r="J22" s="118">
        <v>194.90000000000006</v>
      </c>
      <c r="K22" s="117">
        <v>189.9</v>
      </c>
      <c r="L22" s="117">
        <v>183.85</v>
      </c>
      <c r="M22" s="117">
        <v>6.7687900000000001</v>
      </c>
    </row>
    <row r="23" spans="1:13">
      <c r="A23" s="65">
        <v>13</v>
      </c>
      <c r="B23" s="117" t="s">
        <v>415</v>
      </c>
      <c r="C23" s="120">
        <v>222.6</v>
      </c>
      <c r="D23" s="118">
        <v>225.25</v>
      </c>
      <c r="E23" s="118">
        <v>213.5</v>
      </c>
      <c r="F23" s="118">
        <v>204.4</v>
      </c>
      <c r="G23" s="118">
        <v>192.65</v>
      </c>
      <c r="H23" s="118">
        <v>234.35</v>
      </c>
      <c r="I23" s="118">
        <v>246.1</v>
      </c>
      <c r="J23" s="118">
        <v>255.2</v>
      </c>
      <c r="K23" s="117">
        <v>237</v>
      </c>
      <c r="L23" s="117">
        <v>216.15</v>
      </c>
      <c r="M23" s="117">
        <v>1.8479699999999999</v>
      </c>
    </row>
    <row r="24" spans="1:13">
      <c r="A24" s="65">
        <v>14</v>
      </c>
      <c r="B24" s="117" t="s">
        <v>419</v>
      </c>
      <c r="C24" s="120">
        <v>1514.05</v>
      </c>
      <c r="D24" s="118">
        <v>1504.55</v>
      </c>
      <c r="E24" s="118">
        <v>1484.05</v>
      </c>
      <c r="F24" s="118">
        <v>1454.05</v>
      </c>
      <c r="G24" s="118">
        <v>1433.55</v>
      </c>
      <c r="H24" s="118">
        <v>1534.55</v>
      </c>
      <c r="I24" s="118">
        <v>1555.05</v>
      </c>
      <c r="J24" s="118">
        <v>1585.05</v>
      </c>
      <c r="K24" s="117">
        <v>1525.05</v>
      </c>
      <c r="L24" s="117">
        <v>1474.55</v>
      </c>
      <c r="M24" s="117">
        <v>0.10659</v>
      </c>
    </row>
    <row r="25" spans="1:13">
      <c r="A25" s="65">
        <v>15</v>
      </c>
      <c r="B25" s="117" t="s">
        <v>235</v>
      </c>
      <c r="C25" s="120">
        <v>979.65</v>
      </c>
      <c r="D25" s="118">
        <v>987.48333333333323</v>
      </c>
      <c r="E25" s="118">
        <v>964.16666666666652</v>
      </c>
      <c r="F25" s="118">
        <v>948.68333333333328</v>
      </c>
      <c r="G25" s="118">
        <v>925.36666666666656</v>
      </c>
      <c r="H25" s="118">
        <v>1002.9666666666665</v>
      </c>
      <c r="I25" s="118">
        <v>1026.2833333333333</v>
      </c>
      <c r="J25" s="118">
        <v>1041.7666666666664</v>
      </c>
      <c r="K25" s="117">
        <v>1010.8</v>
      </c>
      <c r="L25" s="117">
        <v>972</v>
      </c>
      <c r="M25" s="117">
        <v>1.5808599999999999</v>
      </c>
    </row>
    <row r="26" spans="1:13">
      <c r="A26" s="65">
        <v>16</v>
      </c>
      <c r="B26" s="117" t="s">
        <v>426</v>
      </c>
      <c r="C26" s="120">
        <v>1527.05</v>
      </c>
      <c r="D26" s="118">
        <v>1540.6833333333334</v>
      </c>
      <c r="E26" s="118">
        <v>1506.3666666666668</v>
      </c>
      <c r="F26" s="118">
        <v>1485.6833333333334</v>
      </c>
      <c r="G26" s="118">
        <v>1451.3666666666668</v>
      </c>
      <c r="H26" s="118">
        <v>1561.3666666666668</v>
      </c>
      <c r="I26" s="118">
        <v>1595.6833333333334</v>
      </c>
      <c r="J26" s="118">
        <v>1616.3666666666668</v>
      </c>
      <c r="K26" s="117">
        <v>1575</v>
      </c>
      <c r="L26" s="117">
        <v>1520</v>
      </c>
      <c r="M26" s="117">
        <v>3.5610000000000003E-2</v>
      </c>
    </row>
    <row r="27" spans="1:13">
      <c r="A27" s="65">
        <v>17</v>
      </c>
      <c r="B27" s="117" t="s">
        <v>34</v>
      </c>
      <c r="C27" s="120">
        <v>35.9</v>
      </c>
      <c r="D27" s="118">
        <v>36.116666666666667</v>
      </c>
      <c r="E27" s="118">
        <v>35.483333333333334</v>
      </c>
      <c r="F27" s="118">
        <v>35.06666666666667</v>
      </c>
      <c r="G27" s="118">
        <v>34.433333333333337</v>
      </c>
      <c r="H27" s="118">
        <v>36.533333333333331</v>
      </c>
      <c r="I27" s="118">
        <v>37.166666666666671</v>
      </c>
      <c r="J27" s="118">
        <v>37.583333333333329</v>
      </c>
      <c r="K27" s="117">
        <v>36.75</v>
      </c>
      <c r="L27" s="117">
        <v>35.700000000000003</v>
      </c>
      <c r="M27" s="117">
        <v>22.665990000000001</v>
      </c>
    </row>
    <row r="28" spans="1:13">
      <c r="A28" s="65">
        <v>18</v>
      </c>
      <c r="B28" s="117" t="s">
        <v>430</v>
      </c>
      <c r="C28" s="120">
        <v>1949.3</v>
      </c>
      <c r="D28" s="118">
        <v>1938.2666666666667</v>
      </c>
      <c r="E28" s="118">
        <v>1926.5333333333333</v>
      </c>
      <c r="F28" s="118">
        <v>1903.7666666666667</v>
      </c>
      <c r="G28" s="118">
        <v>1892.0333333333333</v>
      </c>
      <c r="H28" s="118">
        <v>1961.0333333333333</v>
      </c>
      <c r="I28" s="118">
        <v>1972.7666666666664</v>
      </c>
      <c r="J28" s="118">
        <v>1995.5333333333333</v>
      </c>
      <c r="K28" s="117">
        <v>1950</v>
      </c>
      <c r="L28" s="117">
        <v>1915.5</v>
      </c>
      <c r="M28" s="117">
        <v>0.37058000000000002</v>
      </c>
    </row>
    <row r="29" spans="1:13">
      <c r="A29" s="65">
        <v>19</v>
      </c>
      <c r="B29" s="117" t="s">
        <v>433</v>
      </c>
      <c r="C29" s="120">
        <v>95.25</v>
      </c>
      <c r="D29" s="118">
        <v>95.216666666666654</v>
      </c>
      <c r="E29" s="118">
        <v>93.633333333333312</v>
      </c>
      <c r="F29" s="118">
        <v>92.016666666666652</v>
      </c>
      <c r="G29" s="118">
        <v>90.433333333333309</v>
      </c>
      <c r="H29" s="118">
        <v>96.833333333333314</v>
      </c>
      <c r="I29" s="118">
        <v>98.416666666666657</v>
      </c>
      <c r="J29" s="118">
        <v>100.03333333333332</v>
      </c>
      <c r="K29" s="117">
        <v>96.8</v>
      </c>
      <c r="L29" s="117">
        <v>93.6</v>
      </c>
      <c r="M29" s="117">
        <v>0.95064000000000004</v>
      </c>
    </row>
    <row r="30" spans="1:13">
      <c r="A30" s="65">
        <v>20</v>
      </c>
      <c r="B30" s="117" t="s">
        <v>187</v>
      </c>
      <c r="C30" s="120">
        <v>747.15</v>
      </c>
      <c r="D30" s="118">
        <v>744.23333333333323</v>
      </c>
      <c r="E30" s="118">
        <v>736.46666666666647</v>
      </c>
      <c r="F30" s="118">
        <v>725.78333333333319</v>
      </c>
      <c r="G30" s="118">
        <v>718.01666666666642</v>
      </c>
      <c r="H30" s="118">
        <v>754.91666666666652</v>
      </c>
      <c r="I30" s="118">
        <v>762.68333333333317</v>
      </c>
      <c r="J30" s="118">
        <v>773.36666666666656</v>
      </c>
      <c r="K30" s="117">
        <v>752</v>
      </c>
      <c r="L30" s="117">
        <v>733.55</v>
      </c>
      <c r="M30" s="117">
        <v>2.4363299999999999</v>
      </c>
    </row>
    <row r="31" spans="1:13">
      <c r="A31" s="65">
        <v>21</v>
      </c>
      <c r="B31" s="117" t="s">
        <v>35</v>
      </c>
      <c r="C31" s="120">
        <v>200.6</v>
      </c>
      <c r="D31" s="118">
        <v>201.13333333333335</v>
      </c>
      <c r="E31" s="118">
        <v>196.26666666666671</v>
      </c>
      <c r="F31" s="118">
        <v>191.93333333333337</v>
      </c>
      <c r="G31" s="118">
        <v>187.06666666666672</v>
      </c>
      <c r="H31" s="118">
        <v>205.4666666666667</v>
      </c>
      <c r="I31" s="118">
        <v>210.33333333333331</v>
      </c>
      <c r="J31" s="118">
        <v>214.66666666666669</v>
      </c>
      <c r="K31" s="117">
        <v>206</v>
      </c>
      <c r="L31" s="117">
        <v>196.8</v>
      </c>
      <c r="M31" s="117">
        <v>84.242810000000006</v>
      </c>
    </row>
    <row r="32" spans="1:13">
      <c r="A32" s="65">
        <v>22</v>
      </c>
      <c r="B32" s="117" t="s">
        <v>36</v>
      </c>
      <c r="C32" s="120">
        <v>26.1</v>
      </c>
      <c r="D32" s="118">
        <v>26.2</v>
      </c>
      <c r="E32" s="118">
        <v>25.9</v>
      </c>
      <c r="F32" s="118">
        <v>25.7</v>
      </c>
      <c r="G32" s="118">
        <v>25.4</v>
      </c>
      <c r="H32" s="118">
        <v>26.4</v>
      </c>
      <c r="I32" s="118">
        <v>26.700000000000003</v>
      </c>
      <c r="J32" s="118">
        <v>26.9</v>
      </c>
      <c r="K32" s="117">
        <v>26.5</v>
      </c>
      <c r="L32" s="117">
        <v>26</v>
      </c>
      <c r="M32" s="117">
        <v>8.7605199999999996</v>
      </c>
    </row>
    <row r="33" spans="1:13">
      <c r="A33" s="65">
        <v>23</v>
      </c>
      <c r="B33" s="117" t="s">
        <v>453</v>
      </c>
      <c r="C33" s="120">
        <v>1250.45</v>
      </c>
      <c r="D33" s="118">
        <v>1257.8166666666666</v>
      </c>
      <c r="E33" s="118">
        <v>1196.6333333333332</v>
      </c>
      <c r="F33" s="118">
        <v>1142.8166666666666</v>
      </c>
      <c r="G33" s="118">
        <v>1081.6333333333332</v>
      </c>
      <c r="H33" s="118">
        <v>1311.6333333333332</v>
      </c>
      <c r="I33" s="118">
        <v>1372.8166666666666</v>
      </c>
      <c r="J33" s="118">
        <v>1426.6333333333332</v>
      </c>
      <c r="K33" s="117">
        <v>1319</v>
      </c>
      <c r="L33" s="117">
        <v>1204</v>
      </c>
      <c r="M33" s="117">
        <v>0.22561</v>
      </c>
    </row>
    <row r="34" spans="1:13">
      <c r="A34" s="65">
        <v>24</v>
      </c>
      <c r="B34" s="117" t="s">
        <v>455</v>
      </c>
      <c r="C34" s="120">
        <v>580.04999999999995</v>
      </c>
      <c r="D34" s="118">
        <v>570.05000000000007</v>
      </c>
      <c r="E34" s="118">
        <v>555.10000000000014</v>
      </c>
      <c r="F34" s="118">
        <v>530.15000000000009</v>
      </c>
      <c r="G34" s="118">
        <v>515.20000000000016</v>
      </c>
      <c r="H34" s="118">
        <v>595.00000000000011</v>
      </c>
      <c r="I34" s="118">
        <v>609.95000000000016</v>
      </c>
      <c r="J34" s="118">
        <v>634.90000000000009</v>
      </c>
      <c r="K34" s="117">
        <v>585</v>
      </c>
      <c r="L34" s="117">
        <v>545.1</v>
      </c>
      <c r="M34" s="117">
        <v>1.45896</v>
      </c>
    </row>
    <row r="35" spans="1:13">
      <c r="A35" s="65">
        <v>25</v>
      </c>
      <c r="B35" s="117" t="s">
        <v>37</v>
      </c>
      <c r="C35" s="120">
        <v>1143.45</v>
      </c>
      <c r="D35" s="118">
        <v>1140.45</v>
      </c>
      <c r="E35" s="118">
        <v>1127</v>
      </c>
      <c r="F35" s="118">
        <v>1110.55</v>
      </c>
      <c r="G35" s="118">
        <v>1097.0999999999999</v>
      </c>
      <c r="H35" s="118">
        <v>1156.9000000000001</v>
      </c>
      <c r="I35" s="118">
        <v>1170.3500000000004</v>
      </c>
      <c r="J35" s="118">
        <v>1186.8000000000002</v>
      </c>
      <c r="K35" s="117">
        <v>1153.9000000000001</v>
      </c>
      <c r="L35" s="117">
        <v>1124</v>
      </c>
      <c r="M35" s="117">
        <v>8.0793099999999995</v>
      </c>
    </row>
    <row r="36" spans="1:13">
      <c r="A36" s="65">
        <v>26</v>
      </c>
      <c r="B36" s="117" t="s">
        <v>38</v>
      </c>
      <c r="C36" s="120">
        <v>196.25</v>
      </c>
      <c r="D36" s="118">
        <v>198.76666666666665</v>
      </c>
      <c r="E36" s="118">
        <v>189.5333333333333</v>
      </c>
      <c r="F36" s="118">
        <v>182.81666666666666</v>
      </c>
      <c r="G36" s="118">
        <v>173.58333333333331</v>
      </c>
      <c r="H36" s="118">
        <v>205.48333333333329</v>
      </c>
      <c r="I36" s="118">
        <v>214.71666666666664</v>
      </c>
      <c r="J36" s="118">
        <v>221.43333333333328</v>
      </c>
      <c r="K36" s="117">
        <v>208</v>
      </c>
      <c r="L36" s="117">
        <v>192.05</v>
      </c>
      <c r="M36" s="117">
        <v>68.218909999999994</v>
      </c>
    </row>
    <row r="37" spans="1:13">
      <c r="A37" s="65">
        <v>27</v>
      </c>
      <c r="B37" s="117" t="s">
        <v>39</v>
      </c>
      <c r="C37" s="120">
        <v>315.05</v>
      </c>
      <c r="D37" s="118">
        <v>314.03333333333336</v>
      </c>
      <c r="E37" s="118">
        <v>308.51666666666671</v>
      </c>
      <c r="F37" s="118">
        <v>301.98333333333335</v>
      </c>
      <c r="G37" s="118">
        <v>296.4666666666667</v>
      </c>
      <c r="H37" s="118">
        <v>320.56666666666672</v>
      </c>
      <c r="I37" s="118">
        <v>326.08333333333337</v>
      </c>
      <c r="J37" s="118">
        <v>332.61666666666673</v>
      </c>
      <c r="K37" s="117">
        <v>319.55</v>
      </c>
      <c r="L37" s="117">
        <v>307.5</v>
      </c>
      <c r="M37" s="117">
        <v>14.254989999999999</v>
      </c>
    </row>
    <row r="38" spans="1:13">
      <c r="A38" s="65">
        <v>28</v>
      </c>
      <c r="B38" s="117" t="s">
        <v>472</v>
      </c>
      <c r="C38" s="120">
        <v>290.10000000000002</v>
      </c>
      <c r="D38" s="118">
        <v>287.05</v>
      </c>
      <c r="E38" s="118">
        <v>283.10000000000002</v>
      </c>
      <c r="F38" s="118">
        <v>276.10000000000002</v>
      </c>
      <c r="G38" s="118">
        <v>272.15000000000003</v>
      </c>
      <c r="H38" s="118">
        <v>294.05</v>
      </c>
      <c r="I38" s="118">
        <v>297.99999999999994</v>
      </c>
      <c r="J38" s="118">
        <v>305</v>
      </c>
      <c r="K38" s="117">
        <v>291</v>
      </c>
      <c r="L38" s="117">
        <v>280.05</v>
      </c>
      <c r="M38" s="117">
        <v>0.43835000000000002</v>
      </c>
    </row>
    <row r="39" spans="1:13">
      <c r="A39" s="65">
        <v>29</v>
      </c>
      <c r="B39" s="117" t="s">
        <v>482</v>
      </c>
      <c r="C39" s="120">
        <v>110.55</v>
      </c>
      <c r="D39" s="118">
        <v>109.45</v>
      </c>
      <c r="E39" s="118">
        <v>107.10000000000001</v>
      </c>
      <c r="F39" s="118">
        <v>103.65</v>
      </c>
      <c r="G39" s="118">
        <v>101.30000000000001</v>
      </c>
      <c r="H39" s="118">
        <v>112.9</v>
      </c>
      <c r="I39" s="118">
        <v>115.25</v>
      </c>
      <c r="J39" s="118">
        <v>118.7</v>
      </c>
      <c r="K39" s="117">
        <v>111.8</v>
      </c>
      <c r="L39" s="117">
        <v>106</v>
      </c>
      <c r="M39" s="117">
        <v>1.15123</v>
      </c>
    </row>
    <row r="40" spans="1:13">
      <c r="A40" s="65">
        <v>30</v>
      </c>
      <c r="B40" s="117" t="s">
        <v>40</v>
      </c>
      <c r="C40" s="120">
        <v>111.45</v>
      </c>
      <c r="D40" s="118">
        <v>111.53333333333335</v>
      </c>
      <c r="E40" s="118">
        <v>109.7166666666667</v>
      </c>
      <c r="F40" s="118">
        <v>107.98333333333335</v>
      </c>
      <c r="G40" s="118">
        <v>106.1666666666667</v>
      </c>
      <c r="H40" s="118">
        <v>113.26666666666669</v>
      </c>
      <c r="I40" s="118">
        <v>115.08333333333333</v>
      </c>
      <c r="J40" s="118">
        <v>116.81666666666669</v>
      </c>
      <c r="K40" s="117">
        <v>113.35</v>
      </c>
      <c r="L40" s="117">
        <v>109.8</v>
      </c>
      <c r="M40" s="117">
        <v>105.46934</v>
      </c>
    </row>
    <row r="41" spans="1:13">
      <c r="A41" s="65">
        <v>31</v>
      </c>
      <c r="B41" s="117" t="s">
        <v>41</v>
      </c>
      <c r="C41" s="120">
        <v>1138.45</v>
      </c>
      <c r="D41" s="118">
        <v>1148.8166666666666</v>
      </c>
      <c r="E41" s="118">
        <v>1107.6333333333332</v>
      </c>
      <c r="F41" s="118">
        <v>1076.8166666666666</v>
      </c>
      <c r="G41" s="118">
        <v>1035.6333333333332</v>
      </c>
      <c r="H41" s="118">
        <v>1179.6333333333332</v>
      </c>
      <c r="I41" s="118">
        <v>1220.8166666666666</v>
      </c>
      <c r="J41" s="118">
        <v>1251.6333333333332</v>
      </c>
      <c r="K41" s="117">
        <v>1190</v>
      </c>
      <c r="L41" s="117">
        <v>1118</v>
      </c>
      <c r="M41" s="117">
        <v>82.728499999999997</v>
      </c>
    </row>
    <row r="42" spans="1:13">
      <c r="A42" s="65">
        <v>32</v>
      </c>
      <c r="B42" s="117" t="s">
        <v>490</v>
      </c>
      <c r="C42" s="120">
        <v>870.3</v>
      </c>
      <c r="D42" s="118">
        <v>874</v>
      </c>
      <c r="E42" s="118">
        <v>856.95</v>
      </c>
      <c r="F42" s="118">
        <v>843.6</v>
      </c>
      <c r="G42" s="118">
        <v>826.55000000000007</v>
      </c>
      <c r="H42" s="118">
        <v>887.35</v>
      </c>
      <c r="I42" s="118">
        <v>904.4</v>
      </c>
      <c r="J42" s="118">
        <v>917.75</v>
      </c>
      <c r="K42" s="117">
        <v>891.05</v>
      </c>
      <c r="L42" s="117">
        <v>860.65</v>
      </c>
      <c r="M42" s="117">
        <v>0.90886</v>
      </c>
    </row>
    <row r="43" spans="1:13">
      <c r="A43" s="65">
        <v>33</v>
      </c>
      <c r="B43" s="117" t="s">
        <v>500</v>
      </c>
      <c r="C43" s="120">
        <v>3196.2</v>
      </c>
      <c r="D43" s="118">
        <v>3148.7333333333336</v>
      </c>
      <c r="E43" s="118">
        <v>3097.4666666666672</v>
      </c>
      <c r="F43" s="118">
        <v>2998.7333333333336</v>
      </c>
      <c r="G43" s="118">
        <v>2947.4666666666672</v>
      </c>
      <c r="H43" s="118">
        <v>3247.4666666666672</v>
      </c>
      <c r="I43" s="118">
        <v>3298.7333333333336</v>
      </c>
      <c r="J43" s="118">
        <v>3397.4666666666672</v>
      </c>
      <c r="K43" s="117">
        <v>3200</v>
      </c>
      <c r="L43" s="117">
        <v>3050</v>
      </c>
      <c r="M43" s="117">
        <v>0.65861000000000003</v>
      </c>
    </row>
    <row r="44" spans="1:13">
      <c r="A44" s="65">
        <v>34</v>
      </c>
      <c r="B44" s="117" t="s">
        <v>2190</v>
      </c>
      <c r="C44" s="120">
        <v>529.5</v>
      </c>
      <c r="D44" s="118">
        <v>526.83333333333337</v>
      </c>
      <c r="E44" s="118">
        <v>512.66666666666674</v>
      </c>
      <c r="F44" s="118">
        <v>495.83333333333337</v>
      </c>
      <c r="G44" s="118">
        <v>481.66666666666674</v>
      </c>
      <c r="H44" s="118">
        <v>543.66666666666674</v>
      </c>
      <c r="I44" s="118">
        <v>557.83333333333348</v>
      </c>
      <c r="J44" s="118">
        <v>574.66666666666674</v>
      </c>
      <c r="K44" s="117">
        <v>541</v>
      </c>
      <c r="L44" s="117">
        <v>510</v>
      </c>
      <c r="M44" s="117">
        <v>4.1646700000000001</v>
      </c>
    </row>
    <row r="45" spans="1:13">
      <c r="A45" s="65">
        <v>35</v>
      </c>
      <c r="B45" s="117" t="s">
        <v>42</v>
      </c>
      <c r="C45" s="120">
        <v>738.85</v>
      </c>
      <c r="D45" s="118">
        <v>744.61666666666667</v>
      </c>
      <c r="E45" s="118">
        <v>730.23333333333335</v>
      </c>
      <c r="F45" s="118">
        <v>721.61666666666667</v>
      </c>
      <c r="G45" s="118">
        <v>707.23333333333335</v>
      </c>
      <c r="H45" s="118">
        <v>753.23333333333335</v>
      </c>
      <c r="I45" s="118">
        <v>767.61666666666679</v>
      </c>
      <c r="J45" s="118">
        <v>776.23333333333335</v>
      </c>
      <c r="K45" s="117">
        <v>759</v>
      </c>
      <c r="L45" s="117">
        <v>736</v>
      </c>
      <c r="M45" s="117">
        <v>21.774170000000002</v>
      </c>
    </row>
    <row r="46" spans="1:13">
      <c r="A46" s="65">
        <v>36</v>
      </c>
      <c r="B46" s="117" t="s">
        <v>509</v>
      </c>
      <c r="C46" s="120">
        <v>378.65</v>
      </c>
      <c r="D46" s="118">
        <v>377.2166666666667</v>
      </c>
      <c r="E46" s="118">
        <v>366.43333333333339</v>
      </c>
      <c r="F46" s="118">
        <v>354.2166666666667</v>
      </c>
      <c r="G46" s="118">
        <v>343.43333333333339</v>
      </c>
      <c r="H46" s="118">
        <v>389.43333333333339</v>
      </c>
      <c r="I46" s="118">
        <v>400.2166666666667</v>
      </c>
      <c r="J46" s="118">
        <v>412.43333333333339</v>
      </c>
      <c r="K46" s="117">
        <v>388</v>
      </c>
      <c r="L46" s="117">
        <v>365</v>
      </c>
      <c r="M46" s="117">
        <v>2.9916999999999998</v>
      </c>
    </row>
    <row r="47" spans="1:13">
      <c r="A47" s="65">
        <v>37</v>
      </c>
      <c r="B47" s="117" t="s">
        <v>43</v>
      </c>
      <c r="C47" s="120">
        <v>562.75</v>
      </c>
      <c r="D47" s="118">
        <v>562.55000000000007</v>
      </c>
      <c r="E47" s="118">
        <v>553.70000000000016</v>
      </c>
      <c r="F47" s="118">
        <v>544.65000000000009</v>
      </c>
      <c r="G47" s="118">
        <v>535.80000000000018</v>
      </c>
      <c r="H47" s="118">
        <v>571.60000000000014</v>
      </c>
      <c r="I47" s="118">
        <v>580.45000000000005</v>
      </c>
      <c r="J47" s="118">
        <v>589.50000000000011</v>
      </c>
      <c r="K47" s="117">
        <v>571.4</v>
      </c>
      <c r="L47" s="117">
        <v>553.5</v>
      </c>
      <c r="M47" s="117">
        <v>95.130539999999996</v>
      </c>
    </row>
    <row r="48" spans="1:13">
      <c r="A48" s="65">
        <v>38</v>
      </c>
      <c r="B48" s="117" t="s">
        <v>44</v>
      </c>
      <c r="C48" s="120">
        <v>2586.5</v>
      </c>
      <c r="D48" s="118">
        <v>2570.4</v>
      </c>
      <c r="E48" s="118">
        <v>2542.1000000000004</v>
      </c>
      <c r="F48" s="118">
        <v>2497.7000000000003</v>
      </c>
      <c r="G48" s="118">
        <v>2469.4000000000005</v>
      </c>
      <c r="H48" s="118">
        <v>2614.8000000000002</v>
      </c>
      <c r="I48" s="118">
        <v>2643.1000000000004</v>
      </c>
      <c r="J48" s="118">
        <v>2687.5</v>
      </c>
      <c r="K48" s="117">
        <v>2598.6999999999998</v>
      </c>
      <c r="L48" s="117">
        <v>2526</v>
      </c>
      <c r="M48" s="117">
        <v>3.42563</v>
      </c>
    </row>
    <row r="49" spans="1:13">
      <c r="A49" s="65">
        <v>39</v>
      </c>
      <c r="B49" s="117" t="s">
        <v>518</v>
      </c>
      <c r="C49" s="120">
        <v>360.5</v>
      </c>
      <c r="D49" s="118">
        <v>364.83333333333331</v>
      </c>
      <c r="E49" s="118">
        <v>352.66666666666663</v>
      </c>
      <c r="F49" s="118">
        <v>344.83333333333331</v>
      </c>
      <c r="G49" s="118">
        <v>332.66666666666663</v>
      </c>
      <c r="H49" s="118">
        <v>372.66666666666663</v>
      </c>
      <c r="I49" s="118">
        <v>384.83333333333326</v>
      </c>
      <c r="J49" s="118">
        <v>392.66666666666663</v>
      </c>
      <c r="K49" s="117">
        <v>377</v>
      </c>
      <c r="L49" s="117">
        <v>357</v>
      </c>
      <c r="M49" s="117">
        <v>0.32490000000000002</v>
      </c>
    </row>
    <row r="50" spans="1:13">
      <c r="A50" s="65">
        <v>40</v>
      </c>
      <c r="B50" s="117" t="s">
        <v>520</v>
      </c>
      <c r="C50" s="120">
        <v>490.25</v>
      </c>
      <c r="D50" s="118">
        <v>492.76666666666671</v>
      </c>
      <c r="E50" s="118">
        <v>483.58333333333343</v>
      </c>
      <c r="F50" s="118">
        <v>476.91666666666674</v>
      </c>
      <c r="G50" s="118">
        <v>467.73333333333346</v>
      </c>
      <c r="H50" s="118">
        <v>499.43333333333339</v>
      </c>
      <c r="I50" s="118">
        <v>508.61666666666667</v>
      </c>
      <c r="J50" s="118">
        <v>515.2833333333333</v>
      </c>
      <c r="K50" s="117">
        <v>501.95</v>
      </c>
      <c r="L50" s="117">
        <v>486.1</v>
      </c>
      <c r="M50" s="117">
        <v>1.3430200000000001</v>
      </c>
    </row>
    <row r="51" spans="1:13">
      <c r="A51" s="65">
        <v>41</v>
      </c>
      <c r="B51" s="117" t="s">
        <v>189</v>
      </c>
      <c r="C51" s="120">
        <v>5167.75</v>
      </c>
      <c r="D51" s="118">
        <v>5169.25</v>
      </c>
      <c r="E51" s="118">
        <v>5053.5</v>
      </c>
      <c r="F51" s="118">
        <v>4939.25</v>
      </c>
      <c r="G51" s="118">
        <v>4823.5</v>
      </c>
      <c r="H51" s="118">
        <v>5283.5</v>
      </c>
      <c r="I51" s="118">
        <v>5399.25</v>
      </c>
      <c r="J51" s="118">
        <v>5513.5</v>
      </c>
      <c r="K51" s="117">
        <v>5285</v>
      </c>
      <c r="L51" s="117">
        <v>5055</v>
      </c>
      <c r="M51" s="117">
        <v>4.5625099999999996</v>
      </c>
    </row>
    <row r="52" spans="1:13">
      <c r="A52" s="65">
        <v>42</v>
      </c>
      <c r="B52" s="117" t="s">
        <v>523</v>
      </c>
      <c r="C52" s="120">
        <v>9.85</v>
      </c>
      <c r="D52" s="118">
        <v>9.85</v>
      </c>
      <c r="E52" s="118">
        <v>9.5499999999999989</v>
      </c>
      <c r="F52" s="118">
        <v>9.25</v>
      </c>
      <c r="G52" s="118">
        <v>8.9499999999999993</v>
      </c>
      <c r="H52" s="118">
        <v>10.149999999999999</v>
      </c>
      <c r="I52" s="118">
        <v>10.45</v>
      </c>
      <c r="J52" s="118">
        <v>10.749999999999998</v>
      </c>
      <c r="K52" s="117">
        <v>10.15</v>
      </c>
      <c r="L52" s="117">
        <v>9.5500000000000007</v>
      </c>
      <c r="M52" s="117">
        <v>45.199919999999999</v>
      </c>
    </row>
    <row r="53" spans="1:13">
      <c r="A53" s="65">
        <v>43</v>
      </c>
      <c r="B53" s="117" t="s">
        <v>524</v>
      </c>
      <c r="C53" s="120">
        <v>2626.25</v>
      </c>
      <c r="D53" s="118">
        <v>2621.5833333333335</v>
      </c>
      <c r="E53" s="118">
        <v>2544.166666666667</v>
      </c>
      <c r="F53" s="118">
        <v>2462.0833333333335</v>
      </c>
      <c r="G53" s="118">
        <v>2384.666666666667</v>
      </c>
      <c r="H53" s="118">
        <v>2703.666666666667</v>
      </c>
      <c r="I53" s="118">
        <v>2781.0833333333339</v>
      </c>
      <c r="J53" s="118">
        <v>2863.166666666667</v>
      </c>
      <c r="K53" s="117">
        <v>2699</v>
      </c>
      <c r="L53" s="117">
        <v>2539.5</v>
      </c>
      <c r="M53" s="117">
        <v>7.7350000000000002E-2</v>
      </c>
    </row>
    <row r="54" spans="1:13">
      <c r="A54" s="65">
        <v>44</v>
      </c>
      <c r="B54" s="117" t="s">
        <v>188</v>
      </c>
      <c r="C54" s="120">
        <v>2083.35</v>
      </c>
      <c r="D54" s="118">
        <v>2078.75</v>
      </c>
      <c r="E54" s="118">
        <v>2002.15</v>
      </c>
      <c r="F54" s="118">
        <v>1920.95</v>
      </c>
      <c r="G54" s="118">
        <v>1844.3500000000001</v>
      </c>
      <c r="H54" s="118">
        <v>2159.9499999999998</v>
      </c>
      <c r="I54" s="118">
        <v>2236.5500000000002</v>
      </c>
      <c r="J54" s="118">
        <v>2317.75</v>
      </c>
      <c r="K54" s="117">
        <v>2155.35</v>
      </c>
      <c r="L54" s="117">
        <v>1997.55</v>
      </c>
      <c r="M54" s="117">
        <v>90.647750000000002</v>
      </c>
    </row>
    <row r="55" spans="1:13">
      <c r="A55" s="65">
        <v>45</v>
      </c>
      <c r="B55" s="117" t="s">
        <v>529</v>
      </c>
      <c r="C55" s="120">
        <v>1003.15</v>
      </c>
      <c r="D55" s="118">
        <v>1004.6</v>
      </c>
      <c r="E55" s="118">
        <v>990.1</v>
      </c>
      <c r="F55" s="118">
        <v>977.05</v>
      </c>
      <c r="G55" s="118">
        <v>962.55</v>
      </c>
      <c r="H55" s="118">
        <v>1017.6500000000001</v>
      </c>
      <c r="I55" s="118">
        <v>1032.1500000000001</v>
      </c>
      <c r="J55" s="118">
        <v>1045.2000000000003</v>
      </c>
      <c r="K55" s="117">
        <v>1019.1</v>
      </c>
      <c r="L55" s="117">
        <v>991.55</v>
      </c>
      <c r="M55" s="117">
        <v>4.0878399999999999</v>
      </c>
    </row>
    <row r="56" spans="1:13">
      <c r="A56" s="65">
        <v>46</v>
      </c>
      <c r="B56" s="117" t="s">
        <v>531</v>
      </c>
      <c r="C56" s="120">
        <v>5.95</v>
      </c>
      <c r="D56" s="118">
        <v>6.0333333333333341</v>
      </c>
      <c r="E56" s="118">
        <v>5.866666666666668</v>
      </c>
      <c r="F56" s="118">
        <v>5.7833333333333341</v>
      </c>
      <c r="G56" s="118">
        <v>5.616666666666668</v>
      </c>
      <c r="H56" s="118">
        <v>6.116666666666668</v>
      </c>
      <c r="I56" s="118">
        <v>6.2833333333333341</v>
      </c>
      <c r="J56" s="118">
        <v>6.366666666666668</v>
      </c>
      <c r="K56" s="117">
        <v>6.2</v>
      </c>
      <c r="L56" s="117">
        <v>5.95</v>
      </c>
      <c r="M56" s="117">
        <v>4.9298999999999999</v>
      </c>
    </row>
    <row r="57" spans="1:13">
      <c r="A57" s="65">
        <v>47</v>
      </c>
      <c r="B57" s="117" t="s">
        <v>533</v>
      </c>
      <c r="C57" s="120">
        <v>189.55</v>
      </c>
      <c r="D57" s="118">
        <v>188.51666666666665</v>
      </c>
      <c r="E57" s="118">
        <v>187.0333333333333</v>
      </c>
      <c r="F57" s="118">
        <v>184.51666666666665</v>
      </c>
      <c r="G57" s="118">
        <v>183.0333333333333</v>
      </c>
      <c r="H57" s="118">
        <v>191.0333333333333</v>
      </c>
      <c r="I57" s="118">
        <v>192.51666666666665</v>
      </c>
      <c r="J57" s="118">
        <v>195.0333333333333</v>
      </c>
      <c r="K57" s="117">
        <v>190</v>
      </c>
      <c r="L57" s="117">
        <v>186</v>
      </c>
      <c r="M57" s="117">
        <v>0.31089</v>
      </c>
    </row>
    <row r="58" spans="1:13">
      <c r="A58" s="65">
        <v>48</v>
      </c>
      <c r="B58" s="117" t="s">
        <v>537</v>
      </c>
      <c r="C58" s="120">
        <v>95.8</v>
      </c>
      <c r="D58" s="118">
        <v>96.333333333333329</v>
      </c>
      <c r="E58" s="118">
        <v>93.066666666666663</v>
      </c>
      <c r="F58" s="118">
        <v>90.333333333333329</v>
      </c>
      <c r="G58" s="118">
        <v>87.066666666666663</v>
      </c>
      <c r="H58" s="118">
        <v>99.066666666666663</v>
      </c>
      <c r="I58" s="118">
        <v>102.33333333333334</v>
      </c>
      <c r="J58" s="118">
        <v>105.06666666666666</v>
      </c>
      <c r="K58" s="117">
        <v>99.6</v>
      </c>
      <c r="L58" s="117">
        <v>93.6</v>
      </c>
      <c r="M58" s="117">
        <v>64.902590000000004</v>
      </c>
    </row>
    <row r="59" spans="1:13">
      <c r="A59" s="65">
        <v>49</v>
      </c>
      <c r="B59" s="117" t="s">
        <v>45</v>
      </c>
      <c r="C59" s="120">
        <v>101.7</v>
      </c>
      <c r="D59" s="118">
        <v>102.10000000000001</v>
      </c>
      <c r="E59" s="118">
        <v>100.55000000000001</v>
      </c>
      <c r="F59" s="118">
        <v>99.4</v>
      </c>
      <c r="G59" s="118">
        <v>97.850000000000009</v>
      </c>
      <c r="H59" s="118">
        <v>103.25000000000001</v>
      </c>
      <c r="I59" s="118">
        <v>104.8</v>
      </c>
      <c r="J59" s="118">
        <v>105.95000000000002</v>
      </c>
      <c r="K59" s="117">
        <v>103.65</v>
      </c>
      <c r="L59" s="117">
        <v>100.95</v>
      </c>
      <c r="M59" s="117">
        <v>116.00993</v>
      </c>
    </row>
    <row r="60" spans="1:13" ht="12" customHeight="1">
      <c r="A60" s="65">
        <v>50</v>
      </c>
      <c r="B60" s="117" t="s">
        <v>46</v>
      </c>
      <c r="C60" s="120">
        <v>75.400000000000006</v>
      </c>
      <c r="D60" s="118">
        <v>75.100000000000009</v>
      </c>
      <c r="E60" s="118">
        <v>74.450000000000017</v>
      </c>
      <c r="F60" s="118">
        <v>73.500000000000014</v>
      </c>
      <c r="G60" s="118">
        <v>72.850000000000023</v>
      </c>
      <c r="H60" s="118">
        <v>76.050000000000011</v>
      </c>
      <c r="I60" s="118">
        <v>76.700000000000017</v>
      </c>
      <c r="J60" s="118">
        <v>77.650000000000006</v>
      </c>
      <c r="K60" s="117">
        <v>75.75</v>
      </c>
      <c r="L60" s="117">
        <v>74.150000000000006</v>
      </c>
      <c r="M60" s="117">
        <v>46.10971</v>
      </c>
    </row>
    <row r="61" spans="1:13">
      <c r="A61" s="65">
        <v>51</v>
      </c>
      <c r="B61" s="117" t="s">
        <v>549</v>
      </c>
      <c r="C61" s="120">
        <v>1625.35</v>
      </c>
      <c r="D61" s="118">
        <v>1628.4166666666667</v>
      </c>
      <c r="E61" s="118">
        <v>1606.9333333333334</v>
      </c>
      <c r="F61" s="118">
        <v>1588.5166666666667</v>
      </c>
      <c r="G61" s="118">
        <v>1567.0333333333333</v>
      </c>
      <c r="H61" s="118">
        <v>1646.8333333333335</v>
      </c>
      <c r="I61" s="118">
        <v>1668.3166666666666</v>
      </c>
      <c r="J61" s="118">
        <v>1686.7333333333336</v>
      </c>
      <c r="K61" s="117">
        <v>1649.9</v>
      </c>
      <c r="L61" s="117">
        <v>1610</v>
      </c>
      <c r="M61" s="117">
        <v>2.1680000000000001E-2</v>
      </c>
    </row>
    <row r="62" spans="1:13">
      <c r="A62" s="65">
        <v>52</v>
      </c>
      <c r="B62" s="117" t="s">
        <v>47</v>
      </c>
      <c r="C62" s="120">
        <v>858.35</v>
      </c>
      <c r="D62" s="118">
        <v>855.48333333333323</v>
      </c>
      <c r="E62" s="118">
        <v>835.96666666666647</v>
      </c>
      <c r="F62" s="118">
        <v>813.58333333333326</v>
      </c>
      <c r="G62" s="118">
        <v>794.06666666666649</v>
      </c>
      <c r="H62" s="118">
        <v>877.86666666666645</v>
      </c>
      <c r="I62" s="118">
        <v>897.3833333333331</v>
      </c>
      <c r="J62" s="118">
        <v>919.76666666666642</v>
      </c>
      <c r="K62" s="117">
        <v>875</v>
      </c>
      <c r="L62" s="117">
        <v>833.1</v>
      </c>
      <c r="M62" s="117">
        <v>17.217169999999999</v>
      </c>
    </row>
    <row r="63" spans="1:13">
      <c r="A63" s="65">
        <v>53</v>
      </c>
      <c r="B63" s="117" t="s">
        <v>556</v>
      </c>
      <c r="C63" s="120">
        <v>1184.25</v>
      </c>
      <c r="D63" s="118">
        <v>1193.45</v>
      </c>
      <c r="E63" s="118">
        <v>1167.2</v>
      </c>
      <c r="F63" s="118">
        <v>1150.1500000000001</v>
      </c>
      <c r="G63" s="118">
        <v>1123.9000000000001</v>
      </c>
      <c r="H63" s="118">
        <v>1210.5</v>
      </c>
      <c r="I63" s="118">
        <v>1236.75</v>
      </c>
      <c r="J63" s="118">
        <v>1253.8</v>
      </c>
      <c r="K63" s="117">
        <v>1219.7</v>
      </c>
      <c r="L63" s="117">
        <v>1176.4000000000001</v>
      </c>
      <c r="M63" s="117">
        <v>1.1937800000000001</v>
      </c>
    </row>
    <row r="64" spans="1:13">
      <c r="A64" s="65">
        <v>54</v>
      </c>
      <c r="B64" s="117" t="s">
        <v>190</v>
      </c>
      <c r="C64" s="120">
        <v>87.05</v>
      </c>
      <c r="D64" s="118">
        <v>86.216666666666654</v>
      </c>
      <c r="E64" s="118">
        <v>84.933333333333309</v>
      </c>
      <c r="F64" s="118">
        <v>82.816666666666649</v>
      </c>
      <c r="G64" s="118">
        <v>81.533333333333303</v>
      </c>
      <c r="H64" s="118">
        <v>88.333333333333314</v>
      </c>
      <c r="I64" s="118">
        <v>89.616666666666646</v>
      </c>
      <c r="J64" s="118">
        <v>91.73333333333332</v>
      </c>
      <c r="K64" s="117">
        <v>87.5</v>
      </c>
      <c r="L64" s="117">
        <v>84.1</v>
      </c>
      <c r="M64" s="117">
        <v>73.165850000000006</v>
      </c>
    </row>
    <row r="65" spans="1:13">
      <c r="A65" s="65">
        <v>55</v>
      </c>
      <c r="B65" s="117" t="s">
        <v>241</v>
      </c>
      <c r="C65" s="120">
        <v>558.20000000000005</v>
      </c>
      <c r="D65" s="118">
        <v>558.56666666666672</v>
      </c>
      <c r="E65" s="118">
        <v>547.63333333333344</v>
      </c>
      <c r="F65" s="118">
        <v>537.06666666666672</v>
      </c>
      <c r="G65" s="118">
        <v>526.13333333333344</v>
      </c>
      <c r="H65" s="118">
        <v>569.13333333333344</v>
      </c>
      <c r="I65" s="118">
        <v>580.06666666666661</v>
      </c>
      <c r="J65" s="118">
        <v>590.63333333333344</v>
      </c>
      <c r="K65" s="117">
        <v>569.5</v>
      </c>
      <c r="L65" s="117">
        <v>548</v>
      </c>
      <c r="M65" s="117">
        <v>6.8131899999999996</v>
      </c>
    </row>
    <row r="66" spans="1:13">
      <c r="A66" s="65">
        <v>56</v>
      </c>
      <c r="B66" s="117" t="s">
        <v>561</v>
      </c>
      <c r="C66" s="120">
        <v>266.3</v>
      </c>
      <c r="D66" s="118">
        <v>265.63333333333338</v>
      </c>
      <c r="E66" s="118">
        <v>260.66666666666674</v>
      </c>
      <c r="F66" s="118">
        <v>255.03333333333336</v>
      </c>
      <c r="G66" s="118">
        <v>250.06666666666672</v>
      </c>
      <c r="H66" s="118">
        <v>271.26666666666677</v>
      </c>
      <c r="I66" s="118">
        <v>276.23333333333335</v>
      </c>
      <c r="J66" s="118">
        <v>281.86666666666679</v>
      </c>
      <c r="K66" s="117">
        <v>270.60000000000002</v>
      </c>
      <c r="L66" s="117">
        <v>260</v>
      </c>
      <c r="M66" s="117">
        <v>18.395790000000002</v>
      </c>
    </row>
    <row r="67" spans="1:13">
      <c r="A67" s="65">
        <v>57</v>
      </c>
      <c r="B67" s="117" t="s">
        <v>564</v>
      </c>
      <c r="C67" s="120">
        <v>200.95</v>
      </c>
      <c r="D67" s="118">
        <v>201.33333333333334</v>
      </c>
      <c r="E67" s="118">
        <v>196.7166666666667</v>
      </c>
      <c r="F67" s="118">
        <v>192.48333333333335</v>
      </c>
      <c r="G67" s="118">
        <v>187.8666666666667</v>
      </c>
      <c r="H67" s="118">
        <v>205.56666666666669</v>
      </c>
      <c r="I67" s="118">
        <v>210.18333333333331</v>
      </c>
      <c r="J67" s="118">
        <v>214.41666666666669</v>
      </c>
      <c r="K67" s="117">
        <v>205.95</v>
      </c>
      <c r="L67" s="117">
        <v>197.1</v>
      </c>
      <c r="M67" s="117">
        <v>2.2259500000000001</v>
      </c>
    </row>
    <row r="68" spans="1:13">
      <c r="A68" s="65">
        <v>58</v>
      </c>
      <c r="B68" s="117" t="s">
        <v>566</v>
      </c>
      <c r="C68" s="120">
        <v>53.5</v>
      </c>
      <c r="D68" s="118">
        <v>53.566666666666663</v>
      </c>
      <c r="E68" s="118">
        <v>52.433333333333323</v>
      </c>
      <c r="F68" s="118">
        <v>51.36666666666666</v>
      </c>
      <c r="G68" s="118">
        <v>50.23333333333332</v>
      </c>
      <c r="H68" s="118">
        <v>54.633333333333326</v>
      </c>
      <c r="I68" s="118">
        <v>55.766666666666666</v>
      </c>
      <c r="J68" s="118">
        <v>56.833333333333329</v>
      </c>
      <c r="K68" s="117">
        <v>54.7</v>
      </c>
      <c r="L68" s="117">
        <v>52.5</v>
      </c>
      <c r="M68" s="117">
        <v>0.74365999999999999</v>
      </c>
    </row>
    <row r="69" spans="1:13">
      <c r="A69" s="65">
        <v>59</v>
      </c>
      <c r="B69" s="117" t="s">
        <v>1893</v>
      </c>
      <c r="C69" s="120">
        <v>899.3</v>
      </c>
      <c r="D69" s="118">
        <v>900.23333333333323</v>
      </c>
      <c r="E69" s="118">
        <v>874.66666666666652</v>
      </c>
      <c r="F69" s="118">
        <v>850.0333333333333</v>
      </c>
      <c r="G69" s="118">
        <v>824.46666666666658</v>
      </c>
      <c r="H69" s="118">
        <v>924.86666666666645</v>
      </c>
      <c r="I69" s="118">
        <v>950.43333333333328</v>
      </c>
      <c r="J69" s="118">
        <v>975.06666666666638</v>
      </c>
      <c r="K69" s="117">
        <v>925.8</v>
      </c>
      <c r="L69" s="117">
        <v>875.6</v>
      </c>
      <c r="M69" s="117">
        <v>40.132449999999999</v>
      </c>
    </row>
    <row r="70" spans="1:13">
      <c r="A70" s="65">
        <v>60</v>
      </c>
      <c r="B70" s="117" t="s">
        <v>48</v>
      </c>
      <c r="C70" s="120">
        <v>553.5</v>
      </c>
      <c r="D70" s="118">
        <v>552.94999999999993</v>
      </c>
      <c r="E70" s="118">
        <v>543.04999999999984</v>
      </c>
      <c r="F70" s="118">
        <v>532.59999999999991</v>
      </c>
      <c r="G70" s="118">
        <v>522.69999999999982</v>
      </c>
      <c r="H70" s="118">
        <v>563.39999999999986</v>
      </c>
      <c r="I70" s="118">
        <v>573.29999999999995</v>
      </c>
      <c r="J70" s="118">
        <v>583.74999999999989</v>
      </c>
      <c r="K70" s="117">
        <v>562.85</v>
      </c>
      <c r="L70" s="117">
        <v>542.5</v>
      </c>
      <c r="M70" s="117">
        <v>15.96636</v>
      </c>
    </row>
    <row r="71" spans="1:13">
      <c r="A71" s="65">
        <v>61</v>
      </c>
      <c r="B71" s="117" t="s">
        <v>49</v>
      </c>
      <c r="C71" s="120">
        <v>285.89999999999998</v>
      </c>
      <c r="D71" s="118">
        <v>286.5</v>
      </c>
      <c r="E71" s="118">
        <v>282.39999999999998</v>
      </c>
      <c r="F71" s="118">
        <v>278.89999999999998</v>
      </c>
      <c r="G71" s="118">
        <v>274.79999999999995</v>
      </c>
      <c r="H71" s="118">
        <v>290</v>
      </c>
      <c r="I71" s="118">
        <v>294.10000000000002</v>
      </c>
      <c r="J71" s="118">
        <v>297.60000000000002</v>
      </c>
      <c r="K71" s="117">
        <v>290.60000000000002</v>
      </c>
      <c r="L71" s="117">
        <v>283</v>
      </c>
      <c r="M71" s="117">
        <v>66.375330000000005</v>
      </c>
    </row>
    <row r="72" spans="1:13">
      <c r="A72" s="65">
        <v>62</v>
      </c>
      <c r="B72" s="117" t="s">
        <v>50</v>
      </c>
      <c r="C72" s="120">
        <v>73.849999999999994</v>
      </c>
      <c r="D72" s="118">
        <v>74.249999999999986</v>
      </c>
      <c r="E72" s="118">
        <v>72.449999999999974</v>
      </c>
      <c r="F72" s="118">
        <v>71.049999999999983</v>
      </c>
      <c r="G72" s="118">
        <v>69.249999999999972</v>
      </c>
      <c r="H72" s="118">
        <v>75.649999999999977</v>
      </c>
      <c r="I72" s="118">
        <v>77.449999999999989</v>
      </c>
      <c r="J72" s="118">
        <v>78.84999999999998</v>
      </c>
      <c r="K72" s="117">
        <v>76.05</v>
      </c>
      <c r="L72" s="117">
        <v>72.849999999999994</v>
      </c>
      <c r="M72" s="117">
        <v>137.65726000000001</v>
      </c>
    </row>
    <row r="73" spans="1:13">
      <c r="A73" s="65">
        <v>63</v>
      </c>
      <c r="B73" s="117" t="s">
        <v>192</v>
      </c>
      <c r="C73" s="120">
        <v>26.2</v>
      </c>
      <c r="D73" s="118">
        <v>26.133333333333336</v>
      </c>
      <c r="E73" s="118">
        <v>25.666666666666671</v>
      </c>
      <c r="F73" s="118">
        <v>25.133333333333336</v>
      </c>
      <c r="G73" s="118">
        <v>24.666666666666671</v>
      </c>
      <c r="H73" s="118">
        <v>26.666666666666671</v>
      </c>
      <c r="I73" s="118">
        <v>27.133333333333333</v>
      </c>
      <c r="J73" s="118">
        <v>27.666666666666671</v>
      </c>
      <c r="K73" s="117">
        <v>26.6</v>
      </c>
      <c r="L73" s="117">
        <v>25.6</v>
      </c>
      <c r="M73" s="117">
        <v>6.2965499999999999</v>
      </c>
    </row>
    <row r="74" spans="1:13">
      <c r="A74" s="65">
        <v>64</v>
      </c>
      <c r="B74" s="117" t="s">
        <v>51</v>
      </c>
      <c r="C74" s="120">
        <v>625.70000000000005</v>
      </c>
      <c r="D74" s="118">
        <v>639.9</v>
      </c>
      <c r="E74" s="118">
        <v>608.29999999999995</v>
      </c>
      <c r="F74" s="118">
        <v>590.9</v>
      </c>
      <c r="G74" s="118">
        <v>559.29999999999995</v>
      </c>
      <c r="H74" s="118">
        <v>657.3</v>
      </c>
      <c r="I74" s="118">
        <v>688.90000000000009</v>
      </c>
      <c r="J74" s="118">
        <v>706.3</v>
      </c>
      <c r="K74" s="117">
        <v>671.5</v>
      </c>
      <c r="L74" s="117">
        <v>622.5</v>
      </c>
      <c r="M74" s="117">
        <v>30.050550000000001</v>
      </c>
    </row>
    <row r="75" spans="1:13">
      <c r="A75" s="65">
        <v>65</v>
      </c>
      <c r="B75" s="117" t="s">
        <v>582</v>
      </c>
      <c r="C75" s="120">
        <v>577.4</v>
      </c>
      <c r="D75" s="118">
        <v>574.11666666666667</v>
      </c>
      <c r="E75" s="118">
        <v>563.2833333333333</v>
      </c>
      <c r="F75" s="118">
        <v>549.16666666666663</v>
      </c>
      <c r="G75" s="118">
        <v>538.33333333333326</v>
      </c>
      <c r="H75" s="118">
        <v>588.23333333333335</v>
      </c>
      <c r="I75" s="118">
        <v>599.06666666666661</v>
      </c>
      <c r="J75" s="118">
        <v>613.18333333333339</v>
      </c>
      <c r="K75" s="117">
        <v>584.95000000000005</v>
      </c>
      <c r="L75" s="117">
        <v>560</v>
      </c>
      <c r="M75" s="117">
        <v>0.42351</v>
      </c>
    </row>
    <row r="76" spans="1:13" s="18" customFormat="1">
      <c r="A76" s="65">
        <v>66</v>
      </c>
      <c r="B76" s="117" t="s">
        <v>584</v>
      </c>
      <c r="C76" s="120">
        <v>168.2</v>
      </c>
      <c r="D76" s="118">
        <v>168.66666666666666</v>
      </c>
      <c r="E76" s="118">
        <v>165.5333333333333</v>
      </c>
      <c r="F76" s="118">
        <v>162.86666666666665</v>
      </c>
      <c r="G76" s="118">
        <v>159.73333333333329</v>
      </c>
      <c r="H76" s="118">
        <v>171.33333333333331</v>
      </c>
      <c r="I76" s="118">
        <v>174.4666666666667</v>
      </c>
      <c r="J76" s="118">
        <v>177.13333333333333</v>
      </c>
      <c r="K76" s="117">
        <v>171.8</v>
      </c>
      <c r="L76" s="117">
        <v>166</v>
      </c>
      <c r="M76" s="117">
        <v>0.61494000000000004</v>
      </c>
    </row>
    <row r="77" spans="1:13" s="18" customFormat="1">
      <c r="A77" s="65">
        <v>67</v>
      </c>
      <c r="B77" s="117" t="s">
        <v>589</v>
      </c>
      <c r="C77" s="120">
        <v>2660.45</v>
      </c>
      <c r="D77" s="118">
        <v>2697.1166666666663</v>
      </c>
      <c r="E77" s="118">
        <v>2606.5333333333328</v>
      </c>
      <c r="F77" s="118">
        <v>2552.6166666666663</v>
      </c>
      <c r="G77" s="118">
        <v>2462.0333333333328</v>
      </c>
      <c r="H77" s="118">
        <v>2751.0333333333328</v>
      </c>
      <c r="I77" s="118">
        <v>2841.6166666666659</v>
      </c>
      <c r="J77" s="118">
        <v>2895.5333333333328</v>
      </c>
      <c r="K77" s="117">
        <v>2787.7</v>
      </c>
      <c r="L77" s="117">
        <v>2643.2</v>
      </c>
      <c r="M77" s="117">
        <v>2.1340000000000001E-2</v>
      </c>
    </row>
    <row r="78" spans="1:13" s="18" customFormat="1">
      <c r="A78" s="65">
        <v>68</v>
      </c>
      <c r="B78" s="117" t="s">
        <v>591</v>
      </c>
      <c r="C78" s="120">
        <v>511.3</v>
      </c>
      <c r="D78" s="118">
        <v>516.44999999999993</v>
      </c>
      <c r="E78" s="118">
        <v>502.89999999999986</v>
      </c>
      <c r="F78" s="118">
        <v>494.49999999999994</v>
      </c>
      <c r="G78" s="118">
        <v>480.94999999999987</v>
      </c>
      <c r="H78" s="118">
        <v>524.84999999999991</v>
      </c>
      <c r="I78" s="118">
        <v>538.39999999999986</v>
      </c>
      <c r="J78" s="118">
        <v>546.79999999999984</v>
      </c>
      <c r="K78" s="117">
        <v>530</v>
      </c>
      <c r="L78" s="117">
        <v>508.05</v>
      </c>
      <c r="M78" s="117">
        <v>1.1343099999999999</v>
      </c>
    </row>
    <row r="79" spans="1:13" s="18" customFormat="1">
      <c r="A79" s="65">
        <v>69</v>
      </c>
      <c r="B79" s="117" t="s">
        <v>595</v>
      </c>
      <c r="C79" s="120">
        <v>96</v>
      </c>
      <c r="D79" s="118">
        <v>96</v>
      </c>
      <c r="E79" s="118">
        <v>96</v>
      </c>
      <c r="F79" s="118">
        <v>96</v>
      </c>
      <c r="G79" s="118">
        <v>96</v>
      </c>
      <c r="H79" s="118">
        <v>96</v>
      </c>
      <c r="I79" s="118">
        <v>96</v>
      </c>
      <c r="J79" s="118">
        <v>96</v>
      </c>
      <c r="K79" s="117">
        <v>96</v>
      </c>
      <c r="L79" s="117">
        <v>96</v>
      </c>
      <c r="M79" s="117">
        <v>0.29239999999999999</v>
      </c>
    </row>
    <row r="80" spans="1:13" s="18" customFormat="1">
      <c r="A80" s="65">
        <v>70</v>
      </c>
      <c r="B80" s="117" t="s">
        <v>52</v>
      </c>
      <c r="C80" s="120">
        <v>17736.599999999999</v>
      </c>
      <c r="D80" s="118">
        <v>17850.2</v>
      </c>
      <c r="E80" s="118">
        <v>17500.45</v>
      </c>
      <c r="F80" s="118">
        <v>17264.3</v>
      </c>
      <c r="G80" s="118">
        <v>16914.55</v>
      </c>
      <c r="H80" s="118">
        <v>18086.350000000002</v>
      </c>
      <c r="I80" s="118">
        <v>18436.100000000002</v>
      </c>
      <c r="J80" s="118">
        <v>18672.250000000004</v>
      </c>
      <c r="K80" s="117">
        <v>18199.95</v>
      </c>
      <c r="L80" s="117">
        <v>17614.05</v>
      </c>
      <c r="M80" s="117">
        <v>0.1447</v>
      </c>
    </row>
    <row r="81" spans="1:13" s="18" customFormat="1">
      <c r="A81" s="65">
        <v>71</v>
      </c>
      <c r="B81" s="117" t="s">
        <v>53</v>
      </c>
      <c r="C81" s="120">
        <v>269.55</v>
      </c>
      <c r="D81" s="118">
        <v>267.91666666666669</v>
      </c>
      <c r="E81" s="118">
        <v>262.13333333333338</v>
      </c>
      <c r="F81" s="118">
        <v>254.7166666666667</v>
      </c>
      <c r="G81" s="118">
        <v>248.93333333333339</v>
      </c>
      <c r="H81" s="118">
        <v>275.33333333333337</v>
      </c>
      <c r="I81" s="118">
        <v>281.11666666666667</v>
      </c>
      <c r="J81" s="118">
        <v>288.53333333333336</v>
      </c>
      <c r="K81" s="117">
        <v>273.7</v>
      </c>
      <c r="L81" s="117">
        <v>260.5</v>
      </c>
      <c r="M81" s="117">
        <v>87.564570000000003</v>
      </c>
    </row>
    <row r="82" spans="1:13" s="18" customFormat="1">
      <c r="A82" s="65">
        <v>72</v>
      </c>
      <c r="B82" s="117" t="s">
        <v>2773</v>
      </c>
      <c r="C82" s="120">
        <v>16.350000000000001</v>
      </c>
      <c r="D82" s="118">
        <v>16.45</v>
      </c>
      <c r="E82" s="118">
        <v>15.899999999999999</v>
      </c>
      <c r="F82" s="118">
        <v>15.45</v>
      </c>
      <c r="G82" s="118">
        <v>14.899999999999999</v>
      </c>
      <c r="H82" s="118">
        <v>16.899999999999999</v>
      </c>
      <c r="I82" s="118">
        <v>17.450000000000003</v>
      </c>
      <c r="J82" s="118">
        <v>17.899999999999999</v>
      </c>
      <c r="K82" s="117">
        <v>17</v>
      </c>
      <c r="L82" s="117">
        <v>16</v>
      </c>
      <c r="M82" s="117">
        <v>9.3100000000000002E-2</v>
      </c>
    </row>
    <row r="83" spans="1:13" s="18" customFormat="1">
      <c r="A83" s="65">
        <v>73</v>
      </c>
      <c r="B83" s="117" t="s">
        <v>601</v>
      </c>
      <c r="C83" s="120">
        <v>185.7</v>
      </c>
      <c r="D83" s="118">
        <v>187.15</v>
      </c>
      <c r="E83" s="118">
        <v>183.4</v>
      </c>
      <c r="F83" s="118">
        <v>181.1</v>
      </c>
      <c r="G83" s="118">
        <v>177.35</v>
      </c>
      <c r="H83" s="118">
        <v>189.45000000000002</v>
      </c>
      <c r="I83" s="118">
        <v>193.20000000000002</v>
      </c>
      <c r="J83" s="118">
        <v>195.50000000000003</v>
      </c>
      <c r="K83" s="117">
        <v>190.9</v>
      </c>
      <c r="L83" s="117">
        <v>184.85</v>
      </c>
      <c r="M83" s="117">
        <v>0.26772000000000001</v>
      </c>
    </row>
    <row r="84" spans="1:13" s="18" customFormat="1">
      <c r="A84" s="65">
        <v>74</v>
      </c>
      <c r="B84" s="117" t="s">
        <v>193</v>
      </c>
      <c r="C84" s="120">
        <v>5484.55</v>
      </c>
      <c r="D84" s="118">
        <v>5512.6333333333341</v>
      </c>
      <c r="E84" s="118">
        <v>5424.1666666666679</v>
      </c>
      <c r="F84" s="118">
        <v>5363.7833333333338</v>
      </c>
      <c r="G84" s="118">
        <v>5275.3166666666675</v>
      </c>
      <c r="H84" s="118">
        <v>5573.0166666666682</v>
      </c>
      <c r="I84" s="118">
        <v>5661.4833333333336</v>
      </c>
      <c r="J84" s="118">
        <v>5721.8666666666686</v>
      </c>
      <c r="K84" s="117">
        <v>5601.1</v>
      </c>
      <c r="L84" s="117">
        <v>5452.25</v>
      </c>
      <c r="M84" s="117">
        <v>1.92201</v>
      </c>
    </row>
    <row r="85" spans="1:13" s="18" customFormat="1">
      <c r="A85" s="65">
        <v>75</v>
      </c>
      <c r="B85" s="117" t="s">
        <v>258</v>
      </c>
      <c r="C85" s="120">
        <v>612.75</v>
      </c>
      <c r="D85" s="118">
        <v>617.23333333333335</v>
      </c>
      <c r="E85" s="118">
        <v>605.56666666666672</v>
      </c>
      <c r="F85" s="118">
        <v>598.38333333333333</v>
      </c>
      <c r="G85" s="118">
        <v>586.7166666666667</v>
      </c>
      <c r="H85" s="118">
        <v>624.41666666666674</v>
      </c>
      <c r="I85" s="118">
        <v>636.08333333333326</v>
      </c>
      <c r="J85" s="118">
        <v>643.26666666666677</v>
      </c>
      <c r="K85" s="117">
        <v>628.9</v>
      </c>
      <c r="L85" s="117">
        <v>610.04999999999995</v>
      </c>
      <c r="M85" s="117">
        <v>0.69079000000000002</v>
      </c>
    </row>
    <row r="86" spans="1:13" s="18" customFormat="1">
      <c r="A86" s="65">
        <v>77</v>
      </c>
      <c r="B86" s="117" t="s">
        <v>195</v>
      </c>
      <c r="C86" s="120">
        <v>377.5</v>
      </c>
      <c r="D86" s="118">
        <v>375.23333333333329</v>
      </c>
      <c r="E86" s="118">
        <v>369.66666666666657</v>
      </c>
      <c r="F86" s="118">
        <v>361.83333333333326</v>
      </c>
      <c r="G86" s="118">
        <v>356.26666666666654</v>
      </c>
      <c r="H86" s="118">
        <v>383.06666666666661</v>
      </c>
      <c r="I86" s="118">
        <v>388.63333333333333</v>
      </c>
      <c r="J86" s="118">
        <v>396.46666666666664</v>
      </c>
      <c r="K86" s="117">
        <v>380.8</v>
      </c>
      <c r="L86" s="117">
        <v>367.4</v>
      </c>
      <c r="M86" s="117">
        <v>9.9123900000000003</v>
      </c>
    </row>
    <row r="87" spans="1:13" s="18" customFormat="1">
      <c r="A87" s="65">
        <v>78</v>
      </c>
      <c r="B87" s="117" t="s">
        <v>54</v>
      </c>
      <c r="C87" s="120">
        <v>208.1</v>
      </c>
      <c r="D87" s="118">
        <v>208.35</v>
      </c>
      <c r="E87" s="118">
        <v>204.5</v>
      </c>
      <c r="F87" s="118">
        <v>200.9</v>
      </c>
      <c r="G87" s="118">
        <v>197.05</v>
      </c>
      <c r="H87" s="118">
        <v>211.95</v>
      </c>
      <c r="I87" s="118">
        <v>215.79999999999995</v>
      </c>
      <c r="J87" s="118">
        <v>219.39999999999998</v>
      </c>
      <c r="K87" s="117">
        <v>212.2</v>
      </c>
      <c r="L87" s="117">
        <v>204.75</v>
      </c>
      <c r="M87" s="117">
        <v>62.515050000000002</v>
      </c>
    </row>
    <row r="88" spans="1:13" s="18" customFormat="1">
      <c r="A88" s="65">
        <v>79</v>
      </c>
      <c r="B88" s="117" t="s">
        <v>612</v>
      </c>
      <c r="C88" s="120">
        <v>222.25</v>
      </c>
      <c r="D88" s="118">
        <v>226.75</v>
      </c>
      <c r="E88" s="118">
        <v>212</v>
      </c>
      <c r="F88" s="118">
        <v>201.75</v>
      </c>
      <c r="G88" s="118">
        <v>187</v>
      </c>
      <c r="H88" s="118">
        <v>237</v>
      </c>
      <c r="I88" s="118">
        <v>251.75</v>
      </c>
      <c r="J88" s="118">
        <v>262</v>
      </c>
      <c r="K88" s="117">
        <v>241.5</v>
      </c>
      <c r="L88" s="117">
        <v>216.5</v>
      </c>
      <c r="M88" s="117">
        <v>42.074019999999997</v>
      </c>
    </row>
    <row r="89" spans="1:13" s="18" customFormat="1">
      <c r="A89" s="65">
        <v>80</v>
      </c>
      <c r="B89" s="117" t="s">
        <v>613</v>
      </c>
      <c r="C89" s="120">
        <v>463.1</v>
      </c>
      <c r="D89" s="118">
        <v>462.41666666666669</v>
      </c>
      <c r="E89" s="118">
        <v>453.13333333333338</v>
      </c>
      <c r="F89" s="118">
        <v>443.16666666666669</v>
      </c>
      <c r="G89" s="118">
        <v>433.88333333333338</v>
      </c>
      <c r="H89" s="118">
        <v>472.38333333333338</v>
      </c>
      <c r="I89" s="118">
        <v>481.66666666666669</v>
      </c>
      <c r="J89" s="118">
        <v>491.63333333333338</v>
      </c>
      <c r="K89" s="117">
        <v>471.7</v>
      </c>
      <c r="L89" s="117">
        <v>452.45</v>
      </c>
      <c r="M89" s="117">
        <v>3.8597100000000002</v>
      </c>
    </row>
    <row r="90" spans="1:13" s="18" customFormat="1">
      <c r="A90" s="65">
        <v>81</v>
      </c>
      <c r="B90" s="117" t="s">
        <v>615</v>
      </c>
      <c r="C90" s="120">
        <v>400.85</v>
      </c>
      <c r="D90" s="118">
        <v>398.34999999999997</v>
      </c>
      <c r="E90" s="118">
        <v>383.24999999999994</v>
      </c>
      <c r="F90" s="118">
        <v>365.65</v>
      </c>
      <c r="G90" s="118">
        <v>350.54999999999995</v>
      </c>
      <c r="H90" s="118">
        <v>415.94999999999993</v>
      </c>
      <c r="I90" s="118">
        <v>431.04999999999995</v>
      </c>
      <c r="J90" s="118">
        <v>448.64999999999992</v>
      </c>
      <c r="K90" s="117">
        <v>413.45</v>
      </c>
      <c r="L90" s="117">
        <v>380.75</v>
      </c>
      <c r="M90" s="117">
        <v>0.32439000000000001</v>
      </c>
    </row>
    <row r="91" spans="1:13" s="18" customFormat="1">
      <c r="A91" s="65">
        <v>82</v>
      </c>
      <c r="B91" s="117" t="s">
        <v>616</v>
      </c>
      <c r="C91" s="120">
        <v>364.9</v>
      </c>
      <c r="D91" s="118">
        <v>363.41666666666669</v>
      </c>
      <c r="E91" s="118">
        <v>361.48333333333335</v>
      </c>
      <c r="F91" s="118">
        <v>358.06666666666666</v>
      </c>
      <c r="G91" s="118">
        <v>356.13333333333333</v>
      </c>
      <c r="H91" s="118">
        <v>366.83333333333337</v>
      </c>
      <c r="I91" s="118">
        <v>368.76666666666665</v>
      </c>
      <c r="J91" s="118">
        <v>372.18333333333339</v>
      </c>
      <c r="K91" s="117">
        <v>365.35</v>
      </c>
      <c r="L91" s="117">
        <v>360</v>
      </c>
      <c r="M91" s="117">
        <v>0.61480999999999997</v>
      </c>
    </row>
    <row r="92" spans="1:13" s="18" customFormat="1">
      <c r="A92" s="65">
        <v>83</v>
      </c>
      <c r="B92" s="117" t="s">
        <v>620</v>
      </c>
      <c r="C92" s="120">
        <v>1071.75</v>
      </c>
      <c r="D92" s="118">
        <v>1063.3500000000001</v>
      </c>
      <c r="E92" s="118">
        <v>1022.7000000000003</v>
      </c>
      <c r="F92" s="118">
        <v>973.65000000000009</v>
      </c>
      <c r="G92" s="118">
        <v>933.00000000000023</v>
      </c>
      <c r="H92" s="118">
        <v>1112.4000000000003</v>
      </c>
      <c r="I92" s="118">
        <v>1153.0500000000004</v>
      </c>
      <c r="J92" s="118">
        <v>1202.1000000000004</v>
      </c>
      <c r="K92" s="117">
        <v>1104</v>
      </c>
      <c r="L92" s="117">
        <v>1014.3</v>
      </c>
      <c r="M92" s="117">
        <v>1.38114</v>
      </c>
    </row>
    <row r="93" spans="1:13" s="18" customFormat="1">
      <c r="A93" s="65">
        <v>84</v>
      </c>
      <c r="B93" s="117" t="s">
        <v>233</v>
      </c>
      <c r="C93" s="120">
        <v>137.94999999999999</v>
      </c>
      <c r="D93" s="118">
        <v>137.78333333333333</v>
      </c>
      <c r="E93" s="118">
        <v>135.86666666666667</v>
      </c>
      <c r="F93" s="118">
        <v>133.78333333333333</v>
      </c>
      <c r="G93" s="118">
        <v>131.86666666666667</v>
      </c>
      <c r="H93" s="118">
        <v>139.86666666666667</v>
      </c>
      <c r="I93" s="118">
        <v>141.78333333333336</v>
      </c>
      <c r="J93" s="118">
        <v>143.86666666666667</v>
      </c>
      <c r="K93" s="117">
        <v>139.69999999999999</v>
      </c>
      <c r="L93" s="117">
        <v>135.69999999999999</v>
      </c>
      <c r="M93" s="117">
        <v>31.46123</v>
      </c>
    </row>
    <row r="94" spans="1:13" s="18" customFormat="1">
      <c r="A94" s="65">
        <v>85</v>
      </c>
      <c r="B94" s="117" t="s">
        <v>622</v>
      </c>
      <c r="C94" s="120">
        <v>236.05</v>
      </c>
      <c r="D94" s="118">
        <v>238.16666666666666</v>
      </c>
      <c r="E94" s="118">
        <v>232.88333333333333</v>
      </c>
      <c r="F94" s="118">
        <v>229.71666666666667</v>
      </c>
      <c r="G94" s="118">
        <v>224.43333333333334</v>
      </c>
      <c r="H94" s="118">
        <v>241.33333333333331</v>
      </c>
      <c r="I94" s="118">
        <v>246.61666666666667</v>
      </c>
      <c r="J94" s="118">
        <v>249.7833333333333</v>
      </c>
      <c r="K94" s="117">
        <v>243.45</v>
      </c>
      <c r="L94" s="117">
        <v>235</v>
      </c>
      <c r="M94" s="117">
        <v>1.6675800000000001</v>
      </c>
    </row>
    <row r="95" spans="1:13" s="18" customFormat="1">
      <c r="A95" s="65">
        <v>86</v>
      </c>
      <c r="B95" s="117" t="s">
        <v>2178</v>
      </c>
      <c r="C95" s="120">
        <v>236.1</v>
      </c>
      <c r="D95" s="118">
        <v>234.85</v>
      </c>
      <c r="E95" s="118">
        <v>231.7</v>
      </c>
      <c r="F95" s="118">
        <v>227.29999999999998</v>
      </c>
      <c r="G95" s="118">
        <v>224.14999999999998</v>
      </c>
      <c r="H95" s="118">
        <v>239.25</v>
      </c>
      <c r="I95" s="118">
        <v>242.40000000000003</v>
      </c>
      <c r="J95" s="118">
        <v>246.8</v>
      </c>
      <c r="K95" s="117">
        <v>238</v>
      </c>
      <c r="L95" s="117">
        <v>230.45</v>
      </c>
      <c r="M95" s="117">
        <v>0.92466999999999999</v>
      </c>
    </row>
    <row r="96" spans="1:13" s="18" customFormat="1">
      <c r="A96" s="65">
        <v>87</v>
      </c>
      <c r="B96" s="117" t="s">
        <v>232</v>
      </c>
      <c r="C96" s="120">
        <v>1033.05</v>
      </c>
      <c r="D96" s="118">
        <v>1045.0333333333333</v>
      </c>
      <c r="E96" s="118">
        <v>1010.7666666666667</v>
      </c>
      <c r="F96" s="118">
        <v>988.48333333333335</v>
      </c>
      <c r="G96" s="118">
        <v>954.2166666666667</v>
      </c>
      <c r="H96" s="118">
        <v>1067.3166666666666</v>
      </c>
      <c r="I96" s="118">
        <v>1101.583333333333</v>
      </c>
      <c r="J96" s="118">
        <v>1123.8666666666666</v>
      </c>
      <c r="K96" s="117">
        <v>1079.3</v>
      </c>
      <c r="L96" s="117">
        <v>1022.75</v>
      </c>
      <c r="M96" s="117">
        <v>3.8171599999999999</v>
      </c>
    </row>
    <row r="97" spans="1:13" s="18" customFormat="1">
      <c r="A97" s="65">
        <v>88</v>
      </c>
      <c r="B97" s="117" t="s">
        <v>627</v>
      </c>
      <c r="C97" s="120">
        <v>29.8</v>
      </c>
      <c r="D97" s="118">
        <v>29.8</v>
      </c>
      <c r="E97" s="118">
        <v>29.35</v>
      </c>
      <c r="F97" s="118">
        <v>28.900000000000002</v>
      </c>
      <c r="G97" s="118">
        <v>28.450000000000003</v>
      </c>
      <c r="H97" s="118">
        <v>30.25</v>
      </c>
      <c r="I97" s="118">
        <v>30.699999999999996</v>
      </c>
      <c r="J97" s="118">
        <v>31.15</v>
      </c>
      <c r="K97" s="117">
        <v>30.25</v>
      </c>
      <c r="L97" s="117">
        <v>29.35</v>
      </c>
      <c r="M97" s="117">
        <v>3.13218</v>
      </c>
    </row>
    <row r="98" spans="1:13" s="18" customFormat="1">
      <c r="A98" s="65">
        <v>89</v>
      </c>
      <c r="B98" s="117" t="s">
        <v>631</v>
      </c>
      <c r="C98" s="120">
        <v>166.7</v>
      </c>
      <c r="D98" s="118">
        <v>168.13333333333333</v>
      </c>
      <c r="E98" s="118">
        <v>164.56666666666666</v>
      </c>
      <c r="F98" s="118">
        <v>162.43333333333334</v>
      </c>
      <c r="G98" s="118">
        <v>158.86666666666667</v>
      </c>
      <c r="H98" s="118">
        <v>170.26666666666665</v>
      </c>
      <c r="I98" s="118">
        <v>173.83333333333331</v>
      </c>
      <c r="J98" s="118">
        <v>175.96666666666664</v>
      </c>
      <c r="K98" s="117">
        <v>171.7</v>
      </c>
      <c r="L98" s="117">
        <v>166</v>
      </c>
      <c r="M98" s="117">
        <v>2.8233299999999999</v>
      </c>
    </row>
    <row r="99" spans="1:13" s="18" customFormat="1">
      <c r="A99" s="65">
        <v>90</v>
      </c>
      <c r="B99" s="117" t="s">
        <v>55</v>
      </c>
      <c r="C99" s="120">
        <v>735.3</v>
      </c>
      <c r="D99" s="118">
        <v>736.68333333333339</v>
      </c>
      <c r="E99" s="118">
        <v>716.66666666666674</v>
      </c>
      <c r="F99" s="118">
        <v>698.0333333333333</v>
      </c>
      <c r="G99" s="118">
        <v>678.01666666666665</v>
      </c>
      <c r="H99" s="118">
        <v>755.31666666666683</v>
      </c>
      <c r="I99" s="118">
        <v>775.33333333333348</v>
      </c>
      <c r="J99" s="118">
        <v>793.96666666666692</v>
      </c>
      <c r="K99" s="117">
        <v>756.7</v>
      </c>
      <c r="L99" s="117">
        <v>718.05</v>
      </c>
      <c r="M99" s="117">
        <v>5.6731999999999996</v>
      </c>
    </row>
    <row r="100" spans="1:13" s="18" customFormat="1">
      <c r="A100" s="65">
        <v>91</v>
      </c>
      <c r="B100" s="117" t="s">
        <v>634</v>
      </c>
      <c r="C100" s="120">
        <v>2365.1999999999998</v>
      </c>
      <c r="D100" s="118">
        <v>2385.4166666666665</v>
      </c>
      <c r="E100" s="118">
        <v>2331.083333333333</v>
      </c>
      <c r="F100" s="118">
        <v>2296.9666666666667</v>
      </c>
      <c r="G100" s="118">
        <v>2242.6333333333332</v>
      </c>
      <c r="H100" s="118">
        <v>2419.5333333333328</v>
      </c>
      <c r="I100" s="118">
        <v>2473.8666666666659</v>
      </c>
      <c r="J100" s="118">
        <v>2507.9833333333327</v>
      </c>
      <c r="K100" s="117">
        <v>2439.75</v>
      </c>
      <c r="L100" s="117">
        <v>2351.3000000000002</v>
      </c>
      <c r="M100" s="117">
        <v>3.2680000000000001E-2</v>
      </c>
    </row>
    <row r="101" spans="1:13">
      <c r="A101" s="65">
        <v>92</v>
      </c>
      <c r="B101" s="117" t="s">
        <v>2078</v>
      </c>
      <c r="C101" s="120">
        <v>36.9</v>
      </c>
      <c r="D101" s="118">
        <v>36.65</v>
      </c>
      <c r="E101" s="118">
        <v>36.099999999999994</v>
      </c>
      <c r="F101" s="118">
        <v>35.299999999999997</v>
      </c>
      <c r="G101" s="118">
        <v>34.749999999999993</v>
      </c>
      <c r="H101" s="118">
        <v>37.449999999999996</v>
      </c>
      <c r="I101" s="118">
        <v>37.999999999999993</v>
      </c>
      <c r="J101" s="118">
        <v>38.799999999999997</v>
      </c>
      <c r="K101" s="117">
        <v>37.200000000000003</v>
      </c>
      <c r="L101" s="117">
        <v>35.85</v>
      </c>
      <c r="M101" s="117">
        <v>26.227160000000001</v>
      </c>
    </row>
    <row r="102" spans="1:13">
      <c r="A102" s="65">
        <v>93</v>
      </c>
      <c r="B102" s="117" t="s">
        <v>638</v>
      </c>
      <c r="C102" s="120">
        <v>143.80000000000001</v>
      </c>
      <c r="D102" s="118">
        <v>143.18333333333334</v>
      </c>
      <c r="E102" s="118">
        <v>140.86666666666667</v>
      </c>
      <c r="F102" s="118">
        <v>137.93333333333334</v>
      </c>
      <c r="G102" s="118">
        <v>135.61666666666667</v>
      </c>
      <c r="H102" s="118">
        <v>146.11666666666667</v>
      </c>
      <c r="I102" s="118">
        <v>148.43333333333334</v>
      </c>
      <c r="J102" s="118">
        <v>151.36666666666667</v>
      </c>
      <c r="K102" s="117">
        <v>145.5</v>
      </c>
      <c r="L102" s="117">
        <v>140.25</v>
      </c>
      <c r="M102" s="117">
        <v>1.2520500000000001</v>
      </c>
    </row>
    <row r="103" spans="1:13">
      <c r="A103" s="65">
        <v>94</v>
      </c>
      <c r="B103" s="117" t="s">
        <v>640</v>
      </c>
      <c r="C103" s="120">
        <v>264.95</v>
      </c>
      <c r="D103" s="118">
        <v>260.08333333333331</v>
      </c>
      <c r="E103" s="118">
        <v>251.16666666666663</v>
      </c>
      <c r="F103" s="118">
        <v>237.38333333333333</v>
      </c>
      <c r="G103" s="118">
        <v>228.46666666666664</v>
      </c>
      <c r="H103" s="118">
        <v>273.86666666666662</v>
      </c>
      <c r="I103" s="118">
        <v>282.78333333333325</v>
      </c>
      <c r="J103" s="118">
        <v>296.56666666666661</v>
      </c>
      <c r="K103" s="117">
        <v>269</v>
      </c>
      <c r="L103" s="117">
        <v>246.3</v>
      </c>
      <c r="M103" s="117">
        <v>5.41378</v>
      </c>
    </row>
    <row r="104" spans="1:13">
      <c r="A104" s="65">
        <v>95</v>
      </c>
      <c r="B104" s="117" t="s">
        <v>642</v>
      </c>
      <c r="C104" s="120">
        <v>1111.75</v>
      </c>
      <c r="D104" s="118">
        <v>1121.8499999999999</v>
      </c>
      <c r="E104" s="118">
        <v>1066.9999999999998</v>
      </c>
      <c r="F104" s="118">
        <v>1022.2499999999998</v>
      </c>
      <c r="G104" s="118">
        <v>967.39999999999964</v>
      </c>
      <c r="H104" s="118">
        <v>1166.5999999999999</v>
      </c>
      <c r="I104" s="118">
        <v>1221.4500000000003</v>
      </c>
      <c r="J104" s="118">
        <v>1266.2</v>
      </c>
      <c r="K104" s="117">
        <v>1176.7</v>
      </c>
      <c r="L104" s="117">
        <v>1077.0999999999999</v>
      </c>
      <c r="M104" s="117">
        <v>3.2605599999999999</v>
      </c>
    </row>
    <row r="105" spans="1:13">
      <c r="A105" s="65">
        <v>96</v>
      </c>
      <c r="B105" s="117" t="s">
        <v>57</v>
      </c>
      <c r="C105" s="120">
        <v>622.35</v>
      </c>
      <c r="D105" s="118">
        <v>623.44999999999993</v>
      </c>
      <c r="E105" s="118">
        <v>614.89999999999986</v>
      </c>
      <c r="F105" s="118">
        <v>607.44999999999993</v>
      </c>
      <c r="G105" s="118">
        <v>598.89999999999986</v>
      </c>
      <c r="H105" s="118">
        <v>630.89999999999986</v>
      </c>
      <c r="I105" s="118">
        <v>639.44999999999982</v>
      </c>
      <c r="J105" s="118">
        <v>646.89999999999986</v>
      </c>
      <c r="K105" s="117">
        <v>632</v>
      </c>
      <c r="L105" s="117">
        <v>616</v>
      </c>
      <c r="M105" s="117">
        <v>13.704610000000001</v>
      </c>
    </row>
    <row r="106" spans="1:13">
      <c r="A106" s="65">
        <v>97</v>
      </c>
      <c r="B106" s="117" t="s">
        <v>58</v>
      </c>
      <c r="C106" s="120">
        <v>277.35000000000002</v>
      </c>
      <c r="D106" s="118">
        <v>277.5</v>
      </c>
      <c r="E106" s="118">
        <v>274.14999999999998</v>
      </c>
      <c r="F106" s="118">
        <v>270.95</v>
      </c>
      <c r="G106" s="118">
        <v>267.59999999999997</v>
      </c>
      <c r="H106" s="118">
        <v>280.7</v>
      </c>
      <c r="I106" s="118">
        <v>284.05</v>
      </c>
      <c r="J106" s="118">
        <v>287.25</v>
      </c>
      <c r="K106" s="117">
        <v>280.85000000000002</v>
      </c>
      <c r="L106" s="117">
        <v>274.3</v>
      </c>
      <c r="M106" s="117">
        <v>24.96068</v>
      </c>
    </row>
    <row r="107" spans="1:13">
      <c r="A107" s="65">
        <v>98</v>
      </c>
      <c r="B107" s="117" t="s">
        <v>2214</v>
      </c>
      <c r="C107" s="120">
        <v>379.5</v>
      </c>
      <c r="D107" s="118">
        <v>381.7833333333333</v>
      </c>
      <c r="E107" s="118">
        <v>375.71666666666658</v>
      </c>
      <c r="F107" s="118">
        <v>371.93333333333328</v>
      </c>
      <c r="G107" s="118">
        <v>365.86666666666656</v>
      </c>
      <c r="H107" s="118">
        <v>385.56666666666661</v>
      </c>
      <c r="I107" s="118">
        <v>391.63333333333333</v>
      </c>
      <c r="J107" s="118">
        <v>395.41666666666663</v>
      </c>
      <c r="K107" s="117">
        <v>387.85</v>
      </c>
      <c r="L107" s="117">
        <v>378</v>
      </c>
      <c r="M107" s="117">
        <v>1.0160899999999999</v>
      </c>
    </row>
    <row r="108" spans="1:13">
      <c r="A108" s="65">
        <v>99</v>
      </c>
      <c r="B108" s="117" t="s">
        <v>650</v>
      </c>
      <c r="C108" s="120">
        <v>267.60000000000002</v>
      </c>
      <c r="D108" s="118">
        <v>267.13333333333333</v>
      </c>
      <c r="E108" s="118">
        <v>263.06666666666666</v>
      </c>
      <c r="F108" s="118">
        <v>258.53333333333336</v>
      </c>
      <c r="G108" s="118">
        <v>254.4666666666667</v>
      </c>
      <c r="H108" s="118">
        <v>271.66666666666663</v>
      </c>
      <c r="I108" s="118">
        <v>275.73333333333323</v>
      </c>
      <c r="J108" s="118">
        <v>280.26666666666659</v>
      </c>
      <c r="K108" s="117">
        <v>271.2</v>
      </c>
      <c r="L108" s="117">
        <v>262.60000000000002</v>
      </c>
      <c r="M108" s="117">
        <v>1.48115</v>
      </c>
    </row>
    <row r="109" spans="1:13">
      <c r="A109" s="65">
        <v>100</v>
      </c>
      <c r="B109" s="117" t="s">
        <v>59</v>
      </c>
      <c r="C109" s="120">
        <v>1135.2</v>
      </c>
      <c r="D109" s="118">
        <v>1131.3999999999999</v>
      </c>
      <c r="E109" s="118">
        <v>1123.7999999999997</v>
      </c>
      <c r="F109" s="118">
        <v>1112.3999999999999</v>
      </c>
      <c r="G109" s="118">
        <v>1104.7999999999997</v>
      </c>
      <c r="H109" s="118">
        <v>1142.7999999999997</v>
      </c>
      <c r="I109" s="118">
        <v>1150.3999999999996</v>
      </c>
      <c r="J109" s="118">
        <v>1161.7999999999997</v>
      </c>
      <c r="K109" s="117">
        <v>1139</v>
      </c>
      <c r="L109" s="117">
        <v>1120</v>
      </c>
      <c r="M109" s="117">
        <v>8.5066600000000001</v>
      </c>
    </row>
    <row r="110" spans="1:13">
      <c r="A110" s="65">
        <v>101</v>
      </c>
      <c r="B110" s="117" t="s">
        <v>196</v>
      </c>
      <c r="C110" s="120">
        <v>576.85</v>
      </c>
      <c r="D110" s="118">
        <v>573.51666666666677</v>
      </c>
      <c r="E110" s="118">
        <v>563.33333333333348</v>
      </c>
      <c r="F110" s="118">
        <v>549.81666666666672</v>
      </c>
      <c r="G110" s="118">
        <v>539.63333333333344</v>
      </c>
      <c r="H110" s="118">
        <v>587.03333333333353</v>
      </c>
      <c r="I110" s="118">
        <v>597.2166666666667</v>
      </c>
      <c r="J110" s="118">
        <v>610.73333333333358</v>
      </c>
      <c r="K110" s="117">
        <v>583.70000000000005</v>
      </c>
      <c r="L110" s="117">
        <v>560</v>
      </c>
      <c r="M110" s="117">
        <v>7.0126400000000002</v>
      </c>
    </row>
    <row r="111" spans="1:13">
      <c r="A111" s="65">
        <v>102</v>
      </c>
      <c r="B111" s="117" t="s">
        <v>653</v>
      </c>
      <c r="C111" s="120">
        <v>375.1</v>
      </c>
      <c r="D111" s="118">
        <v>372.61666666666662</v>
      </c>
      <c r="E111" s="118">
        <v>367.23333333333323</v>
      </c>
      <c r="F111" s="118">
        <v>359.36666666666662</v>
      </c>
      <c r="G111" s="118">
        <v>353.98333333333323</v>
      </c>
      <c r="H111" s="118">
        <v>380.48333333333323</v>
      </c>
      <c r="I111" s="118">
        <v>385.86666666666656</v>
      </c>
      <c r="J111" s="118">
        <v>393.73333333333323</v>
      </c>
      <c r="K111" s="117">
        <v>378</v>
      </c>
      <c r="L111" s="117">
        <v>364.75</v>
      </c>
      <c r="M111" s="117">
        <v>1.17797</v>
      </c>
    </row>
    <row r="112" spans="1:13">
      <c r="A112" s="65">
        <v>103</v>
      </c>
      <c r="B112" s="117" t="s">
        <v>659</v>
      </c>
      <c r="C112" s="120">
        <v>189.8</v>
      </c>
      <c r="D112" s="118">
        <v>192.41666666666666</v>
      </c>
      <c r="E112" s="118">
        <v>185.48333333333332</v>
      </c>
      <c r="F112" s="118">
        <v>181.16666666666666</v>
      </c>
      <c r="G112" s="118">
        <v>174.23333333333332</v>
      </c>
      <c r="H112" s="118">
        <v>196.73333333333332</v>
      </c>
      <c r="I112" s="118">
        <v>203.66666666666666</v>
      </c>
      <c r="J112" s="118">
        <v>207.98333333333332</v>
      </c>
      <c r="K112" s="117">
        <v>199.35</v>
      </c>
      <c r="L112" s="117">
        <v>188.1</v>
      </c>
      <c r="M112" s="117">
        <v>1.09541</v>
      </c>
    </row>
    <row r="113" spans="1:13">
      <c r="A113" s="65">
        <v>104</v>
      </c>
      <c r="B113" s="117" t="s">
        <v>194</v>
      </c>
      <c r="C113" s="120">
        <v>1355.3</v>
      </c>
      <c r="D113" s="118">
        <v>1375.7666666666667</v>
      </c>
      <c r="E113" s="118">
        <v>1326.5333333333333</v>
      </c>
      <c r="F113" s="118">
        <v>1297.7666666666667</v>
      </c>
      <c r="G113" s="118">
        <v>1248.5333333333333</v>
      </c>
      <c r="H113" s="118">
        <v>1404.5333333333333</v>
      </c>
      <c r="I113" s="118">
        <v>1453.7666666666664</v>
      </c>
      <c r="J113" s="118">
        <v>1482.5333333333333</v>
      </c>
      <c r="K113" s="117">
        <v>1425</v>
      </c>
      <c r="L113" s="117">
        <v>1347</v>
      </c>
      <c r="M113" s="117">
        <v>0.33879999999999999</v>
      </c>
    </row>
    <row r="114" spans="1:13">
      <c r="A114" s="65">
        <v>105</v>
      </c>
      <c r="B114" s="116" t="s">
        <v>665</v>
      </c>
      <c r="C114" s="120">
        <v>197.95</v>
      </c>
      <c r="D114" s="118">
        <v>197.81666666666663</v>
      </c>
      <c r="E114" s="118">
        <v>195.78333333333327</v>
      </c>
      <c r="F114" s="118">
        <v>193.61666666666665</v>
      </c>
      <c r="G114" s="118">
        <v>191.58333333333329</v>
      </c>
      <c r="H114" s="118">
        <v>199.98333333333326</v>
      </c>
      <c r="I114" s="118">
        <v>202.01666666666662</v>
      </c>
      <c r="J114" s="118">
        <v>204.18333333333325</v>
      </c>
      <c r="K114" s="117">
        <v>199.85</v>
      </c>
      <c r="L114" s="117">
        <v>195.65</v>
      </c>
      <c r="M114" s="117">
        <v>9.5385799999999996</v>
      </c>
    </row>
    <row r="115" spans="1:13">
      <c r="A115" s="65">
        <v>106</v>
      </c>
      <c r="B115" s="117" t="s">
        <v>669</v>
      </c>
      <c r="C115" s="120">
        <v>172.4</v>
      </c>
      <c r="D115" s="118">
        <v>170.56666666666669</v>
      </c>
      <c r="E115" s="118">
        <v>167.73333333333338</v>
      </c>
      <c r="F115" s="118">
        <v>163.06666666666669</v>
      </c>
      <c r="G115" s="118">
        <v>160.23333333333338</v>
      </c>
      <c r="H115" s="118">
        <v>175.23333333333338</v>
      </c>
      <c r="I115" s="118">
        <v>178.06666666666669</v>
      </c>
      <c r="J115" s="118">
        <v>182.73333333333338</v>
      </c>
      <c r="K115" s="117">
        <v>173.4</v>
      </c>
      <c r="L115" s="117">
        <v>165.9</v>
      </c>
      <c r="M115" s="117">
        <v>4.4285399999999999</v>
      </c>
    </row>
    <row r="116" spans="1:13">
      <c r="A116" s="65">
        <v>107</v>
      </c>
      <c r="B116" s="117" t="s">
        <v>351</v>
      </c>
      <c r="C116" s="120">
        <v>655.5</v>
      </c>
      <c r="D116" s="118">
        <v>662.93333333333328</v>
      </c>
      <c r="E116" s="118">
        <v>635.86666666666656</v>
      </c>
      <c r="F116" s="118">
        <v>616.23333333333323</v>
      </c>
      <c r="G116" s="118">
        <v>589.16666666666652</v>
      </c>
      <c r="H116" s="118">
        <v>682.56666666666661</v>
      </c>
      <c r="I116" s="118">
        <v>709.63333333333344</v>
      </c>
      <c r="J116" s="118">
        <v>729.26666666666665</v>
      </c>
      <c r="K116" s="117">
        <v>690</v>
      </c>
      <c r="L116" s="117">
        <v>643.29999999999995</v>
      </c>
      <c r="M116" s="117">
        <v>4.8890700000000002</v>
      </c>
    </row>
    <row r="117" spans="1:13">
      <c r="A117" s="65">
        <v>108</v>
      </c>
      <c r="B117" s="117" t="s">
        <v>673</v>
      </c>
      <c r="C117" s="120">
        <v>609.6</v>
      </c>
      <c r="D117" s="118">
        <v>611.51666666666665</v>
      </c>
      <c r="E117" s="118">
        <v>600.2833333333333</v>
      </c>
      <c r="F117" s="118">
        <v>590.9666666666667</v>
      </c>
      <c r="G117" s="118">
        <v>579.73333333333335</v>
      </c>
      <c r="H117" s="118">
        <v>620.83333333333326</v>
      </c>
      <c r="I117" s="118">
        <v>632.06666666666661</v>
      </c>
      <c r="J117" s="118">
        <v>641.38333333333321</v>
      </c>
      <c r="K117" s="117">
        <v>622.75</v>
      </c>
      <c r="L117" s="117">
        <v>602.20000000000005</v>
      </c>
      <c r="M117" s="117">
        <v>2.2712699999999999</v>
      </c>
    </row>
    <row r="118" spans="1:13">
      <c r="A118" s="65">
        <v>109</v>
      </c>
      <c r="B118" s="117" t="s">
        <v>60</v>
      </c>
      <c r="C118" s="120">
        <v>400.6</v>
      </c>
      <c r="D118" s="118">
        <v>402.41666666666669</v>
      </c>
      <c r="E118" s="118">
        <v>395.18333333333339</v>
      </c>
      <c r="F118" s="118">
        <v>389.76666666666671</v>
      </c>
      <c r="G118" s="118">
        <v>382.53333333333342</v>
      </c>
      <c r="H118" s="118">
        <v>407.83333333333337</v>
      </c>
      <c r="I118" s="118">
        <v>415.06666666666661</v>
      </c>
      <c r="J118" s="118">
        <v>420.48333333333335</v>
      </c>
      <c r="K118" s="117">
        <v>409.65</v>
      </c>
      <c r="L118" s="117">
        <v>397</v>
      </c>
      <c r="M118" s="117">
        <v>25.527270000000001</v>
      </c>
    </row>
    <row r="119" spans="1:13">
      <c r="A119" s="65">
        <v>110</v>
      </c>
      <c r="B119" s="117" t="s">
        <v>683</v>
      </c>
      <c r="C119" s="120">
        <v>163.9</v>
      </c>
      <c r="D119" s="118">
        <v>166.13333333333333</v>
      </c>
      <c r="E119" s="118">
        <v>160.86666666666665</v>
      </c>
      <c r="F119" s="118">
        <v>157.83333333333331</v>
      </c>
      <c r="G119" s="118">
        <v>152.56666666666663</v>
      </c>
      <c r="H119" s="118">
        <v>169.16666666666666</v>
      </c>
      <c r="I119" s="118">
        <v>174.43333333333331</v>
      </c>
      <c r="J119" s="118">
        <v>177.46666666666667</v>
      </c>
      <c r="K119" s="117">
        <v>171.4</v>
      </c>
      <c r="L119" s="117">
        <v>163.1</v>
      </c>
      <c r="M119" s="117">
        <v>0.36137999999999998</v>
      </c>
    </row>
    <row r="120" spans="1:13">
      <c r="A120" s="65">
        <v>111</v>
      </c>
      <c r="B120" s="117" t="s">
        <v>1927</v>
      </c>
      <c r="C120" s="120">
        <v>403.3</v>
      </c>
      <c r="D120" s="118">
        <v>407.40000000000003</v>
      </c>
      <c r="E120" s="118">
        <v>389.95000000000005</v>
      </c>
      <c r="F120" s="118">
        <v>376.6</v>
      </c>
      <c r="G120" s="118">
        <v>359.15000000000003</v>
      </c>
      <c r="H120" s="118">
        <v>420.75000000000006</v>
      </c>
      <c r="I120" s="118">
        <v>438.2</v>
      </c>
      <c r="J120" s="118">
        <v>451.55000000000007</v>
      </c>
      <c r="K120" s="117">
        <v>424.85</v>
      </c>
      <c r="L120" s="117">
        <v>394.05</v>
      </c>
      <c r="M120" s="117">
        <v>7.2041500000000003</v>
      </c>
    </row>
    <row r="121" spans="1:13">
      <c r="A121" s="65">
        <v>112</v>
      </c>
      <c r="B121" s="117" t="s">
        <v>685</v>
      </c>
      <c r="C121" s="120">
        <v>16.95</v>
      </c>
      <c r="D121" s="118">
        <v>17.016666666666669</v>
      </c>
      <c r="E121" s="118">
        <v>16.283333333333339</v>
      </c>
      <c r="F121" s="118">
        <v>15.616666666666671</v>
      </c>
      <c r="G121" s="118">
        <v>14.88333333333334</v>
      </c>
      <c r="H121" s="118">
        <v>17.683333333333337</v>
      </c>
      <c r="I121" s="118">
        <v>18.416666666666664</v>
      </c>
      <c r="J121" s="118">
        <v>19.083333333333336</v>
      </c>
      <c r="K121" s="117">
        <v>17.75</v>
      </c>
      <c r="L121" s="117">
        <v>16.350000000000001</v>
      </c>
      <c r="M121" s="117">
        <v>6.5911600000000004</v>
      </c>
    </row>
    <row r="122" spans="1:13">
      <c r="A122" s="65">
        <v>113</v>
      </c>
      <c r="B122" s="117" t="s">
        <v>2298</v>
      </c>
      <c r="C122" s="120">
        <v>219.4</v>
      </c>
      <c r="D122" s="118">
        <v>221.16666666666666</v>
      </c>
      <c r="E122" s="118">
        <v>214.93333333333331</v>
      </c>
      <c r="F122" s="118">
        <v>210.46666666666664</v>
      </c>
      <c r="G122" s="118">
        <v>204.23333333333329</v>
      </c>
      <c r="H122" s="118">
        <v>225.63333333333333</v>
      </c>
      <c r="I122" s="118">
        <v>231.86666666666667</v>
      </c>
      <c r="J122" s="118">
        <v>236.33333333333334</v>
      </c>
      <c r="K122" s="117">
        <v>227.4</v>
      </c>
      <c r="L122" s="117">
        <v>216.7</v>
      </c>
      <c r="M122" s="117">
        <v>3.5980300000000001</v>
      </c>
    </row>
    <row r="123" spans="1:13">
      <c r="A123" s="65">
        <v>114</v>
      </c>
      <c r="B123" s="117" t="s">
        <v>372</v>
      </c>
      <c r="C123" s="120">
        <v>156.15</v>
      </c>
      <c r="D123" s="118">
        <v>155.96666666666667</v>
      </c>
      <c r="E123" s="118">
        <v>153.28333333333333</v>
      </c>
      <c r="F123" s="118">
        <v>150.41666666666666</v>
      </c>
      <c r="G123" s="118">
        <v>147.73333333333332</v>
      </c>
      <c r="H123" s="118">
        <v>158.83333333333334</v>
      </c>
      <c r="I123" s="118">
        <v>161.51666666666668</v>
      </c>
      <c r="J123" s="118">
        <v>164.38333333333335</v>
      </c>
      <c r="K123" s="117">
        <v>158.65</v>
      </c>
      <c r="L123" s="117">
        <v>153.1</v>
      </c>
      <c r="M123" s="117">
        <v>9.9568399999999997</v>
      </c>
    </row>
    <row r="124" spans="1:13">
      <c r="A124" s="65">
        <v>115</v>
      </c>
      <c r="B124" s="117" t="s">
        <v>688</v>
      </c>
      <c r="C124" s="120">
        <v>395.6</v>
      </c>
      <c r="D124" s="118">
        <v>401.5333333333333</v>
      </c>
      <c r="E124" s="118">
        <v>384.06666666666661</v>
      </c>
      <c r="F124" s="118">
        <v>372.5333333333333</v>
      </c>
      <c r="G124" s="118">
        <v>355.06666666666661</v>
      </c>
      <c r="H124" s="118">
        <v>413.06666666666661</v>
      </c>
      <c r="I124" s="118">
        <v>430.5333333333333</v>
      </c>
      <c r="J124" s="118">
        <v>442.06666666666661</v>
      </c>
      <c r="K124" s="117">
        <v>419</v>
      </c>
      <c r="L124" s="117">
        <v>390</v>
      </c>
      <c r="M124" s="117">
        <v>1.3886000000000001</v>
      </c>
    </row>
    <row r="125" spans="1:13">
      <c r="A125" s="65">
        <v>116</v>
      </c>
      <c r="B125" s="117" t="s">
        <v>691</v>
      </c>
      <c r="C125" s="120">
        <v>203.3</v>
      </c>
      <c r="D125" s="118">
        <v>205.6</v>
      </c>
      <c r="E125" s="118">
        <v>199.75</v>
      </c>
      <c r="F125" s="118">
        <v>196.20000000000002</v>
      </c>
      <c r="G125" s="118">
        <v>190.35000000000002</v>
      </c>
      <c r="H125" s="118">
        <v>209.14999999999998</v>
      </c>
      <c r="I125" s="118">
        <v>214.99999999999994</v>
      </c>
      <c r="J125" s="118">
        <v>218.54999999999995</v>
      </c>
      <c r="K125" s="117">
        <v>211.45</v>
      </c>
      <c r="L125" s="117">
        <v>202.05</v>
      </c>
      <c r="M125" s="117">
        <v>0.77102999999999999</v>
      </c>
    </row>
    <row r="126" spans="1:13">
      <c r="A126" s="65">
        <v>117</v>
      </c>
      <c r="B126" s="117" t="s">
        <v>695</v>
      </c>
      <c r="C126" s="120">
        <v>209.15</v>
      </c>
      <c r="D126" s="118">
        <v>213.41666666666666</v>
      </c>
      <c r="E126" s="118">
        <v>204.0333333333333</v>
      </c>
      <c r="F126" s="118">
        <v>198.91666666666666</v>
      </c>
      <c r="G126" s="118">
        <v>189.5333333333333</v>
      </c>
      <c r="H126" s="118">
        <v>218.5333333333333</v>
      </c>
      <c r="I126" s="118">
        <v>227.91666666666669</v>
      </c>
      <c r="J126" s="118">
        <v>233.0333333333333</v>
      </c>
      <c r="K126" s="117">
        <v>222.8</v>
      </c>
      <c r="L126" s="117">
        <v>208.3</v>
      </c>
      <c r="M126" s="117">
        <v>13.693960000000001</v>
      </c>
    </row>
    <row r="127" spans="1:13">
      <c r="A127" s="65">
        <v>118</v>
      </c>
      <c r="B127" s="117" t="s">
        <v>697</v>
      </c>
      <c r="C127" s="120">
        <v>68.650000000000006</v>
      </c>
      <c r="D127" s="118">
        <v>68.45</v>
      </c>
      <c r="E127" s="118">
        <v>65.45</v>
      </c>
      <c r="F127" s="118">
        <v>62.25</v>
      </c>
      <c r="G127" s="118">
        <v>59.25</v>
      </c>
      <c r="H127" s="118">
        <v>71.650000000000006</v>
      </c>
      <c r="I127" s="118">
        <v>74.650000000000006</v>
      </c>
      <c r="J127" s="118">
        <v>77.850000000000009</v>
      </c>
      <c r="K127" s="117">
        <v>71.45</v>
      </c>
      <c r="L127" s="117">
        <v>65.25</v>
      </c>
      <c r="M127" s="117">
        <v>26.45899</v>
      </c>
    </row>
    <row r="128" spans="1:13">
      <c r="A128" s="65">
        <v>119</v>
      </c>
      <c r="B128" s="117" t="s">
        <v>699</v>
      </c>
      <c r="C128" s="120">
        <v>14.9</v>
      </c>
      <c r="D128" s="118">
        <v>15</v>
      </c>
      <c r="E128" s="118">
        <v>14.7</v>
      </c>
      <c r="F128" s="118">
        <v>14.5</v>
      </c>
      <c r="G128" s="118">
        <v>14.2</v>
      </c>
      <c r="H128" s="118">
        <v>15.2</v>
      </c>
      <c r="I128" s="118">
        <v>15.5</v>
      </c>
      <c r="J128" s="118">
        <v>15.7</v>
      </c>
      <c r="K128" s="117">
        <v>15.3</v>
      </c>
      <c r="L128" s="117">
        <v>14.8</v>
      </c>
      <c r="M128" s="117">
        <v>14.56377</v>
      </c>
    </row>
    <row r="129" spans="1:13">
      <c r="A129" s="65">
        <v>120</v>
      </c>
      <c r="B129" s="117" t="s">
        <v>234</v>
      </c>
      <c r="C129" s="120">
        <v>192.9</v>
      </c>
      <c r="D129" s="118">
        <v>192.85</v>
      </c>
      <c r="E129" s="118">
        <v>178.7</v>
      </c>
      <c r="F129" s="118">
        <v>164.5</v>
      </c>
      <c r="G129" s="118">
        <v>150.35</v>
      </c>
      <c r="H129" s="118">
        <v>207.04999999999998</v>
      </c>
      <c r="I129" s="118">
        <v>221.20000000000002</v>
      </c>
      <c r="J129" s="118">
        <v>235.39999999999998</v>
      </c>
      <c r="K129" s="117">
        <v>207</v>
      </c>
      <c r="L129" s="117">
        <v>178.65</v>
      </c>
      <c r="M129" s="117">
        <v>508.34136999999998</v>
      </c>
    </row>
    <row r="130" spans="1:13">
      <c r="A130" s="65">
        <v>121</v>
      </c>
      <c r="B130" s="117" t="s">
        <v>61</v>
      </c>
      <c r="C130" s="120">
        <v>42.9</v>
      </c>
      <c r="D130" s="118">
        <v>42.916666666666664</v>
      </c>
      <c r="E130" s="118">
        <v>42.083333333333329</v>
      </c>
      <c r="F130" s="118">
        <v>41.266666666666666</v>
      </c>
      <c r="G130" s="118">
        <v>40.43333333333333</v>
      </c>
      <c r="H130" s="118">
        <v>43.733333333333327</v>
      </c>
      <c r="I130" s="118">
        <v>44.566666666666656</v>
      </c>
      <c r="J130" s="118">
        <v>45.383333333333326</v>
      </c>
      <c r="K130" s="117">
        <v>43.75</v>
      </c>
      <c r="L130" s="117">
        <v>42.1</v>
      </c>
      <c r="M130" s="117">
        <v>45.3857</v>
      </c>
    </row>
    <row r="131" spans="1:13">
      <c r="A131" s="65">
        <v>122</v>
      </c>
      <c r="B131" s="117" t="s">
        <v>62</v>
      </c>
      <c r="C131" s="120">
        <v>1249.7</v>
      </c>
      <c r="D131" s="118">
        <v>1267.7</v>
      </c>
      <c r="E131" s="118">
        <v>1223.5</v>
      </c>
      <c r="F131" s="118">
        <v>1197.3</v>
      </c>
      <c r="G131" s="118">
        <v>1153.0999999999999</v>
      </c>
      <c r="H131" s="118">
        <v>1293.9000000000001</v>
      </c>
      <c r="I131" s="118">
        <v>1338.1000000000004</v>
      </c>
      <c r="J131" s="118">
        <v>1364.3000000000002</v>
      </c>
      <c r="K131" s="117">
        <v>1311.9</v>
      </c>
      <c r="L131" s="117">
        <v>1241.5</v>
      </c>
      <c r="M131" s="117">
        <v>9.6243999999999996</v>
      </c>
    </row>
    <row r="132" spans="1:13">
      <c r="A132" s="65">
        <v>123</v>
      </c>
      <c r="B132" s="117" t="s">
        <v>2278</v>
      </c>
      <c r="C132" s="120">
        <v>2198.4499999999998</v>
      </c>
      <c r="D132" s="118">
        <v>2209.1166666666668</v>
      </c>
      <c r="E132" s="118">
        <v>2169.3333333333335</v>
      </c>
      <c r="F132" s="118">
        <v>2140.2166666666667</v>
      </c>
      <c r="G132" s="118">
        <v>2100.4333333333334</v>
      </c>
      <c r="H132" s="118">
        <v>2238.2333333333336</v>
      </c>
      <c r="I132" s="118">
        <v>2278.0166666666664</v>
      </c>
      <c r="J132" s="118">
        <v>2307.1333333333337</v>
      </c>
      <c r="K132" s="117">
        <v>2248.9</v>
      </c>
      <c r="L132" s="117">
        <v>2180</v>
      </c>
      <c r="M132" s="117">
        <v>8.1970000000000001E-2</v>
      </c>
    </row>
    <row r="133" spans="1:13">
      <c r="A133" s="65">
        <v>124</v>
      </c>
      <c r="B133" s="117" t="s">
        <v>63</v>
      </c>
      <c r="C133" s="120">
        <v>153.44999999999999</v>
      </c>
      <c r="D133" s="118">
        <v>152.73333333333332</v>
      </c>
      <c r="E133" s="118">
        <v>150.46666666666664</v>
      </c>
      <c r="F133" s="118">
        <v>147.48333333333332</v>
      </c>
      <c r="G133" s="118">
        <v>145.21666666666664</v>
      </c>
      <c r="H133" s="118">
        <v>155.71666666666664</v>
      </c>
      <c r="I133" s="118">
        <v>157.98333333333335</v>
      </c>
      <c r="J133" s="118">
        <v>160.96666666666664</v>
      </c>
      <c r="K133" s="117">
        <v>155</v>
      </c>
      <c r="L133" s="117">
        <v>149.75</v>
      </c>
      <c r="M133" s="117">
        <v>59.19153</v>
      </c>
    </row>
    <row r="134" spans="1:13">
      <c r="A134" s="65">
        <v>125</v>
      </c>
      <c r="B134" s="117" t="s">
        <v>2096</v>
      </c>
      <c r="C134" s="120">
        <v>1133.7</v>
      </c>
      <c r="D134" s="118">
        <v>1147.8</v>
      </c>
      <c r="E134" s="118">
        <v>1111.6499999999999</v>
      </c>
      <c r="F134" s="118">
        <v>1089.5999999999999</v>
      </c>
      <c r="G134" s="118">
        <v>1053.4499999999998</v>
      </c>
      <c r="H134" s="118">
        <v>1169.8499999999999</v>
      </c>
      <c r="I134" s="118">
        <v>1206</v>
      </c>
      <c r="J134" s="118">
        <v>1228.05</v>
      </c>
      <c r="K134" s="117">
        <v>1183.95</v>
      </c>
      <c r="L134" s="117">
        <v>1125.75</v>
      </c>
      <c r="M134" s="117">
        <v>10.288080000000001</v>
      </c>
    </row>
    <row r="135" spans="1:13">
      <c r="A135" s="65">
        <v>126</v>
      </c>
      <c r="B135" s="117" t="s">
        <v>719</v>
      </c>
      <c r="C135" s="120">
        <v>310.89999999999998</v>
      </c>
      <c r="D135" s="118">
        <v>312.41666666666669</v>
      </c>
      <c r="E135" s="118">
        <v>304.08333333333337</v>
      </c>
      <c r="F135" s="118">
        <v>297.26666666666671</v>
      </c>
      <c r="G135" s="118">
        <v>288.93333333333339</v>
      </c>
      <c r="H135" s="118">
        <v>319.23333333333335</v>
      </c>
      <c r="I135" s="118">
        <v>327.56666666666672</v>
      </c>
      <c r="J135" s="118">
        <v>334.38333333333333</v>
      </c>
      <c r="K135" s="117">
        <v>320.75</v>
      </c>
      <c r="L135" s="117">
        <v>305.60000000000002</v>
      </c>
      <c r="M135" s="117">
        <v>0.85880999999999996</v>
      </c>
    </row>
    <row r="136" spans="1:13">
      <c r="A136" s="65">
        <v>127</v>
      </c>
      <c r="B136" s="117" t="s">
        <v>64</v>
      </c>
      <c r="C136" s="120">
        <v>2473.75</v>
      </c>
      <c r="D136" s="118">
        <v>2481.7000000000003</v>
      </c>
      <c r="E136" s="118">
        <v>2417.1500000000005</v>
      </c>
      <c r="F136" s="118">
        <v>2360.5500000000002</v>
      </c>
      <c r="G136" s="118">
        <v>2296.0000000000005</v>
      </c>
      <c r="H136" s="118">
        <v>2538.3000000000006</v>
      </c>
      <c r="I136" s="118">
        <v>2602.8500000000008</v>
      </c>
      <c r="J136" s="118">
        <v>2659.4500000000007</v>
      </c>
      <c r="K136" s="117">
        <v>2546.25</v>
      </c>
      <c r="L136" s="117">
        <v>2425.1</v>
      </c>
      <c r="M136" s="117">
        <v>8.2350899999999996</v>
      </c>
    </row>
    <row r="137" spans="1:13">
      <c r="A137" s="65">
        <v>128</v>
      </c>
      <c r="B137" s="117" t="s">
        <v>725</v>
      </c>
      <c r="C137" s="120">
        <v>1049.3499999999999</v>
      </c>
      <c r="D137" s="118">
        <v>1056.6166666666666</v>
      </c>
      <c r="E137" s="118">
        <v>1040.7333333333331</v>
      </c>
      <c r="F137" s="118">
        <v>1032.1166666666666</v>
      </c>
      <c r="G137" s="118">
        <v>1016.2333333333331</v>
      </c>
      <c r="H137" s="118">
        <v>1065.2333333333331</v>
      </c>
      <c r="I137" s="118">
        <v>1081.1166666666668</v>
      </c>
      <c r="J137" s="118">
        <v>1089.7333333333331</v>
      </c>
      <c r="K137" s="117">
        <v>1072.5</v>
      </c>
      <c r="L137" s="117">
        <v>1048</v>
      </c>
      <c r="M137" s="117">
        <v>5.8970000000000002E-2</v>
      </c>
    </row>
    <row r="138" spans="1:13">
      <c r="A138" s="65">
        <v>129</v>
      </c>
      <c r="B138" s="117" t="s">
        <v>726</v>
      </c>
      <c r="C138" s="120">
        <v>143.25</v>
      </c>
      <c r="D138" s="118">
        <v>145.75</v>
      </c>
      <c r="E138" s="118">
        <v>139.6</v>
      </c>
      <c r="F138" s="118">
        <v>135.94999999999999</v>
      </c>
      <c r="G138" s="118">
        <v>129.79999999999998</v>
      </c>
      <c r="H138" s="118">
        <v>149.4</v>
      </c>
      <c r="I138" s="118">
        <v>155.54999999999998</v>
      </c>
      <c r="J138" s="118">
        <v>159.20000000000002</v>
      </c>
      <c r="K138" s="117">
        <v>151.9</v>
      </c>
      <c r="L138" s="117">
        <v>142.1</v>
      </c>
      <c r="M138" s="117">
        <v>41.639960000000002</v>
      </c>
    </row>
    <row r="139" spans="1:13">
      <c r="A139" s="65">
        <v>130</v>
      </c>
      <c r="B139" s="117" t="s">
        <v>65</v>
      </c>
      <c r="C139" s="120">
        <v>22258.15</v>
      </c>
      <c r="D139" s="118">
        <v>22211.383333333331</v>
      </c>
      <c r="E139" s="118">
        <v>21947.766666666663</v>
      </c>
      <c r="F139" s="118">
        <v>21637.383333333331</v>
      </c>
      <c r="G139" s="118">
        <v>21373.766666666663</v>
      </c>
      <c r="H139" s="118">
        <v>22521.766666666663</v>
      </c>
      <c r="I139" s="118">
        <v>22785.383333333331</v>
      </c>
      <c r="J139" s="118">
        <v>23095.766666666663</v>
      </c>
      <c r="K139" s="117">
        <v>22475</v>
      </c>
      <c r="L139" s="117">
        <v>21901</v>
      </c>
      <c r="M139" s="117">
        <v>0.89449000000000001</v>
      </c>
    </row>
    <row r="140" spans="1:13">
      <c r="A140" s="65">
        <v>131</v>
      </c>
      <c r="B140" s="117" t="s">
        <v>727</v>
      </c>
      <c r="C140" s="120">
        <v>210.85</v>
      </c>
      <c r="D140" s="118">
        <v>209.85</v>
      </c>
      <c r="E140" s="118">
        <v>206.2</v>
      </c>
      <c r="F140" s="118">
        <v>201.54999999999998</v>
      </c>
      <c r="G140" s="118">
        <v>197.89999999999998</v>
      </c>
      <c r="H140" s="118">
        <v>214.5</v>
      </c>
      <c r="I140" s="118">
        <v>218.15000000000003</v>
      </c>
      <c r="J140" s="118">
        <v>222.8</v>
      </c>
      <c r="K140" s="117">
        <v>213.5</v>
      </c>
      <c r="L140" s="117">
        <v>205.2</v>
      </c>
      <c r="M140" s="117">
        <v>2.27474</v>
      </c>
    </row>
    <row r="141" spans="1:13">
      <c r="A141" s="65">
        <v>132</v>
      </c>
      <c r="B141" s="117" t="s">
        <v>728</v>
      </c>
      <c r="C141" s="120">
        <v>156.85</v>
      </c>
      <c r="D141" s="118">
        <v>156.53333333333333</v>
      </c>
      <c r="E141" s="118">
        <v>154.41666666666666</v>
      </c>
      <c r="F141" s="118">
        <v>151.98333333333332</v>
      </c>
      <c r="G141" s="118">
        <v>149.86666666666665</v>
      </c>
      <c r="H141" s="118">
        <v>158.96666666666667</v>
      </c>
      <c r="I141" s="118">
        <v>161.08333333333334</v>
      </c>
      <c r="J141" s="118">
        <v>163.51666666666668</v>
      </c>
      <c r="K141" s="117">
        <v>158.65</v>
      </c>
      <c r="L141" s="117">
        <v>154.1</v>
      </c>
      <c r="M141" s="117">
        <v>1.3068900000000001</v>
      </c>
    </row>
    <row r="142" spans="1:13">
      <c r="A142" s="65">
        <v>133</v>
      </c>
      <c r="B142" s="117" t="s">
        <v>197</v>
      </c>
      <c r="C142" s="120">
        <v>422.05</v>
      </c>
      <c r="D142" s="118">
        <v>422.61666666666662</v>
      </c>
      <c r="E142" s="118">
        <v>408.43333333333322</v>
      </c>
      <c r="F142" s="118">
        <v>394.81666666666661</v>
      </c>
      <c r="G142" s="118">
        <v>380.63333333333321</v>
      </c>
      <c r="H142" s="118">
        <v>436.23333333333323</v>
      </c>
      <c r="I142" s="118">
        <v>450.41666666666663</v>
      </c>
      <c r="J142" s="118">
        <v>464.03333333333325</v>
      </c>
      <c r="K142" s="117">
        <v>436.8</v>
      </c>
      <c r="L142" s="117">
        <v>409</v>
      </c>
      <c r="M142" s="117">
        <v>2.4516200000000001</v>
      </c>
    </row>
    <row r="143" spans="1:13">
      <c r="A143" s="65">
        <v>134</v>
      </c>
      <c r="B143" s="117" t="s">
        <v>1974</v>
      </c>
      <c r="C143" s="120">
        <v>1080.6500000000001</v>
      </c>
      <c r="D143" s="118">
        <v>1086.2</v>
      </c>
      <c r="E143" s="118">
        <v>1063.45</v>
      </c>
      <c r="F143" s="118">
        <v>1046.25</v>
      </c>
      <c r="G143" s="118">
        <v>1023.5</v>
      </c>
      <c r="H143" s="118">
        <v>1103.4000000000001</v>
      </c>
      <c r="I143" s="118">
        <v>1126.1500000000001</v>
      </c>
      <c r="J143" s="118">
        <v>1143.3500000000001</v>
      </c>
      <c r="K143" s="117">
        <v>1108.95</v>
      </c>
      <c r="L143" s="117">
        <v>1069</v>
      </c>
      <c r="M143" s="117">
        <v>0.28276000000000001</v>
      </c>
    </row>
    <row r="144" spans="1:13">
      <c r="A144" s="65">
        <v>135</v>
      </c>
      <c r="B144" s="117" t="s">
        <v>66</v>
      </c>
      <c r="C144" s="120">
        <v>110.9</v>
      </c>
      <c r="D144" s="118">
        <v>110.68333333333334</v>
      </c>
      <c r="E144" s="118">
        <v>108.86666666666667</v>
      </c>
      <c r="F144" s="118">
        <v>106.83333333333334</v>
      </c>
      <c r="G144" s="118">
        <v>105.01666666666668</v>
      </c>
      <c r="H144" s="118">
        <v>112.71666666666667</v>
      </c>
      <c r="I144" s="118">
        <v>114.53333333333333</v>
      </c>
      <c r="J144" s="118">
        <v>116.56666666666666</v>
      </c>
      <c r="K144" s="117">
        <v>112.5</v>
      </c>
      <c r="L144" s="117">
        <v>108.65</v>
      </c>
      <c r="M144" s="117">
        <v>15.89495</v>
      </c>
    </row>
    <row r="145" spans="1:13">
      <c r="A145" s="65">
        <v>136</v>
      </c>
      <c r="B145" s="117" t="s">
        <v>741</v>
      </c>
      <c r="C145" s="120">
        <v>121.15</v>
      </c>
      <c r="D145" s="118">
        <v>121.7</v>
      </c>
      <c r="E145" s="118">
        <v>118.80000000000001</v>
      </c>
      <c r="F145" s="118">
        <v>116.45</v>
      </c>
      <c r="G145" s="118">
        <v>113.55000000000001</v>
      </c>
      <c r="H145" s="118">
        <v>124.05000000000001</v>
      </c>
      <c r="I145" s="118">
        <v>126.95000000000002</v>
      </c>
      <c r="J145" s="118">
        <v>129.30000000000001</v>
      </c>
      <c r="K145" s="117">
        <v>124.6</v>
      </c>
      <c r="L145" s="117">
        <v>119.35</v>
      </c>
      <c r="M145" s="117">
        <v>9.7530599999999996</v>
      </c>
    </row>
    <row r="146" spans="1:13">
      <c r="A146" s="65">
        <v>137</v>
      </c>
      <c r="B146" s="117" t="s">
        <v>2176</v>
      </c>
      <c r="C146" s="120">
        <v>703.8</v>
      </c>
      <c r="D146" s="118">
        <v>706.85</v>
      </c>
      <c r="E146" s="118">
        <v>692.95</v>
      </c>
      <c r="F146" s="118">
        <v>682.1</v>
      </c>
      <c r="G146" s="118">
        <v>668.2</v>
      </c>
      <c r="H146" s="118">
        <v>717.7</v>
      </c>
      <c r="I146" s="118">
        <v>731.59999999999991</v>
      </c>
      <c r="J146" s="118">
        <v>742.45</v>
      </c>
      <c r="K146" s="117">
        <v>720.75</v>
      </c>
      <c r="L146" s="117">
        <v>696</v>
      </c>
      <c r="M146" s="117">
        <v>3.4380000000000001E-2</v>
      </c>
    </row>
    <row r="147" spans="1:13">
      <c r="A147" s="65">
        <v>138</v>
      </c>
      <c r="B147" s="117" t="s">
        <v>743</v>
      </c>
      <c r="C147" s="120">
        <v>69.75</v>
      </c>
      <c r="D147" s="118">
        <v>70.899999999999991</v>
      </c>
      <c r="E147" s="118">
        <v>67.549999999999983</v>
      </c>
      <c r="F147" s="118">
        <v>65.349999999999994</v>
      </c>
      <c r="G147" s="118">
        <v>61.999999999999986</v>
      </c>
      <c r="H147" s="118">
        <v>73.09999999999998</v>
      </c>
      <c r="I147" s="118">
        <v>76.449999999999974</v>
      </c>
      <c r="J147" s="118">
        <v>78.649999999999977</v>
      </c>
      <c r="K147" s="117">
        <v>74.25</v>
      </c>
      <c r="L147" s="117">
        <v>68.7</v>
      </c>
      <c r="M147" s="117">
        <v>4.22431</v>
      </c>
    </row>
    <row r="148" spans="1:13">
      <c r="A148" s="65">
        <v>139</v>
      </c>
      <c r="B148" s="117" t="s">
        <v>747</v>
      </c>
      <c r="C148" s="120">
        <v>572.79999999999995</v>
      </c>
      <c r="D148" s="118">
        <v>573.75</v>
      </c>
      <c r="E148" s="118">
        <v>561.5</v>
      </c>
      <c r="F148" s="118">
        <v>550.20000000000005</v>
      </c>
      <c r="G148" s="118">
        <v>537.95000000000005</v>
      </c>
      <c r="H148" s="118">
        <v>585.04999999999995</v>
      </c>
      <c r="I148" s="118">
        <v>597.29999999999995</v>
      </c>
      <c r="J148" s="118">
        <v>608.59999999999991</v>
      </c>
      <c r="K148" s="117">
        <v>586</v>
      </c>
      <c r="L148" s="117">
        <v>562.45000000000005</v>
      </c>
      <c r="M148" s="117">
        <v>18.017520000000001</v>
      </c>
    </row>
    <row r="149" spans="1:13">
      <c r="A149" s="65">
        <v>140</v>
      </c>
      <c r="B149" s="117" t="s">
        <v>753</v>
      </c>
      <c r="C149" s="120">
        <v>196.2</v>
      </c>
      <c r="D149" s="118">
        <v>196.53333333333333</v>
      </c>
      <c r="E149" s="118">
        <v>193.66666666666666</v>
      </c>
      <c r="F149" s="118">
        <v>191.13333333333333</v>
      </c>
      <c r="G149" s="118">
        <v>188.26666666666665</v>
      </c>
      <c r="H149" s="118">
        <v>199.06666666666666</v>
      </c>
      <c r="I149" s="118">
        <v>201.93333333333334</v>
      </c>
      <c r="J149" s="118">
        <v>204.46666666666667</v>
      </c>
      <c r="K149" s="117">
        <v>199.4</v>
      </c>
      <c r="L149" s="117">
        <v>194</v>
      </c>
      <c r="M149" s="117">
        <v>0.32452999999999999</v>
      </c>
    </row>
    <row r="150" spans="1:13">
      <c r="A150" s="65">
        <v>141</v>
      </c>
      <c r="B150" s="117" t="s">
        <v>67</v>
      </c>
      <c r="C150" s="120">
        <v>249.75</v>
      </c>
      <c r="D150" s="118">
        <v>250.25</v>
      </c>
      <c r="E150" s="118">
        <v>245.85</v>
      </c>
      <c r="F150" s="118">
        <v>241.95</v>
      </c>
      <c r="G150" s="118">
        <v>237.54999999999998</v>
      </c>
      <c r="H150" s="118">
        <v>254.15</v>
      </c>
      <c r="I150" s="118">
        <v>258.54999999999995</v>
      </c>
      <c r="J150" s="118">
        <v>262.45000000000005</v>
      </c>
      <c r="K150" s="117">
        <v>254.65</v>
      </c>
      <c r="L150" s="117">
        <v>246.35</v>
      </c>
      <c r="M150" s="117">
        <v>15.60529</v>
      </c>
    </row>
    <row r="151" spans="1:13">
      <c r="A151" s="65">
        <v>142</v>
      </c>
      <c r="B151" s="117" t="s">
        <v>1976</v>
      </c>
      <c r="C151" s="120">
        <v>41.8</v>
      </c>
      <c r="D151" s="118">
        <v>41.68333333333333</v>
      </c>
      <c r="E151" s="118">
        <v>41.066666666666663</v>
      </c>
      <c r="F151" s="118">
        <v>40.333333333333336</v>
      </c>
      <c r="G151" s="118">
        <v>39.716666666666669</v>
      </c>
      <c r="H151" s="118">
        <v>42.416666666666657</v>
      </c>
      <c r="I151" s="118">
        <v>43.033333333333317</v>
      </c>
      <c r="J151" s="118">
        <v>43.766666666666652</v>
      </c>
      <c r="K151" s="117">
        <v>42.3</v>
      </c>
      <c r="L151" s="117">
        <v>40.950000000000003</v>
      </c>
      <c r="M151" s="117">
        <v>21.530709999999999</v>
      </c>
    </row>
    <row r="152" spans="1:13">
      <c r="A152" s="65">
        <v>143</v>
      </c>
      <c r="B152" s="117" t="s">
        <v>68</v>
      </c>
      <c r="C152" s="120">
        <v>79.599999999999994</v>
      </c>
      <c r="D152" s="118">
        <v>79.55</v>
      </c>
      <c r="E152" s="118">
        <v>78.599999999999994</v>
      </c>
      <c r="F152" s="118">
        <v>77.599999999999994</v>
      </c>
      <c r="G152" s="118">
        <v>76.649999999999991</v>
      </c>
      <c r="H152" s="118">
        <v>80.55</v>
      </c>
      <c r="I152" s="118">
        <v>81.500000000000014</v>
      </c>
      <c r="J152" s="118">
        <v>82.5</v>
      </c>
      <c r="K152" s="117">
        <v>80.5</v>
      </c>
      <c r="L152" s="117">
        <v>78.55</v>
      </c>
      <c r="M152" s="117">
        <v>73.054180000000002</v>
      </c>
    </row>
    <row r="153" spans="1:13">
      <c r="A153" s="65">
        <v>144</v>
      </c>
      <c r="B153" s="117" t="s">
        <v>764</v>
      </c>
      <c r="C153" s="120">
        <v>479.7</v>
      </c>
      <c r="D153" s="118">
        <v>484.56666666666666</v>
      </c>
      <c r="E153" s="118">
        <v>471.18333333333334</v>
      </c>
      <c r="F153" s="118">
        <v>462.66666666666669</v>
      </c>
      <c r="G153" s="118">
        <v>449.28333333333336</v>
      </c>
      <c r="H153" s="118">
        <v>493.08333333333331</v>
      </c>
      <c r="I153" s="118">
        <v>506.46666666666664</v>
      </c>
      <c r="J153" s="118">
        <v>514.98333333333335</v>
      </c>
      <c r="K153" s="117">
        <v>497.95</v>
      </c>
      <c r="L153" s="117">
        <v>476.05</v>
      </c>
      <c r="M153" s="117">
        <v>0.33426</v>
      </c>
    </row>
    <row r="154" spans="1:13">
      <c r="A154" s="65">
        <v>145</v>
      </c>
      <c r="B154" s="117" t="s">
        <v>765</v>
      </c>
      <c r="C154" s="120">
        <v>483.2</v>
      </c>
      <c r="D154" s="118">
        <v>480.66666666666669</v>
      </c>
      <c r="E154" s="118">
        <v>472.53333333333336</v>
      </c>
      <c r="F154" s="118">
        <v>461.86666666666667</v>
      </c>
      <c r="G154" s="118">
        <v>453.73333333333335</v>
      </c>
      <c r="H154" s="118">
        <v>491.33333333333337</v>
      </c>
      <c r="I154" s="118">
        <v>499.4666666666667</v>
      </c>
      <c r="J154" s="118">
        <v>510.13333333333338</v>
      </c>
      <c r="K154" s="117">
        <v>488.8</v>
      </c>
      <c r="L154" s="117">
        <v>470</v>
      </c>
      <c r="M154" s="117">
        <v>0.38518000000000002</v>
      </c>
    </row>
    <row r="155" spans="1:13">
      <c r="A155" s="65">
        <v>146</v>
      </c>
      <c r="B155" s="117" t="s">
        <v>766</v>
      </c>
      <c r="C155" s="120">
        <v>369.75</v>
      </c>
      <c r="D155" s="118">
        <v>367.81666666666666</v>
      </c>
      <c r="E155" s="118">
        <v>360.63333333333333</v>
      </c>
      <c r="F155" s="118">
        <v>351.51666666666665</v>
      </c>
      <c r="G155" s="118">
        <v>344.33333333333331</v>
      </c>
      <c r="H155" s="118">
        <v>376.93333333333334</v>
      </c>
      <c r="I155" s="118">
        <v>384.11666666666662</v>
      </c>
      <c r="J155" s="118">
        <v>393.23333333333335</v>
      </c>
      <c r="K155" s="117">
        <v>375</v>
      </c>
      <c r="L155" s="117">
        <v>358.7</v>
      </c>
      <c r="M155" s="117">
        <v>0.16914000000000001</v>
      </c>
    </row>
    <row r="156" spans="1:13">
      <c r="A156" s="65">
        <v>147</v>
      </c>
      <c r="B156" s="117" t="s">
        <v>773</v>
      </c>
      <c r="C156" s="120">
        <v>57.7</v>
      </c>
      <c r="D156" s="118">
        <v>58.066666666666663</v>
      </c>
      <c r="E156" s="118">
        <v>56.733333333333327</v>
      </c>
      <c r="F156" s="118">
        <v>55.766666666666666</v>
      </c>
      <c r="G156" s="118">
        <v>54.43333333333333</v>
      </c>
      <c r="H156" s="118">
        <v>59.033333333333324</v>
      </c>
      <c r="I156" s="118">
        <v>60.366666666666667</v>
      </c>
      <c r="J156" s="118">
        <v>61.333333333333321</v>
      </c>
      <c r="K156" s="117">
        <v>59.4</v>
      </c>
      <c r="L156" s="117">
        <v>57.1</v>
      </c>
      <c r="M156" s="117">
        <v>14.63856</v>
      </c>
    </row>
    <row r="157" spans="1:13">
      <c r="A157" s="65">
        <v>148</v>
      </c>
      <c r="B157" s="117" t="s">
        <v>69</v>
      </c>
      <c r="C157" s="120">
        <v>340</v>
      </c>
      <c r="D157" s="118">
        <v>339.73333333333335</v>
      </c>
      <c r="E157" s="118">
        <v>334.76666666666671</v>
      </c>
      <c r="F157" s="118">
        <v>329.53333333333336</v>
      </c>
      <c r="G157" s="118">
        <v>324.56666666666672</v>
      </c>
      <c r="H157" s="118">
        <v>344.9666666666667</v>
      </c>
      <c r="I157" s="118">
        <v>349.93333333333339</v>
      </c>
      <c r="J157" s="118">
        <v>355.16666666666669</v>
      </c>
      <c r="K157" s="117">
        <v>344.7</v>
      </c>
      <c r="L157" s="117">
        <v>334.5</v>
      </c>
      <c r="M157" s="117">
        <v>35.66189</v>
      </c>
    </row>
    <row r="158" spans="1:13">
      <c r="A158" s="65">
        <v>149</v>
      </c>
      <c r="B158" s="117" t="s">
        <v>788</v>
      </c>
      <c r="C158" s="120">
        <v>73.099999999999994</v>
      </c>
      <c r="D158" s="118">
        <v>73.016666666666666</v>
      </c>
      <c r="E158" s="118">
        <v>72.133333333333326</v>
      </c>
      <c r="F158" s="118">
        <v>71.166666666666657</v>
      </c>
      <c r="G158" s="118">
        <v>70.283333333333317</v>
      </c>
      <c r="H158" s="118">
        <v>73.983333333333334</v>
      </c>
      <c r="I158" s="118">
        <v>74.866666666666688</v>
      </c>
      <c r="J158" s="118">
        <v>75.833333333333343</v>
      </c>
      <c r="K158" s="117">
        <v>73.900000000000006</v>
      </c>
      <c r="L158" s="117">
        <v>72.05</v>
      </c>
      <c r="M158" s="117">
        <v>2.89636</v>
      </c>
    </row>
    <row r="159" spans="1:13">
      <c r="A159" s="65">
        <v>150</v>
      </c>
      <c r="B159" s="117" t="s">
        <v>384</v>
      </c>
      <c r="C159" s="120">
        <v>139.05000000000001</v>
      </c>
      <c r="D159" s="118">
        <v>140.85000000000002</v>
      </c>
      <c r="E159" s="118">
        <v>136.30000000000004</v>
      </c>
      <c r="F159" s="118">
        <v>133.55000000000001</v>
      </c>
      <c r="G159" s="118">
        <v>129.00000000000003</v>
      </c>
      <c r="H159" s="118">
        <v>143.60000000000005</v>
      </c>
      <c r="I159" s="118">
        <v>148.15</v>
      </c>
      <c r="J159" s="118">
        <v>150.90000000000006</v>
      </c>
      <c r="K159" s="117">
        <v>145.4</v>
      </c>
      <c r="L159" s="117">
        <v>138.1</v>
      </c>
      <c r="M159" s="117">
        <v>0.48896000000000001</v>
      </c>
    </row>
    <row r="160" spans="1:13">
      <c r="A160" s="65">
        <v>151</v>
      </c>
      <c r="B160" s="117" t="s">
        <v>1951</v>
      </c>
      <c r="C160" s="120">
        <v>816.7</v>
      </c>
      <c r="D160" s="118">
        <v>813.56666666666661</v>
      </c>
      <c r="E160" s="118">
        <v>799.13333333333321</v>
      </c>
      <c r="F160" s="118">
        <v>781.56666666666661</v>
      </c>
      <c r="G160" s="118">
        <v>767.13333333333321</v>
      </c>
      <c r="H160" s="118">
        <v>831.13333333333321</v>
      </c>
      <c r="I160" s="118">
        <v>845.56666666666661</v>
      </c>
      <c r="J160" s="118">
        <v>863.13333333333321</v>
      </c>
      <c r="K160" s="117">
        <v>828</v>
      </c>
      <c r="L160" s="117">
        <v>796</v>
      </c>
      <c r="M160" s="117">
        <v>0.22769</v>
      </c>
    </row>
    <row r="161" spans="1:13">
      <c r="A161" s="65">
        <v>152</v>
      </c>
      <c r="B161" s="117" t="s">
        <v>198</v>
      </c>
      <c r="C161" s="120">
        <v>278</v>
      </c>
      <c r="D161" s="118">
        <v>276.88333333333338</v>
      </c>
      <c r="E161" s="118">
        <v>273.81666666666678</v>
      </c>
      <c r="F161" s="118">
        <v>269.63333333333338</v>
      </c>
      <c r="G161" s="118">
        <v>266.56666666666678</v>
      </c>
      <c r="H161" s="118">
        <v>281.06666666666678</v>
      </c>
      <c r="I161" s="118">
        <v>284.13333333333338</v>
      </c>
      <c r="J161" s="118">
        <v>288.31666666666678</v>
      </c>
      <c r="K161" s="117">
        <v>279.95</v>
      </c>
      <c r="L161" s="117">
        <v>272.7</v>
      </c>
      <c r="M161" s="117">
        <v>0.35846</v>
      </c>
    </row>
    <row r="162" spans="1:13">
      <c r="A162" s="65">
        <v>153</v>
      </c>
      <c r="B162" s="117" t="s">
        <v>1952</v>
      </c>
      <c r="C162" s="120">
        <v>232.6</v>
      </c>
      <c r="D162" s="118">
        <v>233.53333333333333</v>
      </c>
      <c r="E162" s="118">
        <v>226.56666666666666</v>
      </c>
      <c r="F162" s="118">
        <v>220.53333333333333</v>
      </c>
      <c r="G162" s="118">
        <v>213.56666666666666</v>
      </c>
      <c r="H162" s="118">
        <v>239.56666666666666</v>
      </c>
      <c r="I162" s="118">
        <v>246.5333333333333</v>
      </c>
      <c r="J162" s="118">
        <v>252.56666666666666</v>
      </c>
      <c r="K162" s="117">
        <v>240.5</v>
      </c>
      <c r="L162" s="117">
        <v>227.5</v>
      </c>
      <c r="M162" s="117">
        <v>9.1439500000000002</v>
      </c>
    </row>
    <row r="163" spans="1:13">
      <c r="A163" s="65">
        <v>154</v>
      </c>
      <c r="B163" s="117" t="s">
        <v>794</v>
      </c>
      <c r="C163" s="120">
        <v>199.05</v>
      </c>
      <c r="D163" s="118">
        <v>199.83333333333334</v>
      </c>
      <c r="E163" s="118">
        <v>196.66666666666669</v>
      </c>
      <c r="F163" s="118">
        <v>194.28333333333333</v>
      </c>
      <c r="G163" s="118">
        <v>191.11666666666667</v>
      </c>
      <c r="H163" s="118">
        <v>202.2166666666667</v>
      </c>
      <c r="I163" s="118">
        <v>205.38333333333338</v>
      </c>
      <c r="J163" s="118">
        <v>207.76666666666671</v>
      </c>
      <c r="K163" s="117">
        <v>203</v>
      </c>
      <c r="L163" s="117">
        <v>197.45</v>
      </c>
      <c r="M163" s="117">
        <v>1.4839100000000001</v>
      </c>
    </row>
    <row r="164" spans="1:13">
      <c r="A164" s="65">
        <v>155</v>
      </c>
      <c r="B164" s="117" t="s">
        <v>2335</v>
      </c>
      <c r="C164" s="120">
        <v>313.25</v>
      </c>
      <c r="D164" s="118">
        <v>314.21666666666664</v>
      </c>
      <c r="E164" s="118">
        <v>310.0333333333333</v>
      </c>
      <c r="F164" s="118">
        <v>306.81666666666666</v>
      </c>
      <c r="G164" s="118">
        <v>302.63333333333333</v>
      </c>
      <c r="H164" s="118">
        <v>317.43333333333328</v>
      </c>
      <c r="I164" s="118">
        <v>321.61666666666656</v>
      </c>
      <c r="J164" s="118">
        <v>324.83333333333326</v>
      </c>
      <c r="K164" s="117">
        <v>318.39999999999998</v>
      </c>
      <c r="L164" s="117">
        <v>311</v>
      </c>
      <c r="M164" s="117">
        <v>2.9010400000000001</v>
      </c>
    </row>
    <row r="165" spans="1:13">
      <c r="A165" s="65">
        <v>156</v>
      </c>
      <c r="B165" s="117" t="s">
        <v>798</v>
      </c>
      <c r="C165" s="120">
        <v>6588.85</v>
      </c>
      <c r="D165" s="118">
        <v>6571.3499999999995</v>
      </c>
      <c r="E165" s="118">
        <v>6529.4999999999991</v>
      </c>
      <c r="F165" s="118">
        <v>6470.15</v>
      </c>
      <c r="G165" s="118">
        <v>6428.2999999999993</v>
      </c>
      <c r="H165" s="118">
        <v>6630.6999999999989</v>
      </c>
      <c r="I165" s="118">
        <v>6672.5499999999993</v>
      </c>
      <c r="J165" s="118">
        <v>6731.8999999999987</v>
      </c>
      <c r="K165" s="117">
        <v>6613.2</v>
      </c>
      <c r="L165" s="117">
        <v>6512</v>
      </c>
      <c r="M165" s="117">
        <v>4.4060000000000002E-2</v>
      </c>
    </row>
    <row r="166" spans="1:13">
      <c r="A166" s="65">
        <v>157</v>
      </c>
      <c r="B166" s="117" t="s">
        <v>804</v>
      </c>
      <c r="C166" s="120">
        <v>1352.05</v>
      </c>
      <c r="D166" s="118">
        <v>1353.3500000000001</v>
      </c>
      <c r="E166" s="118">
        <v>1328.7000000000003</v>
      </c>
      <c r="F166" s="118">
        <v>1305.3500000000001</v>
      </c>
      <c r="G166" s="118">
        <v>1280.7000000000003</v>
      </c>
      <c r="H166" s="118">
        <v>1376.7000000000003</v>
      </c>
      <c r="I166" s="118">
        <v>1401.3500000000004</v>
      </c>
      <c r="J166" s="118">
        <v>1424.7000000000003</v>
      </c>
      <c r="K166" s="117">
        <v>1378</v>
      </c>
      <c r="L166" s="117">
        <v>1330</v>
      </c>
      <c r="M166" s="117">
        <v>0.16450999999999999</v>
      </c>
    </row>
    <row r="167" spans="1:13">
      <c r="A167" s="65">
        <v>158</v>
      </c>
      <c r="B167" s="117" t="s">
        <v>70</v>
      </c>
      <c r="C167" s="120">
        <v>615.70000000000005</v>
      </c>
      <c r="D167" s="118">
        <v>615.25</v>
      </c>
      <c r="E167" s="118">
        <v>606.5</v>
      </c>
      <c r="F167" s="118">
        <v>597.29999999999995</v>
      </c>
      <c r="G167" s="118">
        <v>588.54999999999995</v>
      </c>
      <c r="H167" s="118">
        <v>624.45000000000005</v>
      </c>
      <c r="I167" s="118">
        <v>633.20000000000005</v>
      </c>
      <c r="J167" s="118">
        <v>642.40000000000009</v>
      </c>
      <c r="K167" s="117">
        <v>624</v>
      </c>
      <c r="L167" s="117">
        <v>606.04999999999995</v>
      </c>
      <c r="M167" s="117">
        <v>8.0426099999999998</v>
      </c>
    </row>
    <row r="168" spans="1:13">
      <c r="A168" s="65">
        <v>159</v>
      </c>
      <c r="B168" s="117" t="s">
        <v>811</v>
      </c>
      <c r="C168" s="120">
        <v>92.5</v>
      </c>
      <c r="D168" s="118">
        <v>93.533333333333346</v>
      </c>
      <c r="E168" s="118">
        <v>91.066666666666691</v>
      </c>
      <c r="F168" s="118">
        <v>89.63333333333334</v>
      </c>
      <c r="G168" s="118">
        <v>87.166666666666686</v>
      </c>
      <c r="H168" s="118">
        <v>94.966666666666697</v>
      </c>
      <c r="I168" s="118">
        <v>97.433333333333366</v>
      </c>
      <c r="J168" s="118">
        <v>98.866666666666703</v>
      </c>
      <c r="K168" s="117">
        <v>96</v>
      </c>
      <c r="L168" s="117">
        <v>92.1</v>
      </c>
      <c r="M168" s="117">
        <v>1.1606099999999999</v>
      </c>
    </row>
    <row r="169" spans="1:13">
      <c r="A169" s="65">
        <v>160</v>
      </c>
      <c r="B169" s="117" t="s">
        <v>71</v>
      </c>
      <c r="C169" s="120">
        <v>16</v>
      </c>
      <c r="D169" s="118">
        <v>15.85</v>
      </c>
      <c r="E169" s="118">
        <v>15.55</v>
      </c>
      <c r="F169" s="118">
        <v>15.100000000000001</v>
      </c>
      <c r="G169" s="118">
        <v>14.800000000000002</v>
      </c>
      <c r="H169" s="118">
        <v>16.299999999999997</v>
      </c>
      <c r="I169" s="118">
        <v>16.600000000000001</v>
      </c>
      <c r="J169" s="118">
        <v>17.049999999999997</v>
      </c>
      <c r="K169" s="117">
        <v>16.149999999999999</v>
      </c>
      <c r="L169" s="117">
        <v>15.4</v>
      </c>
      <c r="M169" s="117">
        <v>377.53106000000002</v>
      </c>
    </row>
    <row r="170" spans="1:13">
      <c r="A170" s="65">
        <v>161</v>
      </c>
      <c r="B170" s="117" t="s">
        <v>814</v>
      </c>
      <c r="C170" s="120">
        <v>337.05</v>
      </c>
      <c r="D170" s="118">
        <v>335.8</v>
      </c>
      <c r="E170" s="118">
        <v>324.70000000000005</v>
      </c>
      <c r="F170" s="118">
        <v>312.35000000000002</v>
      </c>
      <c r="G170" s="118">
        <v>301.25000000000006</v>
      </c>
      <c r="H170" s="118">
        <v>348.15000000000003</v>
      </c>
      <c r="I170" s="118">
        <v>359.25000000000006</v>
      </c>
      <c r="J170" s="118">
        <v>371.6</v>
      </c>
      <c r="K170" s="117">
        <v>346.9</v>
      </c>
      <c r="L170" s="117">
        <v>323.45</v>
      </c>
      <c r="M170" s="117">
        <v>2.9554499999999999</v>
      </c>
    </row>
    <row r="171" spans="1:13">
      <c r="A171" s="65">
        <v>162</v>
      </c>
      <c r="B171" s="117" t="s">
        <v>818</v>
      </c>
      <c r="C171" s="120">
        <v>706.35</v>
      </c>
      <c r="D171" s="118">
        <v>714.63333333333321</v>
      </c>
      <c r="E171" s="118">
        <v>692.26666666666642</v>
      </c>
      <c r="F171" s="118">
        <v>678.18333333333317</v>
      </c>
      <c r="G171" s="118">
        <v>655.81666666666638</v>
      </c>
      <c r="H171" s="118">
        <v>728.71666666666647</v>
      </c>
      <c r="I171" s="118">
        <v>751.08333333333326</v>
      </c>
      <c r="J171" s="118">
        <v>765.16666666666652</v>
      </c>
      <c r="K171" s="117">
        <v>737</v>
      </c>
      <c r="L171" s="117">
        <v>700.55</v>
      </c>
      <c r="M171" s="117">
        <v>1.29925</v>
      </c>
    </row>
    <row r="172" spans="1:13">
      <c r="A172" s="65">
        <v>163</v>
      </c>
      <c r="B172" s="117" t="s">
        <v>2313</v>
      </c>
      <c r="C172" s="120">
        <v>504.35</v>
      </c>
      <c r="D172" s="118">
        <v>509.91666666666669</v>
      </c>
      <c r="E172" s="118">
        <v>495.48333333333335</v>
      </c>
      <c r="F172" s="118">
        <v>486.61666666666667</v>
      </c>
      <c r="G172" s="118">
        <v>472.18333333333334</v>
      </c>
      <c r="H172" s="118">
        <v>518.7833333333333</v>
      </c>
      <c r="I172" s="118">
        <v>533.2166666666667</v>
      </c>
      <c r="J172" s="118">
        <v>542.08333333333337</v>
      </c>
      <c r="K172" s="117">
        <v>524.35</v>
      </c>
      <c r="L172" s="117">
        <v>501.05</v>
      </c>
      <c r="M172" s="117">
        <v>0.77090000000000003</v>
      </c>
    </row>
    <row r="173" spans="1:13">
      <c r="A173" s="65">
        <v>164</v>
      </c>
      <c r="B173" s="117" t="s">
        <v>347</v>
      </c>
      <c r="C173" s="120">
        <v>743</v>
      </c>
      <c r="D173" s="118">
        <v>740.55000000000007</v>
      </c>
      <c r="E173" s="118">
        <v>732.65000000000009</v>
      </c>
      <c r="F173" s="118">
        <v>722.30000000000007</v>
      </c>
      <c r="G173" s="118">
        <v>714.40000000000009</v>
      </c>
      <c r="H173" s="118">
        <v>750.90000000000009</v>
      </c>
      <c r="I173" s="118">
        <v>758.8</v>
      </c>
      <c r="J173" s="118">
        <v>769.15000000000009</v>
      </c>
      <c r="K173" s="117">
        <v>748.45</v>
      </c>
      <c r="L173" s="117">
        <v>730.2</v>
      </c>
      <c r="M173" s="117">
        <v>11.53679</v>
      </c>
    </row>
    <row r="174" spans="1:13">
      <c r="A174" s="65">
        <v>165</v>
      </c>
      <c r="B174" s="117" t="s">
        <v>72</v>
      </c>
      <c r="C174" s="120">
        <v>447.3</v>
      </c>
      <c r="D174" s="118">
        <v>451.86666666666662</v>
      </c>
      <c r="E174" s="118">
        <v>438.73333333333323</v>
      </c>
      <c r="F174" s="118">
        <v>430.16666666666663</v>
      </c>
      <c r="G174" s="118">
        <v>417.03333333333325</v>
      </c>
      <c r="H174" s="118">
        <v>460.43333333333322</v>
      </c>
      <c r="I174" s="118">
        <v>473.56666666666655</v>
      </c>
      <c r="J174" s="118">
        <v>482.13333333333321</v>
      </c>
      <c r="K174" s="117">
        <v>465</v>
      </c>
      <c r="L174" s="117">
        <v>443.3</v>
      </c>
      <c r="M174" s="117">
        <v>3.90829</v>
      </c>
    </row>
    <row r="175" spans="1:13">
      <c r="A175" s="65">
        <v>166</v>
      </c>
      <c r="B175" s="117" t="s">
        <v>822</v>
      </c>
      <c r="C175" s="120">
        <v>521.5</v>
      </c>
      <c r="D175" s="118">
        <v>517.4666666666667</v>
      </c>
      <c r="E175" s="118">
        <v>506.13333333333344</v>
      </c>
      <c r="F175" s="118">
        <v>490.76666666666677</v>
      </c>
      <c r="G175" s="118">
        <v>479.43333333333351</v>
      </c>
      <c r="H175" s="118">
        <v>532.83333333333337</v>
      </c>
      <c r="I175" s="118">
        <v>544.16666666666663</v>
      </c>
      <c r="J175" s="118">
        <v>559.5333333333333</v>
      </c>
      <c r="K175" s="117">
        <v>528.79999999999995</v>
      </c>
      <c r="L175" s="117">
        <v>502.1</v>
      </c>
      <c r="M175" s="117">
        <v>0.71918000000000004</v>
      </c>
    </row>
    <row r="176" spans="1:13">
      <c r="A176" s="65">
        <v>167</v>
      </c>
      <c r="B176" s="117" t="s">
        <v>317</v>
      </c>
      <c r="C176" s="120">
        <v>99.8</v>
      </c>
      <c r="D176" s="118">
        <v>100.53333333333332</v>
      </c>
      <c r="E176" s="118">
        <v>98.71666666666664</v>
      </c>
      <c r="F176" s="118">
        <v>97.633333333333326</v>
      </c>
      <c r="G176" s="118">
        <v>95.816666666666649</v>
      </c>
      <c r="H176" s="118">
        <v>101.61666666666663</v>
      </c>
      <c r="I176" s="118">
        <v>103.43333333333332</v>
      </c>
      <c r="J176" s="118">
        <v>104.51666666666662</v>
      </c>
      <c r="K176" s="117">
        <v>102.35</v>
      </c>
      <c r="L176" s="117">
        <v>99.45</v>
      </c>
      <c r="M176" s="117">
        <v>0.62539999999999996</v>
      </c>
    </row>
    <row r="177" spans="1:13">
      <c r="A177" s="65">
        <v>168</v>
      </c>
      <c r="B177" s="117" t="s">
        <v>352</v>
      </c>
      <c r="C177" s="120">
        <v>90.7</v>
      </c>
      <c r="D177" s="118">
        <v>91.05</v>
      </c>
      <c r="E177" s="118">
        <v>89.399999999999991</v>
      </c>
      <c r="F177" s="118">
        <v>88.1</v>
      </c>
      <c r="G177" s="118">
        <v>86.449999999999989</v>
      </c>
      <c r="H177" s="118">
        <v>92.35</v>
      </c>
      <c r="I177" s="118">
        <v>94</v>
      </c>
      <c r="J177" s="118">
        <v>95.3</v>
      </c>
      <c r="K177" s="117">
        <v>92.7</v>
      </c>
      <c r="L177" s="117">
        <v>89.75</v>
      </c>
      <c r="M177" s="117">
        <v>32.058920000000001</v>
      </c>
    </row>
    <row r="178" spans="1:13">
      <c r="A178" s="65">
        <v>169</v>
      </c>
      <c r="B178" s="117" t="s">
        <v>825</v>
      </c>
      <c r="C178" s="120">
        <v>957.9</v>
      </c>
      <c r="D178" s="118">
        <v>980.18333333333339</v>
      </c>
      <c r="E178" s="118">
        <v>932.36666666666679</v>
      </c>
      <c r="F178" s="118">
        <v>906.83333333333337</v>
      </c>
      <c r="G178" s="118">
        <v>859.01666666666677</v>
      </c>
      <c r="H178" s="118">
        <v>1005.7166666666668</v>
      </c>
      <c r="I178" s="118">
        <v>1053.5333333333333</v>
      </c>
      <c r="J178" s="118">
        <v>1079.0666666666668</v>
      </c>
      <c r="K178" s="117">
        <v>1028</v>
      </c>
      <c r="L178" s="117">
        <v>954.65</v>
      </c>
      <c r="M178" s="117">
        <v>9.58596</v>
      </c>
    </row>
    <row r="179" spans="1:13">
      <c r="A179" s="65">
        <v>170</v>
      </c>
      <c r="B179" s="117" t="s">
        <v>73</v>
      </c>
      <c r="C179" s="120">
        <v>825.95</v>
      </c>
      <c r="D179" s="118">
        <v>836.31666666666661</v>
      </c>
      <c r="E179" s="118">
        <v>808.73333333333323</v>
      </c>
      <c r="F179" s="118">
        <v>791.51666666666665</v>
      </c>
      <c r="G179" s="118">
        <v>763.93333333333328</v>
      </c>
      <c r="H179" s="118">
        <v>853.53333333333319</v>
      </c>
      <c r="I179" s="118">
        <v>881.11666666666667</v>
      </c>
      <c r="J179" s="118">
        <v>898.33333333333314</v>
      </c>
      <c r="K179" s="117">
        <v>863.9</v>
      </c>
      <c r="L179" s="117">
        <v>819.1</v>
      </c>
      <c r="M179" s="117">
        <v>12.77735</v>
      </c>
    </row>
    <row r="180" spans="1:13">
      <c r="A180" s="65">
        <v>171</v>
      </c>
      <c r="B180" s="117" t="s">
        <v>828</v>
      </c>
      <c r="C180" s="120">
        <v>115</v>
      </c>
      <c r="D180" s="118">
        <v>117.38333333333333</v>
      </c>
      <c r="E180" s="118">
        <v>111.86666666666665</v>
      </c>
      <c r="F180" s="118">
        <v>108.73333333333332</v>
      </c>
      <c r="G180" s="118">
        <v>103.21666666666664</v>
      </c>
      <c r="H180" s="118">
        <v>120.51666666666665</v>
      </c>
      <c r="I180" s="118">
        <v>126.03333333333333</v>
      </c>
      <c r="J180" s="118">
        <v>129.16666666666666</v>
      </c>
      <c r="K180" s="117">
        <v>122.9</v>
      </c>
      <c r="L180" s="117">
        <v>114.25</v>
      </c>
      <c r="M180" s="117">
        <v>8.8353800000000007</v>
      </c>
    </row>
    <row r="181" spans="1:13">
      <c r="A181" s="65">
        <v>172</v>
      </c>
      <c r="B181" s="117" t="s">
        <v>832</v>
      </c>
      <c r="C181" s="120">
        <v>117.05</v>
      </c>
      <c r="D181" s="118">
        <v>115.85000000000001</v>
      </c>
      <c r="E181" s="118">
        <v>111.20000000000002</v>
      </c>
      <c r="F181" s="118">
        <v>105.35000000000001</v>
      </c>
      <c r="G181" s="118">
        <v>100.70000000000002</v>
      </c>
      <c r="H181" s="118">
        <v>121.70000000000002</v>
      </c>
      <c r="I181" s="118">
        <v>126.35000000000002</v>
      </c>
      <c r="J181" s="118">
        <v>132.20000000000002</v>
      </c>
      <c r="K181" s="117">
        <v>120.5</v>
      </c>
      <c r="L181" s="117">
        <v>110</v>
      </c>
      <c r="M181" s="117">
        <v>3.29189</v>
      </c>
    </row>
    <row r="182" spans="1:13">
      <c r="A182" s="65">
        <v>173</v>
      </c>
      <c r="B182" s="117" t="s">
        <v>838</v>
      </c>
      <c r="C182" s="120">
        <v>247.65</v>
      </c>
      <c r="D182" s="118">
        <v>249.88333333333335</v>
      </c>
      <c r="E182" s="118">
        <v>241.81666666666672</v>
      </c>
      <c r="F182" s="118">
        <v>235.98333333333338</v>
      </c>
      <c r="G182" s="118">
        <v>227.91666666666674</v>
      </c>
      <c r="H182" s="118">
        <v>255.7166666666667</v>
      </c>
      <c r="I182" s="118">
        <v>263.78333333333336</v>
      </c>
      <c r="J182" s="118">
        <v>269.61666666666667</v>
      </c>
      <c r="K182" s="117">
        <v>257.95</v>
      </c>
      <c r="L182" s="117">
        <v>244.05</v>
      </c>
      <c r="M182" s="117">
        <v>3.5920700000000001</v>
      </c>
    </row>
    <row r="183" spans="1:13">
      <c r="A183" s="65">
        <v>174</v>
      </c>
      <c r="B183" s="117" t="s">
        <v>315</v>
      </c>
      <c r="C183" s="120">
        <v>95.25</v>
      </c>
      <c r="D183" s="118">
        <v>95.25</v>
      </c>
      <c r="E183" s="118">
        <v>93.55</v>
      </c>
      <c r="F183" s="118">
        <v>91.85</v>
      </c>
      <c r="G183" s="118">
        <v>90.149999999999991</v>
      </c>
      <c r="H183" s="118">
        <v>96.95</v>
      </c>
      <c r="I183" s="118">
        <v>98.649999999999991</v>
      </c>
      <c r="J183" s="118">
        <v>100.35000000000001</v>
      </c>
      <c r="K183" s="117">
        <v>96.95</v>
      </c>
      <c r="L183" s="117">
        <v>93.55</v>
      </c>
      <c r="M183" s="117">
        <v>26.883700000000001</v>
      </c>
    </row>
    <row r="184" spans="1:13">
      <c r="A184" s="65">
        <v>175</v>
      </c>
      <c r="B184" s="117" t="s">
        <v>182</v>
      </c>
      <c r="C184" s="120">
        <v>6947.45</v>
      </c>
      <c r="D184" s="118">
        <v>6916.4666666666662</v>
      </c>
      <c r="E184" s="118">
        <v>6854.0333333333328</v>
      </c>
      <c r="F184" s="118">
        <v>6760.6166666666668</v>
      </c>
      <c r="G184" s="118">
        <v>6698.1833333333334</v>
      </c>
      <c r="H184" s="118">
        <v>7009.8833333333323</v>
      </c>
      <c r="I184" s="118">
        <v>7072.3166666666648</v>
      </c>
      <c r="J184" s="118">
        <v>7165.7333333333318</v>
      </c>
      <c r="K184" s="117">
        <v>6978.9</v>
      </c>
      <c r="L184" s="117">
        <v>6823.05</v>
      </c>
      <c r="M184" s="117">
        <v>7.1760000000000004E-2</v>
      </c>
    </row>
    <row r="185" spans="1:13">
      <c r="A185" s="65">
        <v>176</v>
      </c>
      <c r="B185" s="117" t="s">
        <v>199</v>
      </c>
      <c r="C185" s="120">
        <v>167</v>
      </c>
      <c r="D185" s="118">
        <v>166.56666666666666</v>
      </c>
      <c r="E185" s="118">
        <v>163.43333333333334</v>
      </c>
      <c r="F185" s="118">
        <v>159.86666666666667</v>
      </c>
      <c r="G185" s="118">
        <v>156.73333333333335</v>
      </c>
      <c r="H185" s="118">
        <v>170.13333333333333</v>
      </c>
      <c r="I185" s="118">
        <v>173.26666666666665</v>
      </c>
      <c r="J185" s="118">
        <v>176.83333333333331</v>
      </c>
      <c r="K185" s="117">
        <v>169.7</v>
      </c>
      <c r="L185" s="117">
        <v>163</v>
      </c>
      <c r="M185" s="117">
        <v>3.60772</v>
      </c>
    </row>
    <row r="186" spans="1:13">
      <c r="A186" s="65">
        <v>177</v>
      </c>
      <c r="B186" s="117" t="s">
        <v>846</v>
      </c>
      <c r="C186" s="120">
        <v>564</v>
      </c>
      <c r="D186" s="118">
        <v>566.5</v>
      </c>
      <c r="E186" s="118">
        <v>548.6</v>
      </c>
      <c r="F186" s="118">
        <v>533.20000000000005</v>
      </c>
      <c r="G186" s="118">
        <v>515.30000000000007</v>
      </c>
      <c r="H186" s="118">
        <v>581.9</v>
      </c>
      <c r="I186" s="118">
        <v>599.80000000000007</v>
      </c>
      <c r="J186" s="118">
        <v>615.19999999999993</v>
      </c>
      <c r="K186" s="117">
        <v>584.4</v>
      </c>
      <c r="L186" s="117">
        <v>551.1</v>
      </c>
      <c r="M186" s="117">
        <v>0.69984000000000002</v>
      </c>
    </row>
    <row r="187" spans="1:13">
      <c r="A187" s="65">
        <v>178</v>
      </c>
      <c r="B187" s="117" t="s">
        <v>848</v>
      </c>
      <c r="C187" s="120">
        <v>850.25</v>
      </c>
      <c r="D187" s="118">
        <v>850.5333333333333</v>
      </c>
      <c r="E187" s="118">
        <v>831.06666666666661</v>
      </c>
      <c r="F187" s="118">
        <v>811.88333333333333</v>
      </c>
      <c r="G187" s="118">
        <v>792.41666666666663</v>
      </c>
      <c r="H187" s="118">
        <v>869.71666666666658</v>
      </c>
      <c r="I187" s="118">
        <v>889.18333333333328</v>
      </c>
      <c r="J187" s="118">
        <v>908.36666666666656</v>
      </c>
      <c r="K187" s="117">
        <v>870</v>
      </c>
      <c r="L187" s="117">
        <v>831.35</v>
      </c>
      <c r="M187" s="117">
        <v>1.6702300000000001</v>
      </c>
    </row>
    <row r="188" spans="1:13">
      <c r="A188" s="65">
        <v>179</v>
      </c>
      <c r="B188" s="117" t="s">
        <v>850</v>
      </c>
      <c r="C188" s="120">
        <v>624.79999999999995</v>
      </c>
      <c r="D188" s="118">
        <v>625.15</v>
      </c>
      <c r="E188" s="118">
        <v>615.29999999999995</v>
      </c>
      <c r="F188" s="118">
        <v>605.79999999999995</v>
      </c>
      <c r="G188" s="118">
        <v>595.94999999999993</v>
      </c>
      <c r="H188" s="118">
        <v>634.65</v>
      </c>
      <c r="I188" s="118">
        <v>644.50000000000011</v>
      </c>
      <c r="J188" s="118">
        <v>654</v>
      </c>
      <c r="K188" s="117">
        <v>635</v>
      </c>
      <c r="L188" s="117">
        <v>615.65</v>
      </c>
      <c r="M188" s="117">
        <v>0.12634999999999999</v>
      </c>
    </row>
    <row r="189" spans="1:13">
      <c r="A189" s="65">
        <v>180</v>
      </c>
      <c r="B189" s="117" t="s">
        <v>852</v>
      </c>
      <c r="C189" s="120">
        <v>702.7</v>
      </c>
      <c r="D189" s="118">
        <v>701.13333333333333</v>
      </c>
      <c r="E189" s="118">
        <v>692.56666666666661</v>
      </c>
      <c r="F189" s="118">
        <v>682.43333333333328</v>
      </c>
      <c r="G189" s="118">
        <v>673.86666666666656</v>
      </c>
      <c r="H189" s="118">
        <v>711.26666666666665</v>
      </c>
      <c r="I189" s="118">
        <v>719.83333333333348</v>
      </c>
      <c r="J189" s="118">
        <v>729.9666666666667</v>
      </c>
      <c r="K189" s="117">
        <v>709.7</v>
      </c>
      <c r="L189" s="117">
        <v>691</v>
      </c>
      <c r="M189" s="117">
        <v>0.33011000000000001</v>
      </c>
    </row>
    <row r="190" spans="1:13">
      <c r="A190" s="65">
        <v>181</v>
      </c>
      <c r="B190" s="117" t="s">
        <v>2529</v>
      </c>
      <c r="C190" s="120">
        <v>7.05</v>
      </c>
      <c r="D190" s="118">
        <v>6.9499999999999993</v>
      </c>
      <c r="E190" s="118">
        <v>6.7999999999999989</v>
      </c>
      <c r="F190" s="118">
        <v>6.55</v>
      </c>
      <c r="G190" s="118">
        <v>6.3999999999999995</v>
      </c>
      <c r="H190" s="118">
        <v>7.1999999999999984</v>
      </c>
      <c r="I190" s="118">
        <v>7.3499999999999988</v>
      </c>
      <c r="J190" s="118">
        <v>7.5999999999999979</v>
      </c>
      <c r="K190" s="117">
        <v>7.1</v>
      </c>
      <c r="L190" s="117">
        <v>6.7</v>
      </c>
      <c r="M190" s="117">
        <v>10.66173</v>
      </c>
    </row>
    <row r="191" spans="1:13">
      <c r="A191" s="65">
        <v>182</v>
      </c>
      <c r="B191" s="117" t="s">
        <v>857</v>
      </c>
      <c r="C191" s="120">
        <v>30</v>
      </c>
      <c r="D191" s="118">
        <v>29.966666666666669</v>
      </c>
      <c r="E191" s="118">
        <v>29.433333333333337</v>
      </c>
      <c r="F191" s="118">
        <v>28.866666666666667</v>
      </c>
      <c r="G191" s="118">
        <v>28.333333333333336</v>
      </c>
      <c r="H191" s="118">
        <v>30.533333333333339</v>
      </c>
      <c r="I191" s="118">
        <v>31.06666666666667</v>
      </c>
      <c r="J191" s="118">
        <v>31.63333333333334</v>
      </c>
      <c r="K191" s="117">
        <v>30.5</v>
      </c>
      <c r="L191" s="117">
        <v>29.4</v>
      </c>
      <c r="M191" s="117">
        <v>59.910730000000001</v>
      </c>
    </row>
    <row r="192" spans="1:13">
      <c r="A192" s="65">
        <v>183</v>
      </c>
      <c r="B192" s="117" t="s">
        <v>859</v>
      </c>
      <c r="C192" s="120">
        <v>577.04999999999995</v>
      </c>
      <c r="D192" s="118">
        <v>580.33333333333337</v>
      </c>
      <c r="E192" s="118">
        <v>566.66666666666674</v>
      </c>
      <c r="F192" s="118">
        <v>556.28333333333342</v>
      </c>
      <c r="G192" s="118">
        <v>542.61666666666679</v>
      </c>
      <c r="H192" s="118">
        <v>590.7166666666667</v>
      </c>
      <c r="I192" s="118">
        <v>604.38333333333344</v>
      </c>
      <c r="J192" s="118">
        <v>614.76666666666665</v>
      </c>
      <c r="K192" s="117">
        <v>594</v>
      </c>
      <c r="L192" s="117">
        <v>569.95000000000005</v>
      </c>
      <c r="M192" s="117">
        <v>0.13486000000000001</v>
      </c>
    </row>
    <row r="193" spans="1:13">
      <c r="A193" s="65">
        <v>184</v>
      </c>
      <c r="B193" s="117" t="s">
        <v>74</v>
      </c>
      <c r="C193" s="120">
        <v>598.85</v>
      </c>
      <c r="D193" s="118">
        <v>593.65</v>
      </c>
      <c r="E193" s="118">
        <v>584.4</v>
      </c>
      <c r="F193" s="118">
        <v>569.95000000000005</v>
      </c>
      <c r="G193" s="118">
        <v>560.70000000000005</v>
      </c>
      <c r="H193" s="118">
        <v>608.09999999999991</v>
      </c>
      <c r="I193" s="118">
        <v>617.34999999999991</v>
      </c>
      <c r="J193" s="118">
        <v>631.79999999999984</v>
      </c>
      <c r="K193" s="117">
        <v>602.9</v>
      </c>
      <c r="L193" s="117">
        <v>579.20000000000005</v>
      </c>
      <c r="M193" s="117">
        <v>10.9343</v>
      </c>
    </row>
    <row r="194" spans="1:13">
      <c r="A194" s="65">
        <v>185</v>
      </c>
      <c r="B194" s="117" t="s">
        <v>864</v>
      </c>
      <c r="C194" s="120">
        <v>11.6</v>
      </c>
      <c r="D194" s="118">
        <v>11.700000000000001</v>
      </c>
      <c r="E194" s="118">
        <v>11.400000000000002</v>
      </c>
      <c r="F194" s="118">
        <v>11.200000000000001</v>
      </c>
      <c r="G194" s="118">
        <v>10.900000000000002</v>
      </c>
      <c r="H194" s="118">
        <v>11.900000000000002</v>
      </c>
      <c r="I194" s="118">
        <v>12.200000000000003</v>
      </c>
      <c r="J194" s="118">
        <v>12.400000000000002</v>
      </c>
      <c r="K194" s="117">
        <v>12</v>
      </c>
      <c r="L194" s="117">
        <v>11.5</v>
      </c>
      <c r="M194" s="117">
        <v>74.567520000000002</v>
      </c>
    </row>
    <row r="195" spans="1:13">
      <c r="A195" s="65">
        <v>186</v>
      </c>
      <c r="B195" s="117" t="s">
        <v>869</v>
      </c>
      <c r="C195" s="120">
        <v>24.25</v>
      </c>
      <c r="D195" s="118">
        <v>24.333333333333332</v>
      </c>
      <c r="E195" s="118">
        <v>23.766666666666666</v>
      </c>
      <c r="F195" s="118">
        <v>23.283333333333335</v>
      </c>
      <c r="G195" s="118">
        <v>22.716666666666669</v>
      </c>
      <c r="H195" s="118">
        <v>24.816666666666663</v>
      </c>
      <c r="I195" s="118">
        <v>25.383333333333333</v>
      </c>
      <c r="J195" s="118">
        <v>25.86666666666666</v>
      </c>
      <c r="K195" s="117">
        <v>24.9</v>
      </c>
      <c r="L195" s="117">
        <v>23.85</v>
      </c>
      <c r="M195" s="117">
        <v>8.8407499999999999</v>
      </c>
    </row>
    <row r="196" spans="1:13">
      <c r="A196" s="65">
        <v>187</v>
      </c>
      <c r="B196" s="117" t="s">
        <v>75</v>
      </c>
      <c r="C196" s="120">
        <v>951.55</v>
      </c>
      <c r="D196" s="118">
        <v>960.91666666666663</v>
      </c>
      <c r="E196" s="118">
        <v>938.23333333333323</v>
      </c>
      <c r="F196" s="118">
        <v>924.91666666666663</v>
      </c>
      <c r="G196" s="118">
        <v>902.23333333333323</v>
      </c>
      <c r="H196" s="118">
        <v>974.23333333333323</v>
      </c>
      <c r="I196" s="118">
        <v>996.91666666666663</v>
      </c>
      <c r="J196" s="118">
        <v>1010.2333333333332</v>
      </c>
      <c r="K196" s="117">
        <v>983.6</v>
      </c>
      <c r="L196" s="117">
        <v>947.6</v>
      </c>
      <c r="M196" s="117">
        <v>14.744809999999999</v>
      </c>
    </row>
    <row r="197" spans="1:13">
      <c r="A197" s="65">
        <v>188</v>
      </c>
      <c r="B197" s="117" t="s">
        <v>76</v>
      </c>
      <c r="C197" s="120">
        <v>1686.75</v>
      </c>
      <c r="D197" s="118">
        <v>1680.4166666666667</v>
      </c>
      <c r="E197" s="118">
        <v>1650.8333333333335</v>
      </c>
      <c r="F197" s="118">
        <v>1614.9166666666667</v>
      </c>
      <c r="G197" s="118">
        <v>1585.3333333333335</v>
      </c>
      <c r="H197" s="118">
        <v>1716.3333333333335</v>
      </c>
      <c r="I197" s="118">
        <v>1745.916666666667</v>
      </c>
      <c r="J197" s="118">
        <v>1781.8333333333335</v>
      </c>
      <c r="K197" s="117">
        <v>1710</v>
      </c>
      <c r="L197" s="117">
        <v>1644.5</v>
      </c>
      <c r="M197" s="117">
        <v>37.342750000000002</v>
      </c>
    </row>
    <row r="198" spans="1:13">
      <c r="A198" s="65">
        <v>189</v>
      </c>
      <c r="B198" s="117" t="s">
        <v>77</v>
      </c>
      <c r="C198" s="120">
        <v>1984.85</v>
      </c>
      <c r="D198" s="118">
        <v>1985.5833333333333</v>
      </c>
      <c r="E198" s="118">
        <v>1972.2666666666664</v>
      </c>
      <c r="F198" s="118">
        <v>1959.6833333333332</v>
      </c>
      <c r="G198" s="118">
        <v>1946.3666666666663</v>
      </c>
      <c r="H198" s="118">
        <v>1998.1666666666665</v>
      </c>
      <c r="I198" s="118">
        <v>2011.4833333333336</v>
      </c>
      <c r="J198" s="118">
        <v>2024.0666666666666</v>
      </c>
      <c r="K198" s="117">
        <v>1998.9</v>
      </c>
      <c r="L198" s="117">
        <v>1973</v>
      </c>
      <c r="M198" s="117">
        <v>48.57141</v>
      </c>
    </row>
    <row r="199" spans="1:13">
      <c r="A199" s="65">
        <v>190</v>
      </c>
      <c r="B199" s="117" t="s">
        <v>78</v>
      </c>
      <c r="C199" s="120">
        <v>19.350000000000001</v>
      </c>
      <c r="D199" s="118">
        <v>19.533333333333335</v>
      </c>
      <c r="E199" s="118">
        <v>18.966666666666669</v>
      </c>
      <c r="F199" s="118">
        <v>18.583333333333332</v>
      </c>
      <c r="G199" s="118">
        <v>18.016666666666666</v>
      </c>
      <c r="H199" s="118">
        <v>19.916666666666671</v>
      </c>
      <c r="I199" s="118">
        <v>20.483333333333341</v>
      </c>
      <c r="J199" s="118">
        <v>20.866666666666674</v>
      </c>
      <c r="K199" s="117">
        <v>20.100000000000001</v>
      </c>
      <c r="L199" s="117">
        <v>19.149999999999999</v>
      </c>
      <c r="M199" s="117">
        <v>17.50421</v>
      </c>
    </row>
    <row r="200" spans="1:13">
      <c r="A200" s="65">
        <v>191</v>
      </c>
      <c r="B200" s="117" t="s">
        <v>877</v>
      </c>
      <c r="C200" s="120">
        <v>4081.5</v>
      </c>
      <c r="D200" s="118">
        <v>4100.7833333333338</v>
      </c>
      <c r="E200" s="118">
        <v>3923.7166666666672</v>
      </c>
      <c r="F200" s="118">
        <v>3765.9333333333334</v>
      </c>
      <c r="G200" s="118">
        <v>3588.8666666666668</v>
      </c>
      <c r="H200" s="118">
        <v>4258.5666666666675</v>
      </c>
      <c r="I200" s="118">
        <v>4435.633333333335</v>
      </c>
      <c r="J200" s="118">
        <v>4593.4166666666679</v>
      </c>
      <c r="K200" s="117">
        <v>4277.8500000000004</v>
      </c>
      <c r="L200" s="117">
        <v>3943</v>
      </c>
      <c r="M200" s="117">
        <v>4.1517999999999997</v>
      </c>
    </row>
    <row r="201" spans="1:13">
      <c r="A201" s="65">
        <v>192</v>
      </c>
      <c r="B201" s="117" t="s">
        <v>878</v>
      </c>
      <c r="C201" s="120">
        <v>125.05</v>
      </c>
      <c r="D201" s="118">
        <v>126.7</v>
      </c>
      <c r="E201" s="118">
        <v>122.6</v>
      </c>
      <c r="F201" s="118">
        <v>120.14999999999999</v>
      </c>
      <c r="G201" s="118">
        <v>116.04999999999998</v>
      </c>
      <c r="H201" s="118">
        <v>129.15</v>
      </c>
      <c r="I201" s="118">
        <v>133.25</v>
      </c>
      <c r="J201" s="118">
        <v>135.70000000000002</v>
      </c>
      <c r="K201" s="117">
        <v>130.80000000000001</v>
      </c>
      <c r="L201" s="117">
        <v>124.25</v>
      </c>
      <c r="M201" s="117">
        <v>1.4176500000000001</v>
      </c>
    </row>
    <row r="202" spans="1:13">
      <c r="A202" s="65">
        <v>193</v>
      </c>
      <c r="B202" s="117" t="s">
        <v>881</v>
      </c>
      <c r="C202" s="120">
        <v>449.85</v>
      </c>
      <c r="D202" s="118">
        <v>451.55</v>
      </c>
      <c r="E202" s="118">
        <v>444.3</v>
      </c>
      <c r="F202" s="118">
        <v>438.75</v>
      </c>
      <c r="G202" s="118">
        <v>431.5</v>
      </c>
      <c r="H202" s="118">
        <v>457.1</v>
      </c>
      <c r="I202" s="118">
        <v>464.35</v>
      </c>
      <c r="J202" s="118">
        <v>469.90000000000003</v>
      </c>
      <c r="K202" s="117">
        <v>458.8</v>
      </c>
      <c r="L202" s="117">
        <v>446</v>
      </c>
      <c r="M202" s="117">
        <v>0.29109000000000002</v>
      </c>
    </row>
    <row r="203" spans="1:13">
      <c r="A203" s="65">
        <v>194</v>
      </c>
      <c r="B203" s="117" t="s">
        <v>79</v>
      </c>
      <c r="C203" s="120">
        <v>2724.25</v>
      </c>
      <c r="D203" s="118">
        <v>2721.0499999999997</v>
      </c>
      <c r="E203" s="118">
        <v>2697.1999999999994</v>
      </c>
      <c r="F203" s="118">
        <v>2670.1499999999996</v>
      </c>
      <c r="G203" s="118">
        <v>2646.2999999999993</v>
      </c>
      <c r="H203" s="118">
        <v>2748.0999999999995</v>
      </c>
      <c r="I203" s="118">
        <v>2771.95</v>
      </c>
      <c r="J203" s="118">
        <v>2798.9999999999995</v>
      </c>
      <c r="K203" s="117">
        <v>2744.9</v>
      </c>
      <c r="L203" s="117">
        <v>2694</v>
      </c>
      <c r="M203" s="117">
        <v>4.6398000000000001</v>
      </c>
    </row>
    <row r="204" spans="1:13">
      <c r="A204" s="65">
        <v>195</v>
      </c>
      <c r="B204" s="117" t="s">
        <v>80</v>
      </c>
      <c r="C204" s="120">
        <v>355.6</v>
      </c>
      <c r="D204" s="118">
        <v>358.2833333333333</v>
      </c>
      <c r="E204" s="118">
        <v>342.56666666666661</v>
      </c>
      <c r="F204" s="118">
        <v>329.5333333333333</v>
      </c>
      <c r="G204" s="118">
        <v>313.81666666666661</v>
      </c>
      <c r="H204" s="118">
        <v>371.31666666666661</v>
      </c>
      <c r="I204" s="118">
        <v>387.0333333333333</v>
      </c>
      <c r="J204" s="118">
        <v>400.06666666666661</v>
      </c>
      <c r="K204" s="117">
        <v>374</v>
      </c>
      <c r="L204" s="117">
        <v>345.25</v>
      </c>
      <c r="M204" s="117">
        <v>26.74738</v>
      </c>
    </row>
    <row r="205" spans="1:13">
      <c r="A205" s="65">
        <v>196</v>
      </c>
      <c r="B205" s="117" t="s">
        <v>886</v>
      </c>
      <c r="C205" s="120">
        <v>19.7</v>
      </c>
      <c r="D205" s="118">
        <v>19.983333333333331</v>
      </c>
      <c r="E205" s="118">
        <v>19.316666666666663</v>
      </c>
      <c r="F205" s="118">
        <v>18.933333333333334</v>
      </c>
      <c r="G205" s="118">
        <v>18.266666666666666</v>
      </c>
      <c r="H205" s="118">
        <v>20.36666666666666</v>
      </c>
      <c r="I205" s="118">
        <v>21.033333333333324</v>
      </c>
      <c r="J205" s="118">
        <v>21.416666666666657</v>
      </c>
      <c r="K205" s="117">
        <v>20.65</v>
      </c>
      <c r="L205" s="117">
        <v>19.600000000000001</v>
      </c>
      <c r="M205" s="117">
        <v>27.266120000000001</v>
      </c>
    </row>
    <row r="206" spans="1:13">
      <c r="A206" s="65">
        <v>197</v>
      </c>
      <c r="B206" s="117" t="s">
        <v>893</v>
      </c>
      <c r="C206" s="120">
        <v>223.2</v>
      </c>
      <c r="D206" s="118">
        <v>224.71666666666667</v>
      </c>
      <c r="E206" s="118">
        <v>218.48333333333335</v>
      </c>
      <c r="F206" s="118">
        <v>213.76666666666668</v>
      </c>
      <c r="G206" s="118">
        <v>207.53333333333336</v>
      </c>
      <c r="H206" s="118">
        <v>229.43333333333334</v>
      </c>
      <c r="I206" s="118">
        <v>235.66666666666663</v>
      </c>
      <c r="J206" s="118">
        <v>240.38333333333333</v>
      </c>
      <c r="K206" s="117">
        <v>230.95</v>
      </c>
      <c r="L206" s="117">
        <v>220</v>
      </c>
      <c r="M206" s="117">
        <v>0.40561000000000003</v>
      </c>
    </row>
    <row r="207" spans="1:13">
      <c r="A207" s="65">
        <v>198</v>
      </c>
      <c r="B207" s="117" t="s">
        <v>81</v>
      </c>
      <c r="C207" s="120">
        <v>219.5</v>
      </c>
      <c r="D207" s="118">
        <v>220.93333333333331</v>
      </c>
      <c r="E207" s="118">
        <v>214.96666666666661</v>
      </c>
      <c r="F207" s="118">
        <v>210.43333333333331</v>
      </c>
      <c r="G207" s="118">
        <v>204.46666666666661</v>
      </c>
      <c r="H207" s="118">
        <v>225.46666666666661</v>
      </c>
      <c r="I207" s="118">
        <v>231.43333333333331</v>
      </c>
      <c r="J207" s="118">
        <v>235.96666666666661</v>
      </c>
      <c r="K207" s="117">
        <v>226.9</v>
      </c>
      <c r="L207" s="117">
        <v>216.4</v>
      </c>
      <c r="M207" s="117">
        <v>67.527469999999994</v>
      </c>
    </row>
    <row r="208" spans="1:13">
      <c r="A208" s="65">
        <v>199</v>
      </c>
      <c r="B208" s="117" t="s">
        <v>897</v>
      </c>
      <c r="C208" s="120">
        <v>48.45</v>
      </c>
      <c r="D208" s="118">
        <v>47.95000000000001</v>
      </c>
      <c r="E208" s="118">
        <v>46.700000000000017</v>
      </c>
      <c r="F208" s="118">
        <v>44.95000000000001</v>
      </c>
      <c r="G208" s="118">
        <v>43.700000000000017</v>
      </c>
      <c r="H208" s="118">
        <v>49.700000000000017</v>
      </c>
      <c r="I208" s="118">
        <v>50.95</v>
      </c>
      <c r="J208" s="118">
        <v>52.700000000000017</v>
      </c>
      <c r="K208" s="117">
        <v>49.2</v>
      </c>
      <c r="L208" s="117">
        <v>46.2</v>
      </c>
      <c r="M208" s="117">
        <v>8.4405800000000006</v>
      </c>
    </row>
    <row r="209" spans="1:13">
      <c r="A209" s="65">
        <v>200</v>
      </c>
      <c r="B209" s="117" t="s">
        <v>82</v>
      </c>
      <c r="C209" s="120">
        <v>217.9</v>
      </c>
      <c r="D209" s="118">
        <v>213.21666666666667</v>
      </c>
      <c r="E209" s="118">
        <v>206.18333333333334</v>
      </c>
      <c r="F209" s="118">
        <v>194.46666666666667</v>
      </c>
      <c r="G209" s="118">
        <v>187.43333333333334</v>
      </c>
      <c r="H209" s="118">
        <v>224.93333333333334</v>
      </c>
      <c r="I209" s="118">
        <v>231.9666666666667</v>
      </c>
      <c r="J209" s="118">
        <v>243.68333333333334</v>
      </c>
      <c r="K209" s="117">
        <v>220.25</v>
      </c>
      <c r="L209" s="117">
        <v>201.5</v>
      </c>
      <c r="M209" s="117">
        <v>99.968119999999999</v>
      </c>
    </row>
    <row r="210" spans="1:13">
      <c r="A210" s="65">
        <v>201</v>
      </c>
      <c r="B210" s="117" t="s">
        <v>83</v>
      </c>
      <c r="C210" s="120">
        <v>1552.05</v>
      </c>
      <c r="D210" s="118">
        <v>1560.5166666666667</v>
      </c>
      <c r="E210" s="118">
        <v>1539.0333333333333</v>
      </c>
      <c r="F210" s="118">
        <v>1526.0166666666667</v>
      </c>
      <c r="G210" s="118">
        <v>1504.5333333333333</v>
      </c>
      <c r="H210" s="118">
        <v>1573.5333333333333</v>
      </c>
      <c r="I210" s="118">
        <v>1595.0166666666664</v>
      </c>
      <c r="J210" s="118">
        <v>1608.0333333333333</v>
      </c>
      <c r="K210" s="117">
        <v>1582</v>
      </c>
      <c r="L210" s="117">
        <v>1547.5</v>
      </c>
      <c r="M210" s="117">
        <v>9.8935499999999994</v>
      </c>
    </row>
    <row r="211" spans="1:13">
      <c r="A211" s="65">
        <v>202</v>
      </c>
      <c r="B211" s="117" t="s">
        <v>84</v>
      </c>
      <c r="C211" s="120">
        <v>278.85000000000002</v>
      </c>
      <c r="D211" s="118">
        <v>278.3</v>
      </c>
      <c r="E211" s="118">
        <v>273.15000000000003</v>
      </c>
      <c r="F211" s="118">
        <v>267.45000000000005</v>
      </c>
      <c r="G211" s="118">
        <v>262.30000000000007</v>
      </c>
      <c r="H211" s="118">
        <v>284</v>
      </c>
      <c r="I211" s="118">
        <v>289.14999999999998</v>
      </c>
      <c r="J211" s="118">
        <v>294.84999999999997</v>
      </c>
      <c r="K211" s="117">
        <v>283.45</v>
      </c>
      <c r="L211" s="117">
        <v>272.60000000000002</v>
      </c>
      <c r="M211" s="117">
        <v>26.18281</v>
      </c>
    </row>
    <row r="212" spans="1:13">
      <c r="A212" s="65">
        <v>203</v>
      </c>
      <c r="B212" s="117" t="s">
        <v>912</v>
      </c>
      <c r="C212" s="120">
        <v>18525.95</v>
      </c>
      <c r="D212" s="118">
        <v>18704.316666666666</v>
      </c>
      <c r="E212" s="118">
        <v>18221.833333333332</v>
      </c>
      <c r="F212" s="118">
        <v>17917.716666666667</v>
      </c>
      <c r="G212" s="118">
        <v>17435.233333333334</v>
      </c>
      <c r="H212" s="118">
        <v>19008.433333333331</v>
      </c>
      <c r="I212" s="118">
        <v>19490.916666666668</v>
      </c>
      <c r="J212" s="118">
        <v>19795.033333333329</v>
      </c>
      <c r="K212" s="117">
        <v>19186.8</v>
      </c>
      <c r="L212" s="117">
        <v>18400.2</v>
      </c>
      <c r="M212" s="117">
        <v>4.9100000000000003E-3</v>
      </c>
    </row>
    <row r="213" spans="1:13">
      <c r="A213" s="65">
        <v>204</v>
      </c>
      <c r="B213" s="117" t="s">
        <v>1930</v>
      </c>
      <c r="C213" s="120">
        <v>124.2</v>
      </c>
      <c r="D213" s="118">
        <v>123.75</v>
      </c>
      <c r="E213" s="118">
        <v>122.5</v>
      </c>
      <c r="F213" s="118">
        <v>120.8</v>
      </c>
      <c r="G213" s="118">
        <v>119.55</v>
      </c>
      <c r="H213" s="118">
        <v>125.45</v>
      </c>
      <c r="I213" s="118">
        <v>126.7</v>
      </c>
      <c r="J213" s="118">
        <v>128.4</v>
      </c>
      <c r="K213" s="117">
        <v>125</v>
      </c>
      <c r="L213" s="117">
        <v>122.05</v>
      </c>
      <c r="M213" s="117">
        <v>5.4758899999999997</v>
      </c>
    </row>
    <row r="214" spans="1:13">
      <c r="A214" s="65">
        <v>205</v>
      </c>
      <c r="B214" s="117" t="s">
        <v>302</v>
      </c>
      <c r="C214" s="120">
        <v>249</v>
      </c>
      <c r="D214" s="118">
        <v>247.46666666666667</v>
      </c>
      <c r="E214" s="118">
        <v>242.88333333333333</v>
      </c>
      <c r="F214" s="118">
        <v>236.76666666666665</v>
      </c>
      <c r="G214" s="118">
        <v>232.18333333333331</v>
      </c>
      <c r="H214" s="118">
        <v>253.58333333333334</v>
      </c>
      <c r="I214" s="118">
        <v>258.16666666666663</v>
      </c>
      <c r="J214" s="118">
        <v>264.28333333333336</v>
      </c>
      <c r="K214" s="117">
        <v>252.05</v>
      </c>
      <c r="L214" s="117">
        <v>241.35</v>
      </c>
      <c r="M214" s="117">
        <v>0.16983999999999999</v>
      </c>
    </row>
    <row r="215" spans="1:13">
      <c r="A215" s="65">
        <v>206</v>
      </c>
      <c r="B215" s="117" t="s">
        <v>919</v>
      </c>
      <c r="C215" s="120">
        <v>44.45</v>
      </c>
      <c r="D215" s="118">
        <v>45.083333333333336</v>
      </c>
      <c r="E215" s="118">
        <v>43.416666666666671</v>
      </c>
      <c r="F215" s="118">
        <v>42.383333333333333</v>
      </c>
      <c r="G215" s="118">
        <v>40.716666666666669</v>
      </c>
      <c r="H215" s="118">
        <v>46.116666666666674</v>
      </c>
      <c r="I215" s="118">
        <v>47.783333333333346</v>
      </c>
      <c r="J215" s="118">
        <v>48.816666666666677</v>
      </c>
      <c r="K215" s="117">
        <v>46.75</v>
      </c>
      <c r="L215" s="117">
        <v>44.05</v>
      </c>
      <c r="M215" s="117">
        <v>0.30541000000000001</v>
      </c>
    </row>
    <row r="216" spans="1:13">
      <c r="A216" s="65">
        <v>207</v>
      </c>
      <c r="B216" s="117" t="s">
        <v>2130</v>
      </c>
      <c r="C216" s="120">
        <v>41.15</v>
      </c>
      <c r="D216" s="118">
        <v>41.300000000000004</v>
      </c>
      <c r="E216" s="118">
        <v>40.850000000000009</v>
      </c>
      <c r="F216" s="118">
        <v>40.550000000000004</v>
      </c>
      <c r="G216" s="118">
        <v>40.100000000000009</v>
      </c>
      <c r="H216" s="118">
        <v>41.600000000000009</v>
      </c>
      <c r="I216" s="118">
        <v>42.050000000000011</v>
      </c>
      <c r="J216" s="118">
        <v>42.350000000000009</v>
      </c>
      <c r="K216" s="117">
        <v>41.75</v>
      </c>
      <c r="L216" s="117">
        <v>41</v>
      </c>
      <c r="M216" s="117">
        <v>3.9157000000000002</v>
      </c>
    </row>
    <row r="217" spans="1:13">
      <c r="A217" s="65">
        <v>208</v>
      </c>
      <c r="B217" s="117" t="s">
        <v>85</v>
      </c>
      <c r="C217" s="120">
        <v>74.25</v>
      </c>
      <c r="D217" s="118">
        <v>74.916666666666671</v>
      </c>
      <c r="E217" s="118">
        <v>71.833333333333343</v>
      </c>
      <c r="F217" s="118">
        <v>69.416666666666671</v>
      </c>
      <c r="G217" s="118">
        <v>66.333333333333343</v>
      </c>
      <c r="H217" s="118">
        <v>77.333333333333343</v>
      </c>
      <c r="I217" s="118">
        <v>80.416666666666686</v>
      </c>
      <c r="J217" s="118">
        <v>82.833333333333343</v>
      </c>
      <c r="K217" s="117">
        <v>78</v>
      </c>
      <c r="L217" s="117">
        <v>72.5</v>
      </c>
      <c r="M217" s="117">
        <v>40.76484</v>
      </c>
    </row>
    <row r="218" spans="1:13">
      <c r="A218" s="65">
        <v>209</v>
      </c>
      <c r="B218" s="117" t="s">
        <v>86</v>
      </c>
      <c r="C218" s="120">
        <v>734.65</v>
      </c>
      <c r="D218" s="118">
        <v>729.81666666666661</v>
      </c>
      <c r="E218" s="118">
        <v>688.73333333333323</v>
      </c>
      <c r="F218" s="118">
        <v>642.81666666666661</v>
      </c>
      <c r="G218" s="118">
        <v>601.73333333333323</v>
      </c>
      <c r="H218" s="118">
        <v>775.73333333333323</v>
      </c>
      <c r="I218" s="118">
        <v>816.81666666666672</v>
      </c>
      <c r="J218" s="118">
        <v>862.73333333333323</v>
      </c>
      <c r="K218" s="117">
        <v>770.9</v>
      </c>
      <c r="L218" s="117">
        <v>683.9</v>
      </c>
      <c r="M218" s="117">
        <v>176.27092999999999</v>
      </c>
    </row>
    <row r="219" spans="1:13">
      <c r="A219" s="65">
        <v>210</v>
      </c>
      <c r="B219" s="117" t="s">
        <v>925</v>
      </c>
      <c r="C219" s="120">
        <v>408.2</v>
      </c>
      <c r="D219" s="118">
        <v>412.01666666666665</v>
      </c>
      <c r="E219" s="118">
        <v>392.33333333333331</v>
      </c>
      <c r="F219" s="118">
        <v>376.46666666666664</v>
      </c>
      <c r="G219" s="118">
        <v>356.7833333333333</v>
      </c>
      <c r="H219" s="118">
        <v>427.88333333333333</v>
      </c>
      <c r="I219" s="118">
        <v>447.56666666666672</v>
      </c>
      <c r="J219" s="118">
        <v>463.43333333333334</v>
      </c>
      <c r="K219" s="117">
        <v>431.7</v>
      </c>
      <c r="L219" s="117">
        <v>396.15</v>
      </c>
      <c r="M219" s="117">
        <v>12.586130000000001</v>
      </c>
    </row>
    <row r="220" spans="1:13">
      <c r="A220" s="65">
        <v>211</v>
      </c>
      <c r="B220" s="117" t="s">
        <v>87</v>
      </c>
      <c r="C220" s="120">
        <v>322.85000000000002</v>
      </c>
      <c r="D220" s="118">
        <v>323.26666666666671</v>
      </c>
      <c r="E220" s="118">
        <v>317.93333333333339</v>
      </c>
      <c r="F220" s="118">
        <v>313.01666666666671</v>
      </c>
      <c r="G220" s="118">
        <v>307.68333333333339</v>
      </c>
      <c r="H220" s="118">
        <v>328.18333333333339</v>
      </c>
      <c r="I220" s="118">
        <v>333.51666666666677</v>
      </c>
      <c r="J220" s="118">
        <v>338.43333333333339</v>
      </c>
      <c r="K220" s="117">
        <v>328.6</v>
      </c>
      <c r="L220" s="117">
        <v>318.35000000000002</v>
      </c>
      <c r="M220" s="117">
        <v>215.0992</v>
      </c>
    </row>
    <row r="221" spans="1:13">
      <c r="A221" s="65">
        <v>212</v>
      </c>
      <c r="B221" s="117" t="s">
        <v>2289</v>
      </c>
      <c r="C221" s="120">
        <v>791.2</v>
      </c>
      <c r="D221" s="118">
        <v>789.43333333333339</v>
      </c>
      <c r="E221" s="118">
        <v>784.86666666666679</v>
      </c>
      <c r="F221" s="118">
        <v>778.53333333333342</v>
      </c>
      <c r="G221" s="118">
        <v>773.96666666666681</v>
      </c>
      <c r="H221" s="118">
        <v>795.76666666666677</v>
      </c>
      <c r="I221" s="118">
        <v>800.33333333333337</v>
      </c>
      <c r="J221" s="118">
        <v>806.66666666666674</v>
      </c>
      <c r="K221" s="117">
        <v>794</v>
      </c>
      <c r="L221" s="117">
        <v>783.1</v>
      </c>
      <c r="M221" s="117">
        <v>0.98697999999999997</v>
      </c>
    </row>
    <row r="222" spans="1:13">
      <c r="A222" s="65">
        <v>213</v>
      </c>
      <c r="B222" s="117" t="s">
        <v>1963</v>
      </c>
      <c r="C222" s="120">
        <v>323.85000000000002</v>
      </c>
      <c r="D222" s="118">
        <v>321.7166666666667</v>
      </c>
      <c r="E222" s="118">
        <v>315.13333333333338</v>
      </c>
      <c r="F222" s="118">
        <v>306.41666666666669</v>
      </c>
      <c r="G222" s="118">
        <v>299.83333333333337</v>
      </c>
      <c r="H222" s="118">
        <v>330.43333333333339</v>
      </c>
      <c r="I222" s="118">
        <v>337.01666666666665</v>
      </c>
      <c r="J222" s="118">
        <v>345.73333333333341</v>
      </c>
      <c r="K222" s="117">
        <v>328.3</v>
      </c>
      <c r="L222" s="117">
        <v>313</v>
      </c>
      <c r="M222" s="117">
        <v>10.86684</v>
      </c>
    </row>
    <row r="223" spans="1:13">
      <c r="A223" s="65">
        <v>214</v>
      </c>
      <c r="B223" s="117" t="s">
        <v>353</v>
      </c>
      <c r="C223" s="120">
        <v>70.599999999999994</v>
      </c>
      <c r="D223" s="118">
        <v>69.883333333333326</v>
      </c>
      <c r="E223" s="118">
        <v>68.266666666666652</v>
      </c>
      <c r="F223" s="118">
        <v>65.933333333333323</v>
      </c>
      <c r="G223" s="118">
        <v>64.316666666666649</v>
      </c>
      <c r="H223" s="118">
        <v>72.216666666666654</v>
      </c>
      <c r="I223" s="118">
        <v>73.833333333333329</v>
      </c>
      <c r="J223" s="118">
        <v>76.166666666666657</v>
      </c>
      <c r="K223" s="117">
        <v>71.5</v>
      </c>
      <c r="L223" s="117">
        <v>67.55</v>
      </c>
      <c r="M223" s="117">
        <v>1.43665</v>
      </c>
    </row>
    <row r="224" spans="1:13">
      <c r="A224" s="65">
        <v>215</v>
      </c>
      <c r="B224" s="117" t="s">
        <v>88</v>
      </c>
      <c r="C224" s="120">
        <v>59.15</v>
      </c>
      <c r="D224" s="118">
        <v>59.099999999999994</v>
      </c>
      <c r="E224" s="118">
        <v>58.649999999999991</v>
      </c>
      <c r="F224" s="118">
        <v>58.15</v>
      </c>
      <c r="G224" s="118">
        <v>57.699999999999996</v>
      </c>
      <c r="H224" s="118">
        <v>59.599999999999987</v>
      </c>
      <c r="I224" s="118">
        <v>60.04999999999999</v>
      </c>
      <c r="J224" s="118">
        <v>60.549999999999983</v>
      </c>
      <c r="K224" s="117">
        <v>59.55</v>
      </c>
      <c r="L224" s="117">
        <v>58.6</v>
      </c>
      <c r="M224" s="117">
        <v>32.621209999999998</v>
      </c>
    </row>
    <row r="225" spans="1:13">
      <c r="A225" s="65">
        <v>216</v>
      </c>
      <c r="B225" s="117" t="s">
        <v>89</v>
      </c>
      <c r="C225" s="120">
        <v>35.4</v>
      </c>
      <c r="D225" s="118">
        <v>35.1</v>
      </c>
      <c r="E225" s="118">
        <v>34.450000000000003</v>
      </c>
      <c r="F225" s="118">
        <v>33.5</v>
      </c>
      <c r="G225" s="118">
        <v>32.85</v>
      </c>
      <c r="H225" s="118">
        <v>36.050000000000004</v>
      </c>
      <c r="I225" s="118">
        <v>36.699999999999996</v>
      </c>
      <c r="J225" s="118">
        <v>37.650000000000006</v>
      </c>
      <c r="K225" s="117">
        <v>35.75</v>
      </c>
      <c r="L225" s="117">
        <v>34.15</v>
      </c>
      <c r="M225" s="117">
        <v>136.63946999999999</v>
      </c>
    </row>
    <row r="226" spans="1:13">
      <c r="A226" s="65">
        <v>217</v>
      </c>
      <c r="B226" s="117" t="s">
        <v>90</v>
      </c>
      <c r="C226" s="120">
        <v>35.950000000000003</v>
      </c>
      <c r="D226" s="118">
        <v>36.233333333333327</v>
      </c>
      <c r="E226" s="118">
        <v>35.066666666666656</v>
      </c>
      <c r="F226" s="118">
        <v>34.18333333333333</v>
      </c>
      <c r="G226" s="118">
        <v>33.016666666666659</v>
      </c>
      <c r="H226" s="118">
        <v>37.116666666666653</v>
      </c>
      <c r="I226" s="118">
        <v>38.283333333333324</v>
      </c>
      <c r="J226" s="118">
        <v>39.16666666666665</v>
      </c>
      <c r="K226" s="117">
        <v>37.4</v>
      </c>
      <c r="L226" s="117">
        <v>35.35</v>
      </c>
      <c r="M226" s="117">
        <v>35.766660000000002</v>
      </c>
    </row>
    <row r="227" spans="1:13">
      <c r="A227" s="65">
        <v>218</v>
      </c>
      <c r="B227" s="117" t="s">
        <v>933</v>
      </c>
      <c r="C227" s="120">
        <v>34.4</v>
      </c>
      <c r="D227" s="118">
        <v>34.383333333333333</v>
      </c>
      <c r="E227" s="118">
        <v>33.766666666666666</v>
      </c>
      <c r="F227" s="118">
        <v>33.133333333333333</v>
      </c>
      <c r="G227" s="118">
        <v>32.516666666666666</v>
      </c>
      <c r="H227" s="118">
        <v>35.016666666666666</v>
      </c>
      <c r="I227" s="118">
        <v>35.633333333333326</v>
      </c>
      <c r="J227" s="118">
        <v>36.266666666666666</v>
      </c>
      <c r="K227" s="117">
        <v>35</v>
      </c>
      <c r="L227" s="117">
        <v>33.75</v>
      </c>
      <c r="M227" s="117">
        <v>68.581850000000003</v>
      </c>
    </row>
    <row r="228" spans="1:13">
      <c r="A228" s="65">
        <v>219</v>
      </c>
      <c r="B228" s="117" t="s">
        <v>2332</v>
      </c>
      <c r="C228" s="120">
        <v>154</v>
      </c>
      <c r="D228" s="118">
        <v>155.35</v>
      </c>
      <c r="E228" s="118">
        <v>147.69999999999999</v>
      </c>
      <c r="F228" s="118">
        <v>141.4</v>
      </c>
      <c r="G228" s="118">
        <v>133.75</v>
      </c>
      <c r="H228" s="118">
        <v>161.64999999999998</v>
      </c>
      <c r="I228" s="118">
        <v>169.3</v>
      </c>
      <c r="J228" s="118">
        <v>175.59999999999997</v>
      </c>
      <c r="K228" s="117">
        <v>163</v>
      </c>
      <c r="L228" s="117">
        <v>149.05000000000001</v>
      </c>
      <c r="M228" s="117">
        <v>0.45844000000000001</v>
      </c>
    </row>
    <row r="229" spans="1:13">
      <c r="A229" s="65">
        <v>220</v>
      </c>
      <c r="B229" s="117" t="s">
        <v>935</v>
      </c>
      <c r="C229" s="120">
        <v>918.35</v>
      </c>
      <c r="D229" s="118">
        <v>923.26666666666677</v>
      </c>
      <c r="E229" s="118">
        <v>901.58333333333348</v>
      </c>
      <c r="F229" s="118">
        <v>884.81666666666672</v>
      </c>
      <c r="G229" s="118">
        <v>863.13333333333344</v>
      </c>
      <c r="H229" s="118">
        <v>940.03333333333353</v>
      </c>
      <c r="I229" s="118">
        <v>961.7166666666667</v>
      </c>
      <c r="J229" s="118">
        <v>978.48333333333358</v>
      </c>
      <c r="K229" s="117">
        <v>944.95</v>
      </c>
      <c r="L229" s="117">
        <v>906.5</v>
      </c>
      <c r="M229" s="117">
        <v>5.7520000000000002E-2</v>
      </c>
    </row>
    <row r="230" spans="1:13">
      <c r="A230" s="65">
        <v>221</v>
      </c>
      <c r="B230" s="117" t="s">
        <v>91</v>
      </c>
      <c r="C230" s="120">
        <v>12.7</v>
      </c>
      <c r="D230" s="118">
        <v>12.783333333333333</v>
      </c>
      <c r="E230" s="118">
        <v>12.516666666666666</v>
      </c>
      <c r="F230" s="118">
        <v>12.333333333333332</v>
      </c>
      <c r="G230" s="118">
        <v>12.066666666666665</v>
      </c>
      <c r="H230" s="118">
        <v>12.966666666666667</v>
      </c>
      <c r="I230" s="118">
        <v>13.233333333333336</v>
      </c>
      <c r="J230" s="118">
        <v>13.416666666666668</v>
      </c>
      <c r="K230" s="117">
        <v>13.05</v>
      </c>
      <c r="L230" s="117">
        <v>12.6</v>
      </c>
      <c r="M230" s="117">
        <v>43.69659</v>
      </c>
    </row>
    <row r="231" spans="1:13">
      <c r="A231" s="65">
        <v>222</v>
      </c>
      <c r="B231" s="117" t="s">
        <v>92</v>
      </c>
      <c r="C231" s="120">
        <v>238.5</v>
      </c>
      <c r="D231" s="118">
        <v>237.66666666666666</v>
      </c>
      <c r="E231" s="118">
        <v>232.98333333333332</v>
      </c>
      <c r="F231" s="118">
        <v>227.46666666666667</v>
      </c>
      <c r="G231" s="118">
        <v>222.78333333333333</v>
      </c>
      <c r="H231" s="118">
        <v>243.18333333333331</v>
      </c>
      <c r="I231" s="118">
        <v>247.86666666666665</v>
      </c>
      <c r="J231" s="118">
        <v>253.3833333333333</v>
      </c>
      <c r="K231" s="117">
        <v>242.35</v>
      </c>
      <c r="L231" s="117">
        <v>232.15</v>
      </c>
      <c r="M231" s="117">
        <v>17.898820000000001</v>
      </c>
    </row>
    <row r="232" spans="1:13">
      <c r="A232" s="65">
        <v>223</v>
      </c>
      <c r="B232" s="117" t="s">
        <v>2349</v>
      </c>
      <c r="C232" s="120">
        <v>353.1</v>
      </c>
      <c r="D232" s="118">
        <v>355.55</v>
      </c>
      <c r="E232" s="118">
        <v>338.55</v>
      </c>
      <c r="F232" s="118">
        <v>324</v>
      </c>
      <c r="G232" s="118">
        <v>307</v>
      </c>
      <c r="H232" s="118">
        <v>370.1</v>
      </c>
      <c r="I232" s="118">
        <v>387.1</v>
      </c>
      <c r="J232" s="118">
        <v>401.65000000000003</v>
      </c>
      <c r="K232" s="117">
        <v>372.55</v>
      </c>
      <c r="L232" s="117">
        <v>341</v>
      </c>
      <c r="M232" s="117">
        <v>5.5927199999999999</v>
      </c>
    </row>
    <row r="233" spans="1:13">
      <c r="A233" s="65">
        <v>224</v>
      </c>
      <c r="B233" s="117" t="s">
        <v>942</v>
      </c>
      <c r="C233" s="120">
        <v>19.55</v>
      </c>
      <c r="D233" s="118">
        <v>18.95</v>
      </c>
      <c r="E233" s="118">
        <v>18.349999999999998</v>
      </c>
      <c r="F233" s="118">
        <v>17.149999999999999</v>
      </c>
      <c r="G233" s="118">
        <v>16.549999999999997</v>
      </c>
      <c r="H233" s="118">
        <v>20.149999999999999</v>
      </c>
      <c r="I233" s="118">
        <v>20.75</v>
      </c>
      <c r="J233" s="118">
        <v>21.95</v>
      </c>
      <c r="K233" s="117">
        <v>19.55</v>
      </c>
      <c r="L233" s="117">
        <v>17.75</v>
      </c>
      <c r="M233" s="117">
        <v>5.36374</v>
      </c>
    </row>
    <row r="234" spans="1:13">
      <c r="A234" s="65">
        <v>225</v>
      </c>
      <c r="B234" s="117" t="s">
        <v>200</v>
      </c>
      <c r="C234" s="120">
        <v>124.85</v>
      </c>
      <c r="D234" s="118">
        <v>125.39999999999999</v>
      </c>
      <c r="E234" s="118">
        <v>122.79999999999998</v>
      </c>
      <c r="F234" s="118">
        <v>120.74999999999999</v>
      </c>
      <c r="G234" s="118">
        <v>118.14999999999998</v>
      </c>
      <c r="H234" s="118">
        <v>127.44999999999999</v>
      </c>
      <c r="I234" s="118">
        <v>130.04999999999998</v>
      </c>
      <c r="J234" s="118">
        <v>132.1</v>
      </c>
      <c r="K234" s="117">
        <v>128</v>
      </c>
      <c r="L234" s="117">
        <v>123.35</v>
      </c>
      <c r="M234" s="117">
        <v>9.2792100000000008</v>
      </c>
    </row>
    <row r="235" spans="1:13">
      <c r="A235" s="65">
        <v>226</v>
      </c>
      <c r="B235" s="117" t="s">
        <v>93</v>
      </c>
      <c r="C235" s="120">
        <v>83.8</v>
      </c>
      <c r="D235" s="118">
        <v>84.233333333333334</v>
      </c>
      <c r="E235" s="118">
        <v>82.166666666666671</v>
      </c>
      <c r="F235" s="118">
        <v>80.533333333333331</v>
      </c>
      <c r="G235" s="118">
        <v>78.466666666666669</v>
      </c>
      <c r="H235" s="118">
        <v>85.866666666666674</v>
      </c>
      <c r="I235" s="118">
        <v>87.933333333333337</v>
      </c>
      <c r="J235" s="118">
        <v>89.566666666666677</v>
      </c>
      <c r="K235" s="117">
        <v>86.3</v>
      </c>
      <c r="L235" s="117">
        <v>82.6</v>
      </c>
      <c r="M235" s="117">
        <v>72.996499999999997</v>
      </c>
    </row>
    <row r="236" spans="1:13">
      <c r="A236" s="65">
        <v>227</v>
      </c>
      <c r="B236" s="117" t="s">
        <v>948</v>
      </c>
      <c r="C236" s="120">
        <v>213.85</v>
      </c>
      <c r="D236" s="118">
        <v>215</v>
      </c>
      <c r="E236" s="118">
        <v>210.25</v>
      </c>
      <c r="F236" s="118">
        <v>206.65</v>
      </c>
      <c r="G236" s="118">
        <v>201.9</v>
      </c>
      <c r="H236" s="118">
        <v>218.6</v>
      </c>
      <c r="I236" s="118">
        <v>223.35</v>
      </c>
      <c r="J236" s="118">
        <v>226.95</v>
      </c>
      <c r="K236" s="117">
        <v>219.75</v>
      </c>
      <c r="L236" s="117">
        <v>211.4</v>
      </c>
      <c r="M236" s="117">
        <v>12.88442</v>
      </c>
    </row>
    <row r="237" spans="1:13">
      <c r="A237" s="65">
        <v>228</v>
      </c>
      <c r="B237" s="117" t="s">
        <v>951</v>
      </c>
      <c r="C237" s="120">
        <v>803.85</v>
      </c>
      <c r="D237" s="118">
        <v>800.05000000000007</v>
      </c>
      <c r="E237" s="118">
        <v>785.15000000000009</v>
      </c>
      <c r="F237" s="118">
        <v>766.45</v>
      </c>
      <c r="G237" s="118">
        <v>751.55000000000007</v>
      </c>
      <c r="H237" s="118">
        <v>818.75000000000011</v>
      </c>
      <c r="I237" s="118">
        <v>833.65</v>
      </c>
      <c r="J237" s="118">
        <v>852.35000000000014</v>
      </c>
      <c r="K237" s="117">
        <v>814.95</v>
      </c>
      <c r="L237" s="117">
        <v>781.35</v>
      </c>
      <c r="M237" s="117">
        <v>12.01172</v>
      </c>
    </row>
    <row r="238" spans="1:13">
      <c r="A238" s="65">
        <v>229</v>
      </c>
      <c r="B238" s="117" t="s">
        <v>954</v>
      </c>
      <c r="C238" s="120">
        <v>178.95</v>
      </c>
      <c r="D238" s="118">
        <v>181.73333333333332</v>
      </c>
      <c r="E238" s="118">
        <v>174.61666666666665</v>
      </c>
      <c r="F238" s="118">
        <v>170.28333333333333</v>
      </c>
      <c r="G238" s="118">
        <v>163.16666666666666</v>
      </c>
      <c r="H238" s="118">
        <v>186.06666666666663</v>
      </c>
      <c r="I238" s="118">
        <v>193.18333333333331</v>
      </c>
      <c r="J238" s="118">
        <v>197.51666666666662</v>
      </c>
      <c r="K238" s="117">
        <v>188.85</v>
      </c>
      <c r="L238" s="117">
        <v>177.4</v>
      </c>
      <c r="M238" s="117">
        <v>0.40084999999999998</v>
      </c>
    </row>
    <row r="239" spans="1:13">
      <c r="A239" s="65">
        <v>230</v>
      </c>
      <c r="B239" s="117" t="s">
        <v>94</v>
      </c>
      <c r="C239" s="120">
        <v>1473.15</v>
      </c>
      <c r="D239" s="118">
        <v>1465.3833333333332</v>
      </c>
      <c r="E239" s="118">
        <v>1432.7666666666664</v>
      </c>
      <c r="F239" s="118">
        <v>1392.3833333333332</v>
      </c>
      <c r="G239" s="118">
        <v>1359.7666666666664</v>
      </c>
      <c r="H239" s="118">
        <v>1505.7666666666664</v>
      </c>
      <c r="I239" s="118">
        <v>1538.3833333333332</v>
      </c>
      <c r="J239" s="118">
        <v>1578.7666666666664</v>
      </c>
      <c r="K239" s="117">
        <v>1498</v>
      </c>
      <c r="L239" s="117">
        <v>1425</v>
      </c>
      <c r="M239" s="117">
        <v>72.428619999999995</v>
      </c>
    </row>
    <row r="240" spans="1:13">
      <c r="A240" s="65">
        <v>231</v>
      </c>
      <c r="B240" s="117" t="s">
        <v>965</v>
      </c>
      <c r="C240" s="120">
        <v>37.65</v>
      </c>
      <c r="D240" s="118">
        <v>37.68333333333333</v>
      </c>
      <c r="E240" s="118">
        <v>34.466666666666661</v>
      </c>
      <c r="F240" s="118">
        <v>31.283333333333331</v>
      </c>
      <c r="G240" s="118">
        <v>28.066666666666663</v>
      </c>
      <c r="H240" s="118">
        <v>40.86666666666666</v>
      </c>
      <c r="I240" s="118">
        <v>44.083333333333329</v>
      </c>
      <c r="J240" s="118">
        <v>47.266666666666659</v>
      </c>
      <c r="K240" s="117">
        <v>40.9</v>
      </c>
      <c r="L240" s="117">
        <v>34.5</v>
      </c>
      <c r="M240" s="117">
        <v>343.28964999999999</v>
      </c>
    </row>
    <row r="241" spans="1:13">
      <c r="A241" s="65">
        <v>232</v>
      </c>
      <c r="B241" s="117" t="s">
        <v>191</v>
      </c>
      <c r="C241" s="120">
        <v>265.5</v>
      </c>
      <c r="D241" s="118">
        <v>264.83333333333331</v>
      </c>
      <c r="E241" s="118">
        <v>259.26666666666665</v>
      </c>
      <c r="F241" s="118">
        <v>253.03333333333336</v>
      </c>
      <c r="G241" s="118">
        <v>247.4666666666667</v>
      </c>
      <c r="H241" s="118">
        <v>271.06666666666661</v>
      </c>
      <c r="I241" s="118">
        <v>276.63333333333333</v>
      </c>
      <c r="J241" s="118">
        <v>282.86666666666656</v>
      </c>
      <c r="K241" s="117">
        <v>270.39999999999998</v>
      </c>
      <c r="L241" s="117">
        <v>258.60000000000002</v>
      </c>
      <c r="M241" s="117">
        <v>88.062790000000007</v>
      </c>
    </row>
    <row r="242" spans="1:13">
      <c r="A242" s="65">
        <v>233</v>
      </c>
      <c r="B242" s="117" t="s">
        <v>95</v>
      </c>
      <c r="C242" s="120">
        <v>657.6</v>
      </c>
      <c r="D242" s="118">
        <v>664.3</v>
      </c>
      <c r="E242" s="118">
        <v>646.59999999999991</v>
      </c>
      <c r="F242" s="118">
        <v>635.59999999999991</v>
      </c>
      <c r="G242" s="118">
        <v>617.89999999999986</v>
      </c>
      <c r="H242" s="118">
        <v>675.3</v>
      </c>
      <c r="I242" s="118">
        <v>693</v>
      </c>
      <c r="J242" s="118">
        <v>704</v>
      </c>
      <c r="K242" s="117">
        <v>682</v>
      </c>
      <c r="L242" s="117">
        <v>653.29999999999995</v>
      </c>
      <c r="M242" s="117">
        <v>90.417010000000005</v>
      </c>
    </row>
    <row r="243" spans="1:13">
      <c r="A243" s="65">
        <v>234</v>
      </c>
      <c r="B243" s="117" t="s">
        <v>973</v>
      </c>
      <c r="C243" s="120">
        <v>208.2</v>
      </c>
      <c r="D243" s="118">
        <v>209.86666666666667</v>
      </c>
      <c r="E243" s="118">
        <v>204.73333333333335</v>
      </c>
      <c r="F243" s="118">
        <v>201.26666666666668</v>
      </c>
      <c r="G243" s="118">
        <v>196.13333333333335</v>
      </c>
      <c r="H243" s="118">
        <v>213.33333333333334</v>
      </c>
      <c r="I243" s="118">
        <v>218.46666666666667</v>
      </c>
      <c r="J243" s="118">
        <v>221.93333333333334</v>
      </c>
      <c r="K243" s="117">
        <v>215</v>
      </c>
      <c r="L243" s="117">
        <v>206.4</v>
      </c>
      <c r="M243" s="117">
        <v>1.7601800000000001</v>
      </c>
    </row>
    <row r="244" spans="1:13">
      <c r="A244" s="65">
        <v>235</v>
      </c>
      <c r="B244" s="117" t="s">
        <v>975</v>
      </c>
      <c r="C244" s="120">
        <v>81.95</v>
      </c>
      <c r="D244" s="118">
        <v>83.000000000000014</v>
      </c>
      <c r="E244" s="118">
        <v>79.600000000000023</v>
      </c>
      <c r="F244" s="118">
        <v>77.250000000000014</v>
      </c>
      <c r="G244" s="118">
        <v>73.850000000000023</v>
      </c>
      <c r="H244" s="118">
        <v>85.350000000000023</v>
      </c>
      <c r="I244" s="118">
        <v>88.750000000000028</v>
      </c>
      <c r="J244" s="118">
        <v>91.100000000000023</v>
      </c>
      <c r="K244" s="117">
        <v>86.4</v>
      </c>
      <c r="L244" s="117">
        <v>80.650000000000006</v>
      </c>
      <c r="M244" s="117">
        <v>0.80647999999999997</v>
      </c>
    </row>
    <row r="245" spans="1:13">
      <c r="A245" s="65">
        <v>236</v>
      </c>
      <c r="B245" s="117" t="s">
        <v>979</v>
      </c>
      <c r="C245" s="120">
        <v>195.75</v>
      </c>
      <c r="D245" s="118">
        <v>199.44999999999996</v>
      </c>
      <c r="E245" s="118">
        <v>189.24999999999991</v>
      </c>
      <c r="F245" s="118">
        <v>182.74999999999994</v>
      </c>
      <c r="G245" s="118">
        <v>172.5499999999999</v>
      </c>
      <c r="H245" s="118">
        <v>205.94999999999993</v>
      </c>
      <c r="I245" s="118">
        <v>216.14999999999998</v>
      </c>
      <c r="J245" s="118">
        <v>222.64999999999995</v>
      </c>
      <c r="K245" s="117">
        <v>209.65</v>
      </c>
      <c r="L245" s="117">
        <v>192.95</v>
      </c>
      <c r="M245" s="117">
        <v>64.802220000000005</v>
      </c>
    </row>
    <row r="246" spans="1:13">
      <c r="A246" s="65">
        <v>237</v>
      </c>
      <c r="B246" s="117" t="s">
        <v>96</v>
      </c>
      <c r="C246" s="120">
        <v>13.1</v>
      </c>
      <c r="D246" s="118">
        <v>13.133333333333333</v>
      </c>
      <c r="E246" s="118">
        <v>12.866666666666665</v>
      </c>
      <c r="F246" s="118">
        <v>12.633333333333333</v>
      </c>
      <c r="G246" s="118">
        <v>12.366666666666665</v>
      </c>
      <c r="H246" s="118">
        <v>13.366666666666665</v>
      </c>
      <c r="I246" s="118">
        <v>13.633333333333331</v>
      </c>
      <c r="J246" s="118">
        <v>13.866666666666665</v>
      </c>
      <c r="K246" s="117">
        <v>13.4</v>
      </c>
      <c r="L246" s="117">
        <v>12.9</v>
      </c>
      <c r="M246" s="117">
        <v>6.0437799999999999</v>
      </c>
    </row>
    <row r="247" spans="1:13">
      <c r="A247" s="65">
        <v>238</v>
      </c>
      <c r="B247" s="117" t="s">
        <v>97</v>
      </c>
      <c r="C247" s="120">
        <v>130</v>
      </c>
      <c r="D247" s="118">
        <v>128.76666666666668</v>
      </c>
      <c r="E247" s="118">
        <v>126.23333333333335</v>
      </c>
      <c r="F247" s="118">
        <v>122.46666666666667</v>
      </c>
      <c r="G247" s="118">
        <v>119.93333333333334</v>
      </c>
      <c r="H247" s="118">
        <v>132.53333333333336</v>
      </c>
      <c r="I247" s="118">
        <v>135.06666666666672</v>
      </c>
      <c r="J247" s="118">
        <v>138.83333333333337</v>
      </c>
      <c r="K247" s="117">
        <v>131.30000000000001</v>
      </c>
      <c r="L247" s="117">
        <v>125</v>
      </c>
      <c r="M247" s="117">
        <v>105.90075</v>
      </c>
    </row>
    <row r="248" spans="1:13">
      <c r="A248" s="65">
        <v>239</v>
      </c>
      <c r="B248" s="117" t="s">
        <v>201</v>
      </c>
      <c r="C248" s="120">
        <v>665.6</v>
      </c>
      <c r="D248" s="118">
        <v>663.88333333333333</v>
      </c>
      <c r="E248" s="118">
        <v>657.66666666666663</v>
      </c>
      <c r="F248" s="118">
        <v>649.73333333333335</v>
      </c>
      <c r="G248" s="118">
        <v>643.51666666666665</v>
      </c>
      <c r="H248" s="118">
        <v>671.81666666666661</v>
      </c>
      <c r="I248" s="118">
        <v>678.0333333333333</v>
      </c>
      <c r="J248" s="118">
        <v>685.96666666666658</v>
      </c>
      <c r="K248" s="117">
        <v>670.1</v>
      </c>
      <c r="L248" s="117">
        <v>655.95</v>
      </c>
      <c r="M248" s="117">
        <v>1.12799</v>
      </c>
    </row>
    <row r="249" spans="1:13">
      <c r="A249" s="65">
        <v>240</v>
      </c>
      <c r="B249" s="117" t="s">
        <v>98</v>
      </c>
      <c r="C249" s="120">
        <v>123.15</v>
      </c>
      <c r="D249" s="118">
        <v>122.13333333333333</v>
      </c>
      <c r="E249" s="118">
        <v>119.11666666666665</v>
      </c>
      <c r="F249" s="118">
        <v>115.08333333333331</v>
      </c>
      <c r="G249" s="118">
        <v>112.06666666666663</v>
      </c>
      <c r="H249" s="118">
        <v>126.16666666666666</v>
      </c>
      <c r="I249" s="118">
        <v>129.18333333333334</v>
      </c>
      <c r="J249" s="118">
        <v>133.21666666666667</v>
      </c>
      <c r="K249" s="117">
        <v>125.15</v>
      </c>
      <c r="L249" s="117">
        <v>118.1</v>
      </c>
      <c r="M249" s="117">
        <v>20.78238</v>
      </c>
    </row>
    <row r="250" spans="1:13">
      <c r="A250" s="65">
        <v>241</v>
      </c>
      <c r="B250" s="117" t="s">
        <v>99</v>
      </c>
      <c r="C250" s="120">
        <v>286</v>
      </c>
      <c r="D250" s="118">
        <v>286.91666666666669</v>
      </c>
      <c r="E250" s="118">
        <v>282.63333333333338</v>
      </c>
      <c r="F250" s="118">
        <v>279.26666666666671</v>
      </c>
      <c r="G250" s="118">
        <v>274.98333333333341</v>
      </c>
      <c r="H250" s="118">
        <v>290.28333333333336</v>
      </c>
      <c r="I250" s="118">
        <v>294.56666666666666</v>
      </c>
      <c r="J250" s="118">
        <v>297.93333333333334</v>
      </c>
      <c r="K250" s="117">
        <v>291.2</v>
      </c>
      <c r="L250" s="117">
        <v>283.55</v>
      </c>
      <c r="M250" s="117">
        <v>108.4397</v>
      </c>
    </row>
    <row r="251" spans="1:13">
      <c r="A251" s="65">
        <v>242</v>
      </c>
      <c r="B251" s="117" t="s">
        <v>2050</v>
      </c>
      <c r="C251" s="120">
        <v>290.14999999999998</v>
      </c>
      <c r="D251" s="118">
        <v>290.96666666666664</v>
      </c>
      <c r="E251" s="118">
        <v>282.0333333333333</v>
      </c>
      <c r="F251" s="118">
        <v>273.91666666666669</v>
      </c>
      <c r="G251" s="118">
        <v>264.98333333333335</v>
      </c>
      <c r="H251" s="118">
        <v>299.08333333333326</v>
      </c>
      <c r="I251" s="118">
        <v>308.01666666666654</v>
      </c>
      <c r="J251" s="118">
        <v>316.13333333333321</v>
      </c>
      <c r="K251" s="117">
        <v>299.89999999999998</v>
      </c>
      <c r="L251" s="117">
        <v>282.85000000000002</v>
      </c>
      <c r="M251" s="117">
        <v>0.37935999999999998</v>
      </c>
    </row>
    <row r="252" spans="1:13">
      <c r="A252" s="65">
        <v>243</v>
      </c>
      <c r="B252" s="117" t="s">
        <v>982</v>
      </c>
      <c r="C252" s="120">
        <v>112.6</v>
      </c>
      <c r="D252" s="118">
        <v>112.18333333333334</v>
      </c>
      <c r="E252" s="118">
        <v>109.91666666666667</v>
      </c>
      <c r="F252" s="118">
        <v>107.23333333333333</v>
      </c>
      <c r="G252" s="118">
        <v>104.96666666666667</v>
      </c>
      <c r="H252" s="118">
        <v>114.86666666666667</v>
      </c>
      <c r="I252" s="118">
        <v>117.13333333333333</v>
      </c>
      <c r="J252" s="118">
        <v>119.81666666666668</v>
      </c>
      <c r="K252" s="117">
        <v>114.45</v>
      </c>
      <c r="L252" s="117">
        <v>109.5</v>
      </c>
      <c r="M252" s="117">
        <v>2.8481100000000001</v>
      </c>
    </row>
    <row r="253" spans="1:13">
      <c r="A253" s="65">
        <v>244</v>
      </c>
      <c r="B253" s="117" t="s">
        <v>984</v>
      </c>
      <c r="C253" s="120">
        <v>77.900000000000006</v>
      </c>
      <c r="D253" s="118">
        <v>78.616666666666674</v>
      </c>
      <c r="E253" s="118">
        <v>76.833333333333343</v>
      </c>
      <c r="F253" s="118">
        <v>75.766666666666666</v>
      </c>
      <c r="G253" s="118">
        <v>73.983333333333334</v>
      </c>
      <c r="H253" s="118">
        <v>79.683333333333351</v>
      </c>
      <c r="I253" s="118">
        <v>81.466666666666683</v>
      </c>
      <c r="J253" s="118">
        <v>82.53333333333336</v>
      </c>
      <c r="K253" s="117">
        <v>80.400000000000006</v>
      </c>
      <c r="L253" s="117">
        <v>77.55</v>
      </c>
      <c r="M253" s="117">
        <v>3.1524700000000001</v>
      </c>
    </row>
    <row r="254" spans="1:13">
      <c r="A254" s="65">
        <v>245</v>
      </c>
      <c r="B254" s="117" t="s">
        <v>202</v>
      </c>
      <c r="C254" s="120">
        <v>42.95</v>
      </c>
      <c r="D254" s="118">
        <v>42.216666666666669</v>
      </c>
      <c r="E254" s="118">
        <v>40.933333333333337</v>
      </c>
      <c r="F254" s="118">
        <v>38.916666666666671</v>
      </c>
      <c r="G254" s="118">
        <v>37.63333333333334</v>
      </c>
      <c r="H254" s="118">
        <v>44.233333333333334</v>
      </c>
      <c r="I254" s="118">
        <v>45.516666666666666</v>
      </c>
      <c r="J254" s="118">
        <v>47.533333333333331</v>
      </c>
      <c r="K254" s="117">
        <v>43.5</v>
      </c>
      <c r="L254" s="117">
        <v>40.200000000000003</v>
      </c>
      <c r="M254" s="117">
        <v>5.5238199999999997</v>
      </c>
    </row>
    <row r="255" spans="1:13">
      <c r="A255" s="65">
        <v>246</v>
      </c>
      <c r="B255" s="117" t="s">
        <v>989</v>
      </c>
      <c r="C255" s="120">
        <v>106.05</v>
      </c>
      <c r="D255" s="118">
        <v>106.11666666666667</v>
      </c>
      <c r="E255" s="118">
        <v>102.98333333333335</v>
      </c>
      <c r="F255" s="118">
        <v>99.916666666666671</v>
      </c>
      <c r="G255" s="118">
        <v>96.783333333333346</v>
      </c>
      <c r="H255" s="118">
        <v>109.18333333333335</v>
      </c>
      <c r="I255" s="118">
        <v>112.31666666666668</v>
      </c>
      <c r="J255" s="118">
        <v>115.38333333333335</v>
      </c>
      <c r="K255" s="117">
        <v>109.25</v>
      </c>
      <c r="L255" s="117">
        <v>103.05</v>
      </c>
      <c r="M255" s="117">
        <v>0.54517000000000004</v>
      </c>
    </row>
    <row r="256" spans="1:13">
      <c r="A256" s="65">
        <v>247</v>
      </c>
      <c r="B256" s="117" t="s">
        <v>993</v>
      </c>
      <c r="C256" s="120">
        <v>98.3</v>
      </c>
      <c r="D256" s="118">
        <v>98.466666666666654</v>
      </c>
      <c r="E256" s="118">
        <v>96.133333333333312</v>
      </c>
      <c r="F256" s="118">
        <v>93.966666666666654</v>
      </c>
      <c r="G256" s="118">
        <v>91.633333333333312</v>
      </c>
      <c r="H256" s="118">
        <v>100.63333333333331</v>
      </c>
      <c r="I256" s="118">
        <v>102.96666666666665</v>
      </c>
      <c r="J256" s="118">
        <v>105.13333333333331</v>
      </c>
      <c r="K256" s="117">
        <v>100.8</v>
      </c>
      <c r="L256" s="117">
        <v>96.3</v>
      </c>
      <c r="M256" s="117">
        <v>6.7212300000000003</v>
      </c>
    </row>
    <row r="257" spans="1:13">
      <c r="A257" s="65">
        <v>248</v>
      </c>
      <c r="B257" s="117" t="s">
        <v>1000</v>
      </c>
      <c r="C257" s="120">
        <v>289.89999999999998</v>
      </c>
      <c r="D257" s="118">
        <v>290.64999999999998</v>
      </c>
      <c r="E257" s="118">
        <v>284.59999999999997</v>
      </c>
      <c r="F257" s="118">
        <v>279.3</v>
      </c>
      <c r="G257" s="118">
        <v>273.25</v>
      </c>
      <c r="H257" s="118">
        <v>295.94999999999993</v>
      </c>
      <c r="I257" s="118">
        <v>301.99999999999989</v>
      </c>
      <c r="J257" s="118">
        <v>307.2999999999999</v>
      </c>
      <c r="K257" s="117">
        <v>296.7</v>
      </c>
      <c r="L257" s="117">
        <v>285.35000000000002</v>
      </c>
      <c r="M257" s="117">
        <v>0.33939000000000002</v>
      </c>
    </row>
    <row r="258" spans="1:13">
      <c r="A258" s="65">
        <v>249</v>
      </c>
      <c r="B258" s="117" t="s">
        <v>2774</v>
      </c>
      <c r="C258" s="120">
        <v>21.25</v>
      </c>
      <c r="D258" s="118">
        <v>21.816666666666666</v>
      </c>
      <c r="E258" s="118">
        <v>20.683333333333334</v>
      </c>
      <c r="F258" s="118">
        <v>20.116666666666667</v>
      </c>
      <c r="G258" s="118">
        <v>18.983333333333334</v>
      </c>
      <c r="H258" s="118">
        <v>22.383333333333333</v>
      </c>
      <c r="I258" s="118">
        <v>23.516666666666666</v>
      </c>
      <c r="J258" s="118">
        <v>24.083333333333332</v>
      </c>
      <c r="K258" s="117">
        <v>22.95</v>
      </c>
      <c r="L258" s="117">
        <v>21.25</v>
      </c>
      <c r="M258" s="117">
        <v>0.32302999999999998</v>
      </c>
    </row>
    <row r="259" spans="1:13">
      <c r="A259" s="65">
        <v>250</v>
      </c>
      <c r="B259" s="117" t="s">
        <v>1949</v>
      </c>
      <c r="C259" s="120">
        <v>1575.3</v>
      </c>
      <c r="D259" s="118">
        <v>1592.95</v>
      </c>
      <c r="E259" s="118">
        <v>1553.3500000000001</v>
      </c>
      <c r="F259" s="118">
        <v>1531.4</v>
      </c>
      <c r="G259" s="118">
        <v>1491.8000000000002</v>
      </c>
      <c r="H259" s="118">
        <v>1614.9</v>
      </c>
      <c r="I259" s="118">
        <v>1654.5</v>
      </c>
      <c r="J259" s="118">
        <v>1676.45</v>
      </c>
      <c r="K259" s="117">
        <v>1632.55</v>
      </c>
      <c r="L259" s="117">
        <v>1571</v>
      </c>
      <c r="M259" s="117">
        <v>1.255E-2</v>
      </c>
    </row>
    <row r="260" spans="1:13">
      <c r="A260" s="65">
        <v>251</v>
      </c>
      <c r="B260" s="117" t="s">
        <v>346</v>
      </c>
      <c r="C260" s="120">
        <v>212.75</v>
      </c>
      <c r="D260" s="118">
        <v>213.25</v>
      </c>
      <c r="E260" s="118">
        <v>206.5</v>
      </c>
      <c r="F260" s="118">
        <v>200.25</v>
      </c>
      <c r="G260" s="118">
        <v>193.5</v>
      </c>
      <c r="H260" s="118">
        <v>219.5</v>
      </c>
      <c r="I260" s="118">
        <v>226.25</v>
      </c>
      <c r="J260" s="118">
        <v>232.5</v>
      </c>
      <c r="K260" s="117">
        <v>220</v>
      </c>
      <c r="L260" s="117">
        <v>207</v>
      </c>
      <c r="M260" s="117">
        <v>66.415369999999996</v>
      </c>
    </row>
    <row r="261" spans="1:13">
      <c r="A261" s="65">
        <v>252</v>
      </c>
      <c r="B261" s="117" t="s">
        <v>1005</v>
      </c>
      <c r="C261" s="120">
        <v>251.45</v>
      </c>
      <c r="D261" s="118">
        <v>252.11666666666665</v>
      </c>
      <c r="E261" s="118">
        <v>240.88333333333327</v>
      </c>
      <c r="F261" s="118">
        <v>230.31666666666663</v>
      </c>
      <c r="G261" s="118">
        <v>219.08333333333326</v>
      </c>
      <c r="H261" s="118">
        <v>262.68333333333328</v>
      </c>
      <c r="I261" s="118">
        <v>273.91666666666669</v>
      </c>
      <c r="J261" s="118">
        <v>284.48333333333329</v>
      </c>
      <c r="K261" s="117">
        <v>263.35000000000002</v>
      </c>
      <c r="L261" s="117">
        <v>241.55</v>
      </c>
      <c r="M261" s="117">
        <v>0.40536</v>
      </c>
    </row>
    <row r="262" spans="1:13">
      <c r="A262" s="65">
        <v>253</v>
      </c>
      <c r="B262" s="117" t="s">
        <v>1948</v>
      </c>
      <c r="C262" s="120">
        <v>71.349999999999994</v>
      </c>
      <c r="D262" s="118">
        <v>72.05</v>
      </c>
      <c r="E262" s="118">
        <v>70.3</v>
      </c>
      <c r="F262" s="118">
        <v>69.25</v>
      </c>
      <c r="G262" s="118">
        <v>67.5</v>
      </c>
      <c r="H262" s="118">
        <v>73.099999999999994</v>
      </c>
      <c r="I262" s="118">
        <v>74.849999999999994</v>
      </c>
      <c r="J262" s="118">
        <v>75.899999999999991</v>
      </c>
      <c r="K262" s="117">
        <v>73.8</v>
      </c>
      <c r="L262" s="117">
        <v>71</v>
      </c>
      <c r="M262" s="117">
        <v>4.7995400000000004</v>
      </c>
    </row>
    <row r="263" spans="1:13">
      <c r="A263" s="65">
        <v>254</v>
      </c>
      <c r="B263" s="117" t="s">
        <v>100</v>
      </c>
      <c r="C263" s="120">
        <v>170</v>
      </c>
      <c r="D263" s="118">
        <v>168.63333333333333</v>
      </c>
      <c r="E263" s="118">
        <v>166.36666666666665</v>
      </c>
      <c r="F263" s="118">
        <v>162.73333333333332</v>
      </c>
      <c r="G263" s="118">
        <v>160.46666666666664</v>
      </c>
      <c r="H263" s="118">
        <v>172.26666666666665</v>
      </c>
      <c r="I263" s="118">
        <v>174.5333333333333</v>
      </c>
      <c r="J263" s="118">
        <v>178.16666666666666</v>
      </c>
      <c r="K263" s="117">
        <v>170.9</v>
      </c>
      <c r="L263" s="117">
        <v>165</v>
      </c>
      <c r="M263" s="117">
        <v>89.525639999999996</v>
      </c>
    </row>
    <row r="264" spans="1:13">
      <c r="A264" s="65">
        <v>255</v>
      </c>
      <c r="B264" s="117" t="s">
        <v>101</v>
      </c>
      <c r="C264" s="120">
        <v>65.099999999999994</v>
      </c>
      <c r="D264" s="118">
        <v>64.866666666666674</v>
      </c>
      <c r="E264" s="118">
        <v>64.033333333333346</v>
      </c>
      <c r="F264" s="118">
        <v>62.966666666666669</v>
      </c>
      <c r="G264" s="118">
        <v>62.13333333333334</v>
      </c>
      <c r="H264" s="118">
        <v>65.933333333333351</v>
      </c>
      <c r="I264" s="118">
        <v>66.766666666666666</v>
      </c>
      <c r="J264" s="118">
        <v>67.833333333333357</v>
      </c>
      <c r="K264" s="117">
        <v>65.7</v>
      </c>
      <c r="L264" s="117">
        <v>63.8</v>
      </c>
      <c r="M264" s="117">
        <v>34.284790000000001</v>
      </c>
    </row>
    <row r="265" spans="1:13">
      <c r="A265" s="65">
        <v>256</v>
      </c>
      <c r="B265" s="117" t="s">
        <v>1009</v>
      </c>
      <c r="C265" s="120">
        <v>672.5</v>
      </c>
      <c r="D265" s="118">
        <v>675.48333333333335</v>
      </c>
      <c r="E265" s="118">
        <v>667.01666666666665</v>
      </c>
      <c r="F265" s="118">
        <v>661.5333333333333</v>
      </c>
      <c r="G265" s="118">
        <v>653.06666666666661</v>
      </c>
      <c r="H265" s="118">
        <v>680.9666666666667</v>
      </c>
      <c r="I265" s="118">
        <v>689.43333333333339</v>
      </c>
      <c r="J265" s="118">
        <v>694.91666666666674</v>
      </c>
      <c r="K265" s="117">
        <v>683.95</v>
      </c>
      <c r="L265" s="117">
        <v>670</v>
      </c>
      <c r="M265" s="117">
        <v>4.9160000000000002E-2</v>
      </c>
    </row>
    <row r="266" spans="1:13">
      <c r="A266" s="65">
        <v>257</v>
      </c>
      <c r="B266" s="117" t="s">
        <v>2217</v>
      </c>
      <c r="C266" s="120">
        <v>121.9</v>
      </c>
      <c r="D266" s="118">
        <v>123.8</v>
      </c>
      <c r="E266" s="118">
        <v>119.6</v>
      </c>
      <c r="F266" s="118">
        <v>117.3</v>
      </c>
      <c r="G266" s="118">
        <v>113.1</v>
      </c>
      <c r="H266" s="118">
        <v>126.1</v>
      </c>
      <c r="I266" s="118">
        <v>130.30000000000001</v>
      </c>
      <c r="J266" s="118">
        <v>132.6</v>
      </c>
      <c r="K266" s="117">
        <v>128</v>
      </c>
      <c r="L266" s="117">
        <v>121.5</v>
      </c>
      <c r="M266" s="117">
        <v>0.38444</v>
      </c>
    </row>
    <row r="267" spans="1:13">
      <c r="A267" s="65">
        <v>258</v>
      </c>
      <c r="B267" s="117" t="s">
        <v>1011</v>
      </c>
      <c r="C267" s="120">
        <v>264</v>
      </c>
      <c r="D267" s="118">
        <v>265</v>
      </c>
      <c r="E267" s="118">
        <v>260.95</v>
      </c>
      <c r="F267" s="118">
        <v>257.89999999999998</v>
      </c>
      <c r="G267" s="118">
        <v>253.84999999999997</v>
      </c>
      <c r="H267" s="118">
        <v>268.05</v>
      </c>
      <c r="I267" s="118">
        <v>272.09999999999997</v>
      </c>
      <c r="J267" s="118">
        <v>275.15000000000003</v>
      </c>
      <c r="K267" s="117">
        <v>269.05</v>
      </c>
      <c r="L267" s="117">
        <v>261.95</v>
      </c>
      <c r="M267" s="117">
        <v>0.18637999999999999</v>
      </c>
    </row>
    <row r="268" spans="1:13">
      <c r="A268" s="65">
        <v>259</v>
      </c>
      <c r="B268" s="117" t="s">
        <v>1012</v>
      </c>
      <c r="C268" s="120">
        <v>94.75</v>
      </c>
      <c r="D268" s="118">
        <v>94.25</v>
      </c>
      <c r="E268" s="118">
        <v>93.5</v>
      </c>
      <c r="F268" s="118">
        <v>92.25</v>
      </c>
      <c r="G268" s="118">
        <v>91.5</v>
      </c>
      <c r="H268" s="118">
        <v>95.5</v>
      </c>
      <c r="I268" s="118">
        <v>96.25</v>
      </c>
      <c r="J268" s="118">
        <v>97.5</v>
      </c>
      <c r="K268" s="117">
        <v>95</v>
      </c>
      <c r="L268" s="117">
        <v>93</v>
      </c>
      <c r="M268" s="117">
        <v>3.6833200000000001</v>
      </c>
    </row>
    <row r="269" spans="1:13">
      <c r="A269" s="65">
        <v>260</v>
      </c>
      <c r="B269" s="117" t="s">
        <v>1015</v>
      </c>
      <c r="C269" s="120">
        <v>70.150000000000006</v>
      </c>
      <c r="D269" s="118">
        <v>70.016666666666666</v>
      </c>
      <c r="E269" s="118">
        <v>68.633333333333326</v>
      </c>
      <c r="F269" s="118">
        <v>67.11666666666666</v>
      </c>
      <c r="G269" s="118">
        <v>65.73333333333332</v>
      </c>
      <c r="H269" s="118">
        <v>71.533333333333331</v>
      </c>
      <c r="I269" s="118">
        <v>72.916666666666686</v>
      </c>
      <c r="J269" s="118">
        <v>74.433333333333337</v>
      </c>
      <c r="K269" s="117">
        <v>71.400000000000006</v>
      </c>
      <c r="L269" s="117">
        <v>68.5</v>
      </c>
      <c r="M269" s="117">
        <v>7.00448</v>
      </c>
    </row>
    <row r="270" spans="1:13">
      <c r="A270" s="65">
        <v>261</v>
      </c>
      <c r="B270" s="117" t="s">
        <v>102</v>
      </c>
      <c r="C270" s="120">
        <v>6.2</v>
      </c>
      <c r="D270" s="118">
        <v>6.25</v>
      </c>
      <c r="E270" s="118">
        <v>6.05</v>
      </c>
      <c r="F270" s="118">
        <v>5.8999999999999995</v>
      </c>
      <c r="G270" s="118">
        <v>5.6999999999999993</v>
      </c>
      <c r="H270" s="118">
        <v>6.4</v>
      </c>
      <c r="I270" s="118">
        <v>6.6</v>
      </c>
      <c r="J270" s="118">
        <v>6.7500000000000009</v>
      </c>
      <c r="K270" s="117">
        <v>6.45</v>
      </c>
      <c r="L270" s="117">
        <v>6.1</v>
      </c>
      <c r="M270" s="117">
        <v>458.74385999999998</v>
      </c>
    </row>
    <row r="271" spans="1:13">
      <c r="A271" s="65">
        <v>262</v>
      </c>
      <c r="B271" s="117" t="s">
        <v>246</v>
      </c>
      <c r="C271" s="120">
        <v>1.9</v>
      </c>
      <c r="D271" s="118">
        <v>1.9333333333333333</v>
      </c>
      <c r="E271" s="118">
        <v>1.8666666666666667</v>
      </c>
      <c r="F271" s="118">
        <v>1.8333333333333333</v>
      </c>
      <c r="G271" s="118">
        <v>1.7666666666666666</v>
      </c>
      <c r="H271" s="118">
        <v>1.9666666666666668</v>
      </c>
      <c r="I271" s="118">
        <v>2.0333333333333337</v>
      </c>
      <c r="J271" s="118">
        <v>2.0666666666666669</v>
      </c>
      <c r="K271" s="117">
        <v>2</v>
      </c>
      <c r="L271" s="117">
        <v>1.9</v>
      </c>
      <c r="M271" s="117">
        <v>59.655589999999997</v>
      </c>
    </row>
    <row r="272" spans="1:13">
      <c r="A272" s="65">
        <v>263</v>
      </c>
      <c r="B272" s="117" t="s">
        <v>1018</v>
      </c>
      <c r="C272" s="120">
        <v>54.9</v>
      </c>
      <c r="D272" s="118">
        <v>55.366666666666667</v>
      </c>
      <c r="E272" s="118">
        <v>54.083333333333336</v>
      </c>
      <c r="F272" s="118">
        <v>53.266666666666666</v>
      </c>
      <c r="G272" s="118">
        <v>51.983333333333334</v>
      </c>
      <c r="H272" s="118">
        <v>56.183333333333337</v>
      </c>
      <c r="I272" s="118">
        <v>57.466666666666669</v>
      </c>
      <c r="J272" s="118">
        <v>58.283333333333339</v>
      </c>
      <c r="K272" s="117">
        <v>56.65</v>
      </c>
      <c r="L272" s="117">
        <v>54.55</v>
      </c>
      <c r="M272" s="117">
        <v>2.4198900000000001</v>
      </c>
    </row>
    <row r="273" spans="1:13">
      <c r="A273" s="65">
        <v>264</v>
      </c>
      <c r="B273" s="117" t="s">
        <v>1019</v>
      </c>
      <c r="C273" s="120">
        <v>94</v>
      </c>
      <c r="D273" s="118">
        <v>95.016666666666666</v>
      </c>
      <c r="E273" s="118">
        <v>91.633333333333326</v>
      </c>
      <c r="F273" s="118">
        <v>89.266666666666666</v>
      </c>
      <c r="G273" s="118">
        <v>85.883333333333326</v>
      </c>
      <c r="H273" s="118">
        <v>97.383333333333326</v>
      </c>
      <c r="I273" s="118">
        <v>100.76666666666668</v>
      </c>
      <c r="J273" s="118">
        <v>103.13333333333333</v>
      </c>
      <c r="K273" s="117">
        <v>98.4</v>
      </c>
      <c r="L273" s="117">
        <v>92.65</v>
      </c>
      <c r="M273" s="117">
        <v>3.5082300000000002</v>
      </c>
    </row>
    <row r="274" spans="1:13">
      <c r="A274" s="65">
        <v>265</v>
      </c>
      <c r="B274" s="117" t="s">
        <v>103</v>
      </c>
      <c r="C274" s="120">
        <v>63.55</v>
      </c>
      <c r="D274" s="118">
        <v>63.533333333333331</v>
      </c>
      <c r="E274" s="118">
        <v>61.86666666666666</v>
      </c>
      <c r="F274" s="118">
        <v>60.18333333333333</v>
      </c>
      <c r="G274" s="118">
        <v>58.516666666666659</v>
      </c>
      <c r="H274" s="118">
        <v>65.216666666666669</v>
      </c>
      <c r="I274" s="118">
        <v>66.883333333333354</v>
      </c>
      <c r="J274" s="118">
        <v>68.566666666666663</v>
      </c>
      <c r="K274" s="117">
        <v>65.2</v>
      </c>
      <c r="L274" s="117">
        <v>61.85</v>
      </c>
      <c r="M274" s="117">
        <v>7.0891000000000002</v>
      </c>
    </row>
    <row r="275" spans="1:13">
      <c r="A275" s="65">
        <v>266</v>
      </c>
      <c r="B275" s="117" t="s">
        <v>104</v>
      </c>
      <c r="C275" s="120">
        <v>347.5</v>
      </c>
      <c r="D275" s="118">
        <v>348.86666666666662</v>
      </c>
      <c r="E275" s="118">
        <v>341.88333333333321</v>
      </c>
      <c r="F275" s="118">
        <v>336.26666666666659</v>
      </c>
      <c r="G275" s="118">
        <v>329.28333333333319</v>
      </c>
      <c r="H275" s="118">
        <v>354.48333333333323</v>
      </c>
      <c r="I275" s="118">
        <v>361.4666666666667</v>
      </c>
      <c r="J275" s="118">
        <v>367.08333333333326</v>
      </c>
      <c r="K275" s="117">
        <v>355.85</v>
      </c>
      <c r="L275" s="117">
        <v>343.25</v>
      </c>
      <c r="M275" s="117">
        <v>48.072560000000003</v>
      </c>
    </row>
    <row r="276" spans="1:13">
      <c r="A276" s="65">
        <v>267</v>
      </c>
      <c r="B276" s="117" t="s">
        <v>1023</v>
      </c>
      <c r="C276" s="120">
        <v>652.15</v>
      </c>
      <c r="D276" s="118">
        <v>653.38333333333333</v>
      </c>
      <c r="E276" s="118">
        <v>624.76666666666665</v>
      </c>
      <c r="F276" s="118">
        <v>597.38333333333333</v>
      </c>
      <c r="G276" s="118">
        <v>568.76666666666665</v>
      </c>
      <c r="H276" s="118">
        <v>680.76666666666665</v>
      </c>
      <c r="I276" s="118">
        <v>709.38333333333321</v>
      </c>
      <c r="J276" s="118">
        <v>736.76666666666665</v>
      </c>
      <c r="K276" s="117">
        <v>682</v>
      </c>
      <c r="L276" s="117">
        <v>626</v>
      </c>
      <c r="M276" s="117">
        <v>10.03472</v>
      </c>
    </row>
    <row r="277" spans="1:13">
      <c r="A277" s="65">
        <v>268</v>
      </c>
      <c r="B277" s="117" t="s">
        <v>105</v>
      </c>
      <c r="C277" s="120">
        <v>1198.9000000000001</v>
      </c>
      <c r="D277" s="118">
        <v>1205.8</v>
      </c>
      <c r="E277" s="118">
        <v>1164.0999999999999</v>
      </c>
      <c r="F277" s="118">
        <v>1129.3</v>
      </c>
      <c r="G277" s="118">
        <v>1087.5999999999999</v>
      </c>
      <c r="H277" s="118">
        <v>1240.5999999999999</v>
      </c>
      <c r="I277" s="118">
        <v>1282.3000000000002</v>
      </c>
      <c r="J277" s="118">
        <v>1317.1</v>
      </c>
      <c r="K277" s="117">
        <v>1247.5</v>
      </c>
      <c r="L277" s="117">
        <v>1171</v>
      </c>
      <c r="M277" s="117">
        <v>16.38747</v>
      </c>
    </row>
    <row r="278" spans="1:13">
      <c r="A278" s="65">
        <v>269</v>
      </c>
      <c r="B278" s="117" t="s">
        <v>106</v>
      </c>
      <c r="C278" s="120">
        <v>464.75</v>
      </c>
      <c r="D278" s="118">
        <v>465.7833333333333</v>
      </c>
      <c r="E278" s="118">
        <v>444.56666666666661</v>
      </c>
      <c r="F278" s="118">
        <v>424.38333333333333</v>
      </c>
      <c r="G278" s="118">
        <v>403.16666666666663</v>
      </c>
      <c r="H278" s="118">
        <v>485.96666666666658</v>
      </c>
      <c r="I278" s="118">
        <v>507.18333333333328</v>
      </c>
      <c r="J278" s="118">
        <v>527.36666666666656</v>
      </c>
      <c r="K278" s="117">
        <v>487</v>
      </c>
      <c r="L278" s="117">
        <v>445.6</v>
      </c>
      <c r="M278" s="117">
        <v>40.699449999999999</v>
      </c>
    </row>
    <row r="279" spans="1:13">
      <c r="A279" s="65">
        <v>270</v>
      </c>
      <c r="B279" s="117" t="s">
        <v>1031</v>
      </c>
      <c r="C279" s="120">
        <v>178.35</v>
      </c>
      <c r="D279" s="118">
        <v>180.04999999999998</v>
      </c>
      <c r="E279" s="118">
        <v>175.29999999999995</v>
      </c>
      <c r="F279" s="118">
        <v>172.24999999999997</v>
      </c>
      <c r="G279" s="118">
        <v>167.49999999999994</v>
      </c>
      <c r="H279" s="118">
        <v>183.09999999999997</v>
      </c>
      <c r="I279" s="118">
        <v>187.85000000000002</v>
      </c>
      <c r="J279" s="118">
        <v>190.89999999999998</v>
      </c>
      <c r="K279" s="117">
        <v>184.8</v>
      </c>
      <c r="L279" s="117">
        <v>177</v>
      </c>
      <c r="M279" s="117">
        <v>0.81583000000000006</v>
      </c>
    </row>
    <row r="280" spans="1:13">
      <c r="A280" s="65">
        <v>271</v>
      </c>
      <c r="B280" s="117" t="s">
        <v>1035</v>
      </c>
      <c r="C280" s="120">
        <v>325.45</v>
      </c>
      <c r="D280" s="118">
        <v>323.18333333333334</v>
      </c>
      <c r="E280" s="118">
        <v>317.36666666666667</v>
      </c>
      <c r="F280" s="118">
        <v>309.28333333333336</v>
      </c>
      <c r="G280" s="118">
        <v>303.4666666666667</v>
      </c>
      <c r="H280" s="118">
        <v>331.26666666666665</v>
      </c>
      <c r="I280" s="118">
        <v>337.08333333333337</v>
      </c>
      <c r="J280" s="118">
        <v>345.16666666666663</v>
      </c>
      <c r="K280" s="117">
        <v>329</v>
      </c>
      <c r="L280" s="117">
        <v>315.10000000000002</v>
      </c>
      <c r="M280" s="117">
        <v>7.5542899999999999</v>
      </c>
    </row>
    <row r="281" spans="1:13">
      <c r="A281" s="65">
        <v>272</v>
      </c>
      <c r="B281" s="117" t="s">
        <v>1038</v>
      </c>
      <c r="C281" s="120">
        <v>288.7</v>
      </c>
      <c r="D281" s="118">
        <v>289.76666666666665</v>
      </c>
      <c r="E281" s="118">
        <v>286.08333333333331</v>
      </c>
      <c r="F281" s="118">
        <v>283.46666666666664</v>
      </c>
      <c r="G281" s="118">
        <v>279.7833333333333</v>
      </c>
      <c r="H281" s="118">
        <v>292.38333333333333</v>
      </c>
      <c r="I281" s="118">
        <v>296.06666666666672</v>
      </c>
      <c r="J281" s="118">
        <v>298.68333333333334</v>
      </c>
      <c r="K281" s="117">
        <v>293.45</v>
      </c>
      <c r="L281" s="117">
        <v>287.14999999999998</v>
      </c>
      <c r="M281" s="117">
        <v>0.72123999999999999</v>
      </c>
    </row>
    <row r="282" spans="1:13">
      <c r="A282" s="65">
        <v>273</v>
      </c>
      <c r="B282" s="117" t="s">
        <v>204</v>
      </c>
      <c r="C282" s="120">
        <v>362.55</v>
      </c>
      <c r="D282" s="118">
        <v>359.36666666666662</v>
      </c>
      <c r="E282" s="118">
        <v>346.18333333333322</v>
      </c>
      <c r="F282" s="118">
        <v>329.81666666666661</v>
      </c>
      <c r="G282" s="118">
        <v>316.63333333333321</v>
      </c>
      <c r="H282" s="118">
        <v>375.73333333333323</v>
      </c>
      <c r="I282" s="118">
        <v>388.91666666666663</v>
      </c>
      <c r="J282" s="118">
        <v>405.28333333333325</v>
      </c>
      <c r="K282" s="117">
        <v>372.55</v>
      </c>
      <c r="L282" s="117">
        <v>343</v>
      </c>
      <c r="M282" s="117">
        <v>12.48279</v>
      </c>
    </row>
    <row r="283" spans="1:13">
      <c r="A283" s="65">
        <v>274</v>
      </c>
      <c r="B283" s="117" t="s">
        <v>205</v>
      </c>
      <c r="C283" s="120">
        <v>75.349999999999994</v>
      </c>
      <c r="D283" s="118">
        <v>75.733333333333334</v>
      </c>
      <c r="E283" s="118">
        <v>74.816666666666663</v>
      </c>
      <c r="F283" s="118">
        <v>74.283333333333331</v>
      </c>
      <c r="G283" s="118">
        <v>73.36666666666666</v>
      </c>
      <c r="H283" s="118">
        <v>76.266666666666666</v>
      </c>
      <c r="I283" s="118">
        <v>77.183333333333323</v>
      </c>
      <c r="J283" s="118">
        <v>77.716666666666669</v>
      </c>
      <c r="K283" s="117">
        <v>76.650000000000006</v>
      </c>
      <c r="L283" s="117">
        <v>75.2</v>
      </c>
      <c r="M283" s="117">
        <v>6.1001700000000003</v>
      </c>
    </row>
    <row r="284" spans="1:13">
      <c r="A284" s="65">
        <v>275</v>
      </c>
      <c r="B284" s="117" t="s">
        <v>1050</v>
      </c>
      <c r="C284" s="120">
        <v>276.10000000000002</v>
      </c>
      <c r="D284" s="118">
        <v>274.48333333333335</v>
      </c>
      <c r="E284" s="118">
        <v>269.61666666666667</v>
      </c>
      <c r="F284" s="118">
        <v>263.13333333333333</v>
      </c>
      <c r="G284" s="118">
        <v>258.26666666666665</v>
      </c>
      <c r="H284" s="118">
        <v>280.9666666666667</v>
      </c>
      <c r="I284" s="118">
        <v>285.83333333333337</v>
      </c>
      <c r="J284" s="118">
        <v>292.31666666666672</v>
      </c>
      <c r="K284" s="117">
        <v>279.35000000000002</v>
      </c>
      <c r="L284" s="117">
        <v>268</v>
      </c>
      <c r="M284" s="117">
        <v>1.97465</v>
      </c>
    </row>
    <row r="285" spans="1:13">
      <c r="A285" s="65">
        <v>276</v>
      </c>
      <c r="B285" s="117" t="s">
        <v>1056</v>
      </c>
      <c r="C285" s="120">
        <v>55.55</v>
      </c>
      <c r="D285" s="118">
        <v>55.449999999999996</v>
      </c>
      <c r="E285" s="118">
        <v>54.199999999999989</v>
      </c>
      <c r="F285" s="118">
        <v>52.849999999999994</v>
      </c>
      <c r="G285" s="118">
        <v>51.599999999999987</v>
      </c>
      <c r="H285" s="118">
        <v>56.79999999999999</v>
      </c>
      <c r="I285" s="118">
        <v>58.050000000000004</v>
      </c>
      <c r="J285" s="118">
        <v>59.399999999999991</v>
      </c>
      <c r="K285" s="117">
        <v>56.7</v>
      </c>
      <c r="L285" s="117">
        <v>54.1</v>
      </c>
      <c r="M285" s="117">
        <v>1.0059400000000001</v>
      </c>
    </row>
    <row r="286" spans="1:13">
      <c r="A286" s="65">
        <v>277</v>
      </c>
      <c r="B286" s="117" t="s">
        <v>1066</v>
      </c>
      <c r="C286" s="120">
        <v>111.7</v>
      </c>
      <c r="D286" s="118">
        <v>110.76666666666667</v>
      </c>
      <c r="E286" s="118">
        <v>108.33333333333333</v>
      </c>
      <c r="F286" s="118">
        <v>104.96666666666667</v>
      </c>
      <c r="G286" s="118">
        <v>102.53333333333333</v>
      </c>
      <c r="H286" s="118">
        <v>114.13333333333333</v>
      </c>
      <c r="I286" s="118">
        <v>116.56666666666666</v>
      </c>
      <c r="J286" s="118">
        <v>119.93333333333332</v>
      </c>
      <c r="K286" s="117">
        <v>113.2</v>
      </c>
      <c r="L286" s="117">
        <v>107.4</v>
      </c>
      <c r="M286" s="117">
        <v>0.38884999999999997</v>
      </c>
    </row>
    <row r="287" spans="1:13">
      <c r="A287" s="65">
        <v>278</v>
      </c>
      <c r="B287" s="117" t="s">
        <v>1067</v>
      </c>
      <c r="C287" s="120">
        <v>181.5</v>
      </c>
      <c r="D287" s="118">
        <v>180.5</v>
      </c>
      <c r="E287" s="118">
        <v>177</v>
      </c>
      <c r="F287" s="118">
        <v>172.5</v>
      </c>
      <c r="G287" s="118">
        <v>169</v>
      </c>
      <c r="H287" s="118">
        <v>185</v>
      </c>
      <c r="I287" s="118">
        <v>188.5</v>
      </c>
      <c r="J287" s="118">
        <v>193</v>
      </c>
      <c r="K287" s="117">
        <v>184</v>
      </c>
      <c r="L287" s="117">
        <v>176</v>
      </c>
      <c r="M287" s="117">
        <v>0.76304000000000005</v>
      </c>
    </row>
    <row r="288" spans="1:13">
      <c r="A288" s="65">
        <v>279</v>
      </c>
      <c r="B288" s="117" t="s">
        <v>1068</v>
      </c>
      <c r="C288" s="120">
        <v>212.85</v>
      </c>
      <c r="D288" s="118">
        <v>213.16666666666666</v>
      </c>
      <c r="E288" s="118">
        <v>204.0333333333333</v>
      </c>
      <c r="F288" s="118">
        <v>195.21666666666664</v>
      </c>
      <c r="G288" s="118">
        <v>186.08333333333329</v>
      </c>
      <c r="H288" s="118">
        <v>221.98333333333332</v>
      </c>
      <c r="I288" s="118">
        <v>231.1166666666667</v>
      </c>
      <c r="J288" s="118">
        <v>239.93333333333334</v>
      </c>
      <c r="K288" s="117">
        <v>222.3</v>
      </c>
      <c r="L288" s="117">
        <v>204.35</v>
      </c>
      <c r="M288" s="117">
        <v>0.47005000000000002</v>
      </c>
    </row>
    <row r="289" spans="1:13">
      <c r="A289" s="65">
        <v>280</v>
      </c>
      <c r="B289" s="117" t="s">
        <v>107</v>
      </c>
      <c r="C289" s="120">
        <v>1174.45</v>
      </c>
      <c r="D289" s="118">
        <v>1165.9333333333334</v>
      </c>
      <c r="E289" s="118">
        <v>1152.0666666666668</v>
      </c>
      <c r="F289" s="118">
        <v>1129.6833333333334</v>
      </c>
      <c r="G289" s="118">
        <v>1115.8166666666668</v>
      </c>
      <c r="H289" s="118">
        <v>1188.3166666666668</v>
      </c>
      <c r="I289" s="118">
        <v>1202.1833333333336</v>
      </c>
      <c r="J289" s="118">
        <v>1224.5666666666668</v>
      </c>
      <c r="K289" s="117">
        <v>1179.8</v>
      </c>
      <c r="L289" s="117">
        <v>1143.55</v>
      </c>
      <c r="M289" s="117">
        <v>22.37537</v>
      </c>
    </row>
    <row r="290" spans="1:13">
      <c r="A290" s="65">
        <v>281</v>
      </c>
      <c r="B290" s="117" t="s">
        <v>203</v>
      </c>
      <c r="C290" s="120">
        <v>207.25</v>
      </c>
      <c r="D290" s="118">
        <v>208.63333333333333</v>
      </c>
      <c r="E290" s="118">
        <v>202.86666666666665</v>
      </c>
      <c r="F290" s="118">
        <v>198.48333333333332</v>
      </c>
      <c r="G290" s="118">
        <v>192.71666666666664</v>
      </c>
      <c r="H290" s="118">
        <v>213.01666666666665</v>
      </c>
      <c r="I290" s="118">
        <v>218.7833333333333</v>
      </c>
      <c r="J290" s="118">
        <v>223.16666666666666</v>
      </c>
      <c r="K290" s="117">
        <v>214.4</v>
      </c>
      <c r="L290" s="117">
        <v>204.25</v>
      </c>
      <c r="M290" s="117">
        <v>13.2331</v>
      </c>
    </row>
    <row r="291" spans="1:13">
      <c r="A291" s="65">
        <v>282</v>
      </c>
      <c r="B291" s="117" t="s">
        <v>1081</v>
      </c>
      <c r="C291" s="120">
        <v>599.5</v>
      </c>
      <c r="D291" s="118">
        <v>603.63333333333333</v>
      </c>
      <c r="E291" s="118">
        <v>583.4666666666667</v>
      </c>
      <c r="F291" s="118">
        <v>567.43333333333339</v>
      </c>
      <c r="G291" s="118">
        <v>547.26666666666677</v>
      </c>
      <c r="H291" s="118">
        <v>619.66666666666663</v>
      </c>
      <c r="I291" s="118">
        <v>639.83333333333337</v>
      </c>
      <c r="J291" s="118">
        <v>655.86666666666656</v>
      </c>
      <c r="K291" s="117">
        <v>623.79999999999995</v>
      </c>
      <c r="L291" s="117">
        <v>587.6</v>
      </c>
      <c r="M291" s="117">
        <v>0.23385</v>
      </c>
    </row>
    <row r="292" spans="1:13">
      <c r="A292" s="65">
        <v>283</v>
      </c>
      <c r="B292" s="117" t="s">
        <v>1082</v>
      </c>
      <c r="C292" s="120">
        <v>337.85</v>
      </c>
      <c r="D292" s="118">
        <v>337.59999999999997</v>
      </c>
      <c r="E292" s="118">
        <v>332.74999999999994</v>
      </c>
      <c r="F292" s="118">
        <v>327.64999999999998</v>
      </c>
      <c r="G292" s="118">
        <v>322.79999999999995</v>
      </c>
      <c r="H292" s="118">
        <v>342.69999999999993</v>
      </c>
      <c r="I292" s="118">
        <v>347.54999999999995</v>
      </c>
      <c r="J292" s="118">
        <v>352.64999999999992</v>
      </c>
      <c r="K292" s="117">
        <v>342.45</v>
      </c>
      <c r="L292" s="117">
        <v>332.5</v>
      </c>
      <c r="M292" s="117">
        <v>1.3887</v>
      </c>
    </row>
    <row r="293" spans="1:13">
      <c r="A293" s="65">
        <v>284</v>
      </c>
      <c r="B293" s="117" t="s">
        <v>229</v>
      </c>
      <c r="C293" s="120">
        <v>469.5</v>
      </c>
      <c r="D293" s="118">
        <v>472.11666666666662</v>
      </c>
      <c r="E293" s="118">
        <v>455.43333333333322</v>
      </c>
      <c r="F293" s="118">
        <v>441.36666666666662</v>
      </c>
      <c r="G293" s="118">
        <v>424.68333333333322</v>
      </c>
      <c r="H293" s="118">
        <v>486.18333333333322</v>
      </c>
      <c r="I293" s="118">
        <v>502.86666666666662</v>
      </c>
      <c r="J293" s="118">
        <v>516.93333333333317</v>
      </c>
      <c r="K293" s="117">
        <v>488.8</v>
      </c>
      <c r="L293" s="117">
        <v>458.05</v>
      </c>
      <c r="M293" s="117">
        <v>5.4910199999999998</v>
      </c>
    </row>
    <row r="294" spans="1:13">
      <c r="A294" s="65">
        <v>285</v>
      </c>
      <c r="B294" s="117" t="s">
        <v>108</v>
      </c>
      <c r="C294" s="120">
        <v>94.05</v>
      </c>
      <c r="D294" s="118">
        <v>94.34999999999998</v>
      </c>
      <c r="E294" s="118">
        <v>92.349999999999966</v>
      </c>
      <c r="F294" s="118">
        <v>90.649999999999991</v>
      </c>
      <c r="G294" s="118">
        <v>88.649999999999977</v>
      </c>
      <c r="H294" s="118">
        <v>96.049999999999955</v>
      </c>
      <c r="I294" s="118">
        <v>98.049999999999983</v>
      </c>
      <c r="J294" s="118">
        <v>99.749999999999943</v>
      </c>
      <c r="K294" s="117">
        <v>96.35</v>
      </c>
      <c r="L294" s="117">
        <v>92.65</v>
      </c>
      <c r="M294" s="117">
        <v>32.237940000000002</v>
      </c>
    </row>
    <row r="295" spans="1:13">
      <c r="A295" s="65">
        <v>286</v>
      </c>
      <c r="B295" s="117" t="s">
        <v>1090</v>
      </c>
      <c r="C295" s="120">
        <v>8.5500000000000007</v>
      </c>
      <c r="D295" s="118">
        <v>8.5500000000000007</v>
      </c>
      <c r="E295" s="118">
        <v>8.5500000000000007</v>
      </c>
      <c r="F295" s="118">
        <v>8.5500000000000007</v>
      </c>
      <c r="G295" s="118">
        <v>8.5500000000000007</v>
      </c>
      <c r="H295" s="118">
        <v>8.5500000000000007</v>
      </c>
      <c r="I295" s="118">
        <v>8.5500000000000007</v>
      </c>
      <c r="J295" s="118">
        <v>8.5500000000000007</v>
      </c>
      <c r="K295" s="117">
        <v>8.5500000000000007</v>
      </c>
      <c r="L295" s="117">
        <v>8.5500000000000007</v>
      </c>
      <c r="M295" s="117">
        <v>2.1463100000000002</v>
      </c>
    </row>
    <row r="296" spans="1:13">
      <c r="A296" s="65">
        <v>287</v>
      </c>
      <c r="B296" s="117" t="s">
        <v>109</v>
      </c>
      <c r="C296" s="120">
        <v>122.5</v>
      </c>
      <c r="D296" s="118">
        <v>122.43333333333332</v>
      </c>
      <c r="E296" s="118">
        <v>120.16666666666664</v>
      </c>
      <c r="F296" s="118">
        <v>117.83333333333331</v>
      </c>
      <c r="G296" s="118">
        <v>115.56666666666663</v>
      </c>
      <c r="H296" s="118">
        <v>124.76666666666665</v>
      </c>
      <c r="I296" s="118">
        <v>127.03333333333333</v>
      </c>
      <c r="J296" s="118">
        <v>129.36666666666667</v>
      </c>
      <c r="K296" s="117">
        <v>124.7</v>
      </c>
      <c r="L296" s="117">
        <v>120.1</v>
      </c>
      <c r="M296" s="117">
        <v>85.02664</v>
      </c>
    </row>
    <row r="297" spans="1:13">
      <c r="A297" s="65">
        <v>288</v>
      </c>
      <c r="B297" s="117" t="s">
        <v>1093</v>
      </c>
      <c r="C297" s="120">
        <v>92.45</v>
      </c>
      <c r="D297" s="118">
        <v>93.149999999999991</v>
      </c>
      <c r="E297" s="118">
        <v>90.499999999999986</v>
      </c>
      <c r="F297" s="118">
        <v>88.55</v>
      </c>
      <c r="G297" s="118">
        <v>85.899999999999991</v>
      </c>
      <c r="H297" s="118">
        <v>95.09999999999998</v>
      </c>
      <c r="I297" s="118">
        <v>97.749999999999986</v>
      </c>
      <c r="J297" s="118">
        <v>99.699999999999974</v>
      </c>
      <c r="K297" s="117">
        <v>95.8</v>
      </c>
      <c r="L297" s="117">
        <v>91.2</v>
      </c>
      <c r="M297" s="117">
        <v>24.30161</v>
      </c>
    </row>
    <row r="298" spans="1:13">
      <c r="A298" s="65">
        <v>289</v>
      </c>
      <c r="B298" s="117" t="s">
        <v>1095</v>
      </c>
      <c r="C298" s="120">
        <v>895.6</v>
      </c>
      <c r="D298" s="118">
        <v>893.46666666666658</v>
      </c>
      <c r="E298" s="118">
        <v>874.43333333333317</v>
      </c>
      <c r="F298" s="118">
        <v>853.26666666666654</v>
      </c>
      <c r="G298" s="118">
        <v>834.23333333333312</v>
      </c>
      <c r="H298" s="118">
        <v>914.63333333333321</v>
      </c>
      <c r="I298" s="118">
        <v>933.66666666666674</v>
      </c>
      <c r="J298" s="118">
        <v>954.83333333333326</v>
      </c>
      <c r="K298" s="117">
        <v>912.5</v>
      </c>
      <c r="L298" s="117">
        <v>872.3</v>
      </c>
      <c r="M298" s="117">
        <v>0.82413000000000003</v>
      </c>
    </row>
    <row r="299" spans="1:13">
      <c r="A299" s="65">
        <v>290</v>
      </c>
      <c r="B299" s="117" t="s">
        <v>2039</v>
      </c>
      <c r="C299" s="120">
        <v>375.15</v>
      </c>
      <c r="D299" s="118">
        <v>377.05</v>
      </c>
      <c r="E299" s="118">
        <v>370.1</v>
      </c>
      <c r="F299" s="118">
        <v>365.05</v>
      </c>
      <c r="G299" s="118">
        <v>358.1</v>
      </c>
      <c r="H299" s="118">
        <v>382.1</v>
      </c>
      <c r="I299" s="118">
        <v>389.04999999999995</v>
      </c>
      <c r="J299" s="118">
        <v>394.1</v>
      </c>
      <c r="K299" s="117">
        <v>384</v>
      </c>
      <c r="L299" s="117">
        <v>372</v>
      </c>
      <c r="M299" s="117">
        <v>0.16378000000000001</v>
      </c>
    </row>
    <row r="300" spans="1:13">
      <c r="A300" s="65">
        <v>291</v>
      </c>
      <c r="B300" s="117" t="s">
        <v>1101</v>
      </c>
      <c r="C300" s="120">
        <v>5777.7</v>
      </c>
      <c r="D300" s="118">
        <v>5778.5666666666666</v>
      </c>
      <c r="E300" s="118">
        <v>5699.1333333333332</v>
      </c>
      <c r="F300" s="118">
        <v>5620.5666666666666</v>
      </c>
      <c r="G300" s="118">
        <v>5541.1333333333332</v>
      </c>
      <c r="H300" s="118">
        <v>5857.1333333333332</v>
      </c>
      <c r="I300" s="118">
        <v>5936.5666666666657</v>
      </c>
      <c r="J300" s="118">
        <v>6015.1333333333332</v>
      </c>
      <c r="K300" s="117">
        <v>5858</v>
      </c>
      <c r="L300" s="117">
        <v>5700</v>
      </c>
      <c r="M300" s="117">
        <v>0.14799999999999999</v>
      </c>
    </row>
    <row r="301" spans="1:13">
      <c r="A301" s="65">
        <v>292</v>
      </c>
      <c r="B301" s="117" t="s">
        <v>110</v>
      </c>
      <c r="C301" s="120">
        <v>415.8</v>
      </c>
      <c r="D301" s="118">
        <v>415.55</v>
      </c>
      <c r="E301" s="118">
        <v>409.65000000000003</v>
      </c>
      <c r="F301" s="118">
        <v>403.5</v>
      </c>
      <c r="G301" s="118">
        <v>397.6</v>
      </c>
      <c r="H301" s="118">
        <v>421.70000000000005</v>
      </c>
      <c r="I301" s="118">
        <v>427.6</v>
      </c>
      <c r="J301" s="118">
        <v>433.75000000000006</v>
      </c>
      <c r="K301" s="117">
        <v>421.45</v>
      </c>
      <c r="L301" s="117">
        <v>409.4</v>
      </c>
      <c r="M301" s="117">
        <v>19.495090000000001</v>
      </c>
    </row>
    <row r="302" spans="1:13">
      <c r="A302" s="65">
        <v>293</v>
      </c>
      <c r="B302" s="117" t="s">
        <v>111</v>
      </c>
      <c r="C302" s="120">
        <v>1200.7</v>
      </c>
      <c r="D302" s="118">
        <v>1197.4166666666667</v>
      </c>
      <c r="E302" s="118">
        <v>1185.7833333333335</v>
      </c>
      <c r="F302" s="118">
        <v>1170.8666666666668</v>
      </c>
      <c r="G302" s="118">
        <v>1159.2333333333336</v>
      </c>
      <c r="H302" s="118">
        <v>1212.3333333333335</v>
      </c>
      <c r="I302" s="118">
        <v>1223.9666666666667</v>
      </c>
      <c r="J302" s="118">
        <v>1238.8833333333334</v>
      </c>
      <c r="K302" s="117">
        <v>1209.05</v>
      </c>
      <c r="L302" s="117">
        <v>1182.5</v>
      </c>
      <c r="M302" s="117">
        <v>21.098199999999999</v>
      </c>
    </row>
    <row r="303" spans="1:13">
      <c r="A303" s="65">
        <v>294</v>
      </c>
      <c r="B303" s="117" t="s">
        <v>1914</v>
      </c>
      <c r="C303" s="120">
        <v>1697</v>
      </c>
      <c r="D303" s="118">
        <v>1682.8333333333333</v>
      </c>
      <c r="E303" s="118">
        <v>1640.6666666666665</v>
      </c>
      <c r="F303" s="118">
        <v>1584.3333333333333</v>
      </c>
      <c r="G303" s="118">
        <v>1542.1666666666665</v>
      </c>
      <c r="H303" s="118">
        <v>1739.1666666666665</v>
      </c>
      <c r="I303" s="118">
        <v>1781.333333333333</v>
      </c>
      <c r="J303" s="118">
        <v>1837.6666666666665</v>
      </c>
      <c r="K303" s="117">
        <v>1725</v>
      </c>
      <c r="L303" s="117">
        <v>1626.5</v>
      </c>
      <c r="M303" s="117">
        <v>2.33067</v>
      </c>
    </row>
    <row r="304" spans="1:13">
      <c r="A304" s="65">
        <v>295</v>
      </c>
      <c r="B304" s="117" t="s">
        <v>1961</v>
      </c>
      <c r="C304" s="120">
        <v>1496.9</v>
      </c>
      <c r="D304" s="118">
        <v>1495.9166666666667</v>
      </c>
      <c r="E304" s="118">
        <v>1472.9333333333334</v>
      </c>
      <c r="F304" s="118">
        <v>1448.9666666666667</v>
      </c>
      <c r="G304" s="118">
        <v>1425.9833333333333</v>
      </c>
      <c r="H304" s="118">
        <v>1519.8833333333334</v>
      </c>
      <c r="I304" s="118">
        <v>1542.8666666666666</v>
      </c>
      <c r="J304" s="118">
        <v>1566.8333333333335</v>
      </c>
      <c r="K304" s="117">
        <v>1518.9</v>
      </c>
      <c r="L304" s="117">
        <v>1471.95</v>
      </c>
      <c r="M304" s="117">
        <v>0.81103000000000003</v>
      </c>
    </row>
    <row r="305" spans="1:13">
      <c r="A305" s="65">
        <v>296</v>
      </c>
      <c r="B305" s="117" t="s">
        <v>112</v>
      </c>
      <c r="C305" s="120">
        <v>851</v>
      </c>
      <c r="D305" s="118">
        <v>860</v>
      </c>
      <c r="E305" s="118">
        <v>839.05</v>
      </c>
      <c r="F305" s="118">
        <v>827.09999999999991</v>
      </c>
      <c r="G305" s="118">
        <v>806.14999999999986</v>
      </c>
      <c r="H305" s="118">
        <v>871.95</v>
      </c>
      <c r="I305" s="118">
        <v>892.90000000000009</v>
      </c>
      <c r="J305" s="118">
        <v>904.85000000000014</v>
      </c>
      <c r="K305" s="117">
        <v>880.95</v>
      </c>
      <c r="L305" s="117">
        <v>848.05</v>
      </c>
      <c r="M305" s="117">
        <v>16.555700000000002</v>
      </c>
    </row>
    <row r="306" spans="1:13">
      <c r="A306" s="65">
        <v>297</v>
      </c>
      <c r="B306" s="117" t="s">
        <v>113</v>
      </c>
      <c r="C306" s="120">
        <v>729.95</v>
      </c>
      <c r="D306" s="118">
        <v>726.85</v>
      </c>
      <c r="E306" s="118">
        <v>719.30000000000007</v>
      </c>
      <c r="F306" s="118">
        <v>708.65000000000009</v>
      </c>
      <c r="G306" s="118">
        <v>701.10000000000014</v>
      </c>
      <c r="H306" s="118">
        <v>737.5</v>
      </c>
      <c r="I306" s="118">
        <v>745.05</v>
      </c>
      <c r="J306" s="118">
        <v>755.69999999999993</v>
      </c>
      <c r="K306" s="117">
        <v>734.4</v>
      </c>
      <c r="L306" s="117">
        <v>716.2</v>
      </c>
      <c r="M306" s="117">
        <v>29.670819999999999</v>
      </c>
    </row>
    <row r="307" spans="1:13">
      <c r="A307" s="65">
        <v>298</v>
      </c>
      <c r="B307" s="117" t="s">
        <v>114</v>
      </c>
      <c r="C307" s="120">
        <v>374.35</v>
      </c>
      <c r="D307" s="118">
        <v>369.88333333333338</v>
      </c>
      <c r="E307" s="118">
        <v>360.56666666666678</v>
      </c>
      <c r="F307" s="118">
        <v>346.78333333333342</v>
      </c>
      <c r="G307" s="118">
        <v>337.46666666666681</v>
      </c>
      <c r="H307" s="118">
        <v>383.66666666666674</v>
      </c>
      <c r="I307" s="118">
        <v>392.98333333333335</v>
      </c>
      <c r="J307" s="118">
        <v>406.76666666666671</v>
      </c>
      <c r="K307" s="117">
        <v>379.2</v>
      </c>
      <c r="L307" s="117">
        <v>356.1</v>
      </c>
      <c r="M307" s="117">
        <v>20.702089999999998</v>
      </c>
    </row>
    <row r="308" spans="1:13">
      <c r="A308" s="65">
        <v>299</v>
      </c>
      <c r="B308" s="117" t="s">
        <v>1139</v>
      </c>
      <c r="C308" s="120">
        <v>96</v>
      </c>
      <c r="D308" s="118">
        <v>96.55</v>
      </c>
      <c r="E308" s="118">
        <v>94.449999999999989</v>
      </c>
      <c r="F308" s="118">
        <v>92.899999999999991</v>
      </c>
      <c r="G308" s="118">
        <v>90.799999999999983</v>
      </c>
      <c r="H308" s="118">
        <v>98.1</v>
      </c>
      <c r="I308" s="118">
        <v>100.19999999999999</v>
      </c>
      <c r="J308" s="118">
        <v>101.75</v>
      </c>
      <c r="K308" s="117">
        <v>98.65</v>
      </c>
      <c r="L308" s="117">
        <v>95</v>
      </c>
      <c r="M308" s="117">
        <v>1.0694699999999999</v>
      </c>
    </row>
    <row r="309" spans="1:13">
      <c r="A309" s="65">
        <v>300</v>
      </c>
      <c r="B309" s="117" t="s">
        <v>1143</v>
      </c>
      <c r="C309" s="120">
        <v>266.5</v>
      </c>
      <c r="D309" s="118">
        <v>264.21666666666664</v>
      </c>
      <c r="E309" s="118">
        <v>260.43333333333328</v>
      </c>
      <c r="F309" s="118">
        <v>254.36666666666662</v>
      </c>
      <c r="G309" s="118">
        <v>250.58333333333326</v>
      </c>
      <c r="H309" s="118">
        <v>270.2833333333333</v>
      </c>
      <c r="I309" s="118">
        <v>274.06666666666672</v>
      </c>
      <c r="J309" s="118">
        <v>280.13333333333333</v>
      </c>
      <c r="K309" s="117">
        <v>268</v>
      </c>
      <c r="L309" s="117">
        <v>258.14999999999998</v>
      </c>
      <c r="M309" s="117">
        <v>5.3107199999999999</v>
      </c>
    </row>
    <row r="310" spans="1:13">
      <c r="A310" s="65">
        <v>301</v>
      </c>
      <c r="B310" s="117" t="s">
        <v>1159</v>
      </c>
      <c r="C310" s="120">
        <v>71.45</v>
      </c>
      <c r="D310" s="118">
        <v>71.483333333333334</v>
      </c>
      <c r="E310" s="118">
        <v>70.166666666666671</v>
      </c>
      <c r="F310" s="118">
        <v>68.88333333333334</v>
      </c>
      <c r="G310" s="118">
        <v>67.566666666666677</v>
      </c>
      <c r="H310" s="118">
        <v>72.766666666666666</v>
      </c>
      <c r="I310" s="118">
        <v>74.083333333333329</v>
      </c>
      <c r="J310" s="118">
        <v>75.36666666666666</v>
      </c>
      <c r="K310" s="117">
        <v>72.8</v>
      </c>
      <c r="L310" s="117">
        <v>70.2</v>
      </c>
      <c r="M310" s="117">
        <v>24.201219999999999</v>
      </c>
    </row>
    <row r="311" spans="1:13">
      <c r="A311" s="65">
        <v>302</v>
      </c>
      <c r="B311" s="117" t="s">
        <v>1169</v>
      </c>
      <c r="C311" s="120">
        <v>87.85</v>
      </c>
      <c r="D311" s="118">
        <v>89.2</v>
      </c>
      <c r="E311" s="118">
        <v>86.5</v>
      </c>
      <c r="F311" s="118">
        <v>85.149999999999991</v>
      </c>
      <c r="G311" s="118">
        <v>82.449999999999989</v>
      </c>
      <c r="H311" s="118">
        <v>90.550000000000011</v>
      </c>
      <c r="I311" s="118">
        <v>93.250000000000028</v>
      </c>
      <c r="J311" s="118">
        <v>94.600000000000023</v>
      </c>
      <c r="K311" s="117">
        <v>91.9</v>
      </c>
      <c r="L311" s="117">
        <v>87.85</v>
      </c>
      <c r="M311" s="117">
        <v>7.1646299999999998</v>
      </c>
    </row>
    <row r="312" spans="1:13">
      <c r="A312" s="65">
        <v>303</v>
      </c>
      <c r="B312" s="117" t="s">
        <v>242</v>
      </c>
      <c r="C312" s="120">
        <v>311.55</v>
      </c>
      <c r="D312" s="118">
        <v>312.25</v>
      </c>
      <c r="E312" s="118">
        <v>306.3</v>
      </c>
      <c r="F312" s="118">
        <v>301.05</v>
      </c>
      <c r="G312" s="118">
        <v>295.10000000000002</v>
      </c>
      <c r="H312" s="118">
        <v>317.5</v>
      </c>
      <c r="I312" s="118">
        <v>323.45000000000005</v>
      </c>
      <c r="J312" s="118">
        <v>328.7</v>
      </c>
      <c r="K312" s="117">
        <v>318.2</v>
      </c>
      <c r="L312" s="117">
        <v>307</v>
      </c>
      <c r="M312" s="117">
        <v>13.03467</v>
      </c>
    </row>
    <row r="313" spans="1:13">
      <c r="A313" s="65">
        <v>304</v>
      </c>
      <c r="B313" s="117" t="s">
        <v>1176</v>
      </c>
      <c r="C313" s="120">
        <v>27.95</v>
      </c>
      <c r="D313" s="118">
        <v>28.166666666666668</v>
      </c>
      <c r="E313" s="118">
        <v>27.533333333333335</v>
      </c>
      <c r="F313" s="118">
        <v>27.116666666666667</v>
      </c>
      <c r="G313" s="118">
        <v>26.483333333333334</v>
      </c>
      <c r="H313" s="118">
        <v>28.583333333333336</v>
      </c>
      <c r="I313" s="118">
        <v>29.216666666666669</v>
      </c>
      <c r="J313" s="118">
        <v>29.633333333333336</v>
      </c>
      <c r="K313" s="117">
        <v>28.8</v>
      </c>
      <c r="L313" s="117">
        <v>27.75</v>
      </c>
      <c r="M313" s="117">
        <v>13.31188</v>
      </c>
    </row>
    <row r="314" spans="1:13">
      <c r="A314" s="65">
        <v>305</v>
      </c>
      <c r="B314" s="117" t="s">
        <v>115</v>
      </c>
      <c r="C314" s="120">
        <v>6771.3</v>
      </c>
      <c r="D314" s="118">
        <v>6764.7666666666664</v>
      </c>
      <c r="E314" s="118">
        <v>6672.5333333333328</v>
      </c>
      <c r="F314" s="118">
        <v>6573.7666666666664</v>
      </c>
      <c r="G314" s="118">
        <v>6481.5333333333328</v>
      </c>
      <c r="H314" s="118">
        <v>6863.5333333333328</v>
      </c>
      <c r="I314" s="118">
        <v>6955.7666666666664</v>
      </c>
      <c r="J314" s="118">
        <v>7054.5333333333328</v>
      </c>
      <c r="K314" s="117">
        <v>6857</v>
      </c>
      <c r="L314" s="117">
        <v>6666</v>
      </c>
      <c r="M314" s="117">
        <v>7.3444000000000003</v>
      </c>
    </row>
    <row r="315" spans="1:13">
      <c r="A315" s="65">
        <v>306</v>
      </c>
      <c r="B315" s="117" t="s">
        <v>2328</v>
      </c>
      <c r="C315" s="120">
        <v>395.45</v>
      </c>
      <c r="D315" s="118">
        <v>390.09999999999997</v>
      </c>
      <c r="E315" s="118">
        <v>373.29999999999995</v>
      </c>
      <c r="F315" s="118">
        <v>351.15</v>
      </c>
      <c r="G315" s="118">
        <v>334.34999999999997</v>
      </c>
      <c r="H315" s="118">
        <v>412.24999999999994</v>
      </c>
      <c r="I315" s="118">
        <v>429.05</v>
      </c>
      <c r="J315" s="118">
        <v>451.19999999999993</v>
      </c>
      <c r="K315" s="117">
        <v>406.9</v>
      </c>
      <c r="L315" s="117">
        <v>367.95</v>
      </c>
      <c r="M315" s="117">
        <v>0.21029</v>
      </c>
    </row>
    <row r="316" spans="1:13">
      <c r="A316" s="65">
        <v>307</v>
      </c>
      <c r="B316" s="117" t="s">
        <v>1916</v>
      </c>
      <c r="C316" s="120">
        <v>68.150000000000006</v>
      </c>
      <c r="D316" s="118">
        <v>68.2</v>
      </c>
      <c r="E316" s="118">
        <v>66.25</v>
      </c>
      <c r="F316" s="118">
        <v>64.349999999999994</v>
      </c>
      <c r="G316" s="118">
        <v>62.399999999999991</v>
      </c>
      <c r="H316" s="118">
        <v>70.100000000000009</v>
      </c>
      <c r="I316" s="118">
        <v>72.050000000000026</v>
      </c>
      <c r="J316" s="118">
        <v>73.950000000000017</v>
      </c>
      <c r="K316" s="117">
        <v>70.150000000000006</v>
      </c>
      <c r="L316" s="117">
        <v>66.3</v>
      </c>
      <c r="M316" s="117">
        <v>1.3980699999999999</v>
      </c>
    </row>
    <row r="317" spans="1:13">
      <c r="A317" s="65">
        <v>308</v>
      </c>
      <c r="B317" s="117" t="s">
        <v>354</v>
      </c>
      <c r="C317" s="120">
        <v>511.95</v>
      </c>
      <c r="D317" s="118">
        <v>510.26666666666665</v>
      </c>
      <c r="E317" s="118">
        <v>500.73333333333335</v>
      </c>
      <c r="F317" s="118">
        <v>489.51666666666671</v>
      </c>
      <c r="G317" s="118">
        <v>479.98333333333341</v>
      </c>
      <c r="H317" s="118">
        <v>521.48333333333335</v>
      </c>
      <c r="I317" s="118">
        <v>531.01666666666665</v>
      </c>
      <c r="J317" s="118">
        <v>542.23333333333323</v>
      </c>
      <c r="K317" s="117">
        <v>519.79999999999995</v>
      </c>
      <c r="L317" s="117">
        <v>499.05</v>
      </c>
      <c r="M317" s="117">
        <v>6.3430099999999996</v>
      </c>
    </row>
    <row r="318" spans="1:13">
      <c r="A318" s="65">
        <v>309</v>
      </c>
      <c r="B318" s="117" t="s">
        <v>116</v>
      </c>
      <c r="C318" s="120">
        <v>129.9</v>
      </c>
      <c r="D318" s="118">
        <v>129.6</v>
      </c>
      <c r="E318" s="118">
        <v>127.79999999999998</v>
      </c>
      <c r="F318" s="118">
        <v>125.69999999999999</v>
      </c>
      <c r="G318" s="118">
        <v>123.89999999999998</v>
      </c>
      <c r="H318" s="118">
        <v>131.69999999999999</v>
      </c>
      <c r="I318" s="118">
        <v>133.5</v>
      </c>
      <c r="J318" s="118">
        <v>135.6</v>
      </c>
      <c r="K318" s="117">
        <v>131.4</v>
      </c>
      <c r="L318" s="117">
        <v>127.5</v>
      </c>
      <c r="M318" s="117">
        <v>1.19699</v>
      </c>
    </row>
    <row r="319" spans="1:13">
      <c r="A319" s="65">
        <v>310</v>
      </c>
      <c r="B319" s="117" t="s">
        <v>1198</v>
      </c>
      <c r="C319" s="120">
        <v>2627.8</v>
      </c>
      <c r="D319" s="118">
        <v>2618.2666666666669</v>
      </c>
      <c r="E319" s="118">
        <v>2576.5333333333338</v>
      </c>
      <c r="F319" s="118">
        <v>2525.2666666666669</v>
      </c>
      <c r="G319" s="118">
        <v>2483.5333333333338</v>
      </c>
      <c r="H319" s="118">
        <v>2669.5333333333338</v>
      </c>
      <c r="I319" s="118">
        <v>2711.2666666666664</v>
      </c>
      <c r="J319" s="118">
        <v>2762.5333333333338</v>
      </c>
      <c r="K319" s="117">
        <v>2660</v>
      </c>
      <c r="L319" s="117">
        <v>2567</v>
      </c>
      <c r="M319" s="117">
        <v>0.23771999999999999</v>
      </c>
    </row>
    <row r="320" spans="1:13">
      <c r="A320" s="65">
        <v>311</v>
      </c>
      <c r="B320" s="117" t="s">
        <v>358</v>
      </c>
      <c r="C320" s="120">
        <v>378.2</v>
      </c>
      <c r="D320" s="118">
        <v>372.91666666666669</v>
      </c>
      <c r="E320" s="118">
        <v>362.08333333333337</v>
      </c>
      <c r="F320" s="118">
        <v>345.9666666666667</v>
      </c>
      <c r="G320" s="118">
        <v>335.13333333333338</v>
      </c>
      <c r="H320" s="118">
        <v>389.03333333333336</v>
      </c>
      <c r="I320" s="118">
        <v>399.86666666666673</v>
      </c>
      <c r="J320" s="118">
        <v>415.98333333333335</v>
      </c>
      <c r="K320" s="117">
        <v>383.75</v>
      </c>
      <c r="L320" s="117">
        <v>356.8</v>
      </c>
      <c r="M320" s="117">
        <v>7.0896699999999999</v>
      </c>
    </row>
    <row r="321" spans="1:13">
      <c r="A321" s="65">
        <v>312</v>
      </c>
      <c r="B321" s="117" t="s">
        <v>1896</v>
      </c>
      <c r="C321" s="120">
        <v>808.1</v>
      </c>
      <c r="D321" s="118">
        <v>804.79999999999984</v>
      </c>
      <c r="E321" s="118">
        <v>794.59999999999968</v>
      </c>
      <c r="F321" s="118">
        <v>781.0999999999998</v>
      </c>
      <c r="G321" s="118">
        <v>770.89999999999964</v>
      </c>
      <c r="H321" s="118">
        <v>818.29999999999973</v>
      </c>
      <c r="I321" s="118">
        <v>828.49999999999977</v>
      </c>
      <c r="J321" s="118">
        <v>841.99999999999977</v>
      </c>
      <c r="K321" s="117">
        <v>815</v>
      </c>
      <c r="L321" s="117">
        <v>791.3</v>
      </c>
      <c r="M321" s="117">
        <v>1.8735900000000001</v>
      </c>
    </row>
    <row r="322" spans="1:13">
      <c r="A322" s="65">
        <v>313</v>
      </c>
      <c r="B322" s="117" t="s">
        <v>1201</v>
      </c>
      <c r="C322" s="120">
        <v>208.9</v>
      </c>
      <c r="D322" s="118">
        <v>207.43333333333337</v>
      </c>
      <c r="E322" s="118">
        <v>204.06666666666672</v>
      </c>
      <c r="F322" s="118">
        <v>199.23333333333335</v>
      </c>
      <c r="G322" s="118">
        <v>195.8666666666667</v>
      </c>
      <c r="H322" s="118">
        <v>212.26666666666674</v>
      </c>
      <c r="I322" s="118">
        <v>215.63333333333335</v>
      </c>
      <c r="J322" s="118">
        <v>220.46666666666675</v>
      </c>
      <c r="K322" s="117">
        <v>210.8</v>
      </c>
      <c r="L322" s="117">
        <v>202.6</v>
      </c>
      <c r="M322" s="117">
        <v>0.75168999999999997</v>
      </c>
    </row>
    <row r="323" spans="1:13">
      <c r="A323" s="65">
        <v>314</v>
      </c>
      <c r="B323" s="117" t="s">
        <v>1203</v>
      </c>
      <c r="C323" s="120">
        <v>114.6</v>
      </c>
      <c r="D323" s="118">
        <v>115.06666666666666</v>
      </c>
      <c r="E323" s="118">
        <v>113.23333333333332</v>
      </c>
      <c r="F323" s="118">
        <v>111.86666666666666</v>
      </c>
      <c r="G323" s="118">
        <v>110.03333333333332</v>
      </c>
      <c r="H323" s="118">
        <v>116.43333333333332</v>
      </c>
      <c r="I323" s="118">
        <v>118.26666666666667</v>
      </c>
      <c r="J323" s="118">
        <v>119.63333333333333</v>
      </c>
      <c r="K323" s="117">
        <v>116.9</v>
      </c>
      <c r="L323" s="117">
        <v>113.7</v>
      </c>
      <c r="M323" s="117">
        <v>0.45623000000000002</v>
      </c>
    </row>
    <row r="324" spans="1:13">
      <c r="A324" s="65">
        <v>315</v>
      </c>
      <c r="B324" s="117" t="s">
        <v>1205</v>
      </c>
      <c r="C324" s="120">
        <v>310.64999999999998</v>
      </c>
      <c r="D324" s="118">
        <v>310.81666666666666</v>
      </c>
      <c r="E324" s="118">
        <v>305.13333333333333</v>
      </c>
      <c r="F324" s="118">
        <v>299.61666666666667</v>
      </c>
      <c r="G324" s="118">
        <v>293.93333333333334</v>
      </c>
      <c r="H324" s="118">
        <v>316.33333333333331</v>
      </c>
      <c r="I324" s="118">
        <v>322.01666666666659</v>
      </c>
      <c r="J324" s="118">
        <v>327.5333333333333</v>
      </c>
      <c r="K324" s="117">
        <v>316.5</v>
      </c>
      <c r="L324" s="117">
        <v>305.3</v>
      </c>
      <c r="M324" s="117">
        <v>3.23746</v>
      </c>
    </row>
    <row r="325" spans="1:13">
      <c r="A325" s="65">
        <v>316</v>
      </c>
      <c r="B325" s="117" t="s">
        <v>117</v>
      </c>
      <c r="C325" s="120">
        <v>809.4</v>
      </c>
      <c r="D325" s="118">
        <v>808.35</v>
      </c>
      <c r="E325" s="118">
        <v>796.7</v>
      </c>
      <c r="F325" s="118">
        <v>784</v>
      </c>
      <c r="G325" s="118">
        <v>772.35</v>
      </c>
      <c r="H325" s="118">
        <v>821.05000000000007</v>
      </c>
      <c r="I325" s="118">
        <v>832.69999999999993</v>
      </c>
      <c r="J325" s="118">
        <v>845.40000000000009</v>
      </c>
      <c r="K325" s="117">
        <v>820</v>
      </c>
      <c r="L325" s="117">
        <v>795.65</v>
      </c>
      <c r="M325" s="117">
        <v>20.525120000000001</v>
      </c>
    </row>
    <row r="326" spans="1:13">
      <c r="A326" s="65">
        <v>317</v>
      </c>
      <c r="B326" s="117" t="s">
        <v>1213</v>
      </c>
      <c r="C326" s="120">
        <v>27.65</v>
      </c>
      <c r="D326" s="118">
        <v>27.733333333333331</v>
      </c>
      <c r="E326" s="118">
        <v>26.566666666666663</v>
      </c>
      <c r="F326" s="118">
        <v>25.483333333333331</v>
      </c>
      <c r="G326" s="118">
        <v>24.316666666666663</v>
      </c>
      <c r="H326" s="118">
        <v>28.816666666666663</v>
      </c>
      <c r="I326" s="118">
        <v>29.983333333333327</v>
      </c>
      <c r="J326" s="118">
        <v>31.066666666666663</v>
      </c>
      <c r="K326" s="117">
        <v>28.9</v>
      </c>
      <c r="L326" s="117">
        <v>26.65</v>
      </c>
      <c r="M326" s="117">
        <v>14.011060000000001</v>
      </c>
    </row>
    <row r="327" spans="1:13">
      <c r="A327" s="65">
        <v>318</v>
      </c>
      <c r="B327" s="117" t="s">
        <v>1216</v>
      </c>
      <c r="C327" s="120">
        <v>162.75</v>
      </c>
      <c r="D327" s="118">
        <v>164.21666666666667</v>
      </c>
      <c r="E327" s="118">
        <v>160.03333333333333</v>
      </c>
      <c r="F327" s="118">
        <v>157.31666666666666</v>
      </c>
      <c r="G327" s="118">
        <v>153.13333333333333</v>
      </c>
      <c r="H327" s="118">
        <v>166.93333333333334</v>
      </c>
      <c r="I327" s="118">
        <v>171.11666666666667</v>
      </c>
      <c r="J327" s="118">
        <v>173.83333333333334</v>
      </c>
      <c r="K327" s="117">
        <v>168.4</v>
      </c>
      <c r="L327" s="117">
        <v>161.5</v>
      </c>
      <c r="M327" s="117">
        <v>2.2925300000000002</v>
      </c>
    </row>
    <row r="328" spans="1:13">
      <c r="A328" s="65">
        <v>319</v>
      </c>
      <c r="B328" s="117" t="s">
        <v>118</v>
      </c>
      <c r="C328" s="120">
        <v>248.8</v>
      </c>
      <c r="D328" s="118">
        <v>253.33333333333334</v>
      </c>
      <c r="E328" s="118">
        <v>241.66666666666669</v>
      </c>
      <c r="F328" s="118">
        <v>234.53333333333333</v>
      </c>
      <c r="G328" s="118">
        <v>222.86666666666667</v>
      </c>
      <c r="H328" s="118">
        <v>260.4666666666667</v>
      </c>
      <c r="I328" s="118">
        <v>272.13333333333338</v>
      </c>
      <c r="J328" s="118">
        <v>279.26666666666671</v>
      </c>
      <c r="K328" s="117">
        <v>265</v>
      </c>
      <c r="L328" s="117">
        <v>246.2</v>
      </c>
      <c r="M328" s="117">
        <v>47.814100000000003</v>
      </c>
    </row>
    <row r="329" spans="1:13">
      <c r="A329" s="65">
        <v>320</v>
      </c>
      <c r="B329" s="117" t="s">
        <v>1226</v>
      </c>
      <c r="C329" s="120">
        <v>591.75</v>
      </c>
      <c r="D329" s="118">
        <v>603.30000000000007</v>
      </c>
      <c r="E329" s="118">
        <v>576.80000000000018</v>
      </c>
      <c r="F329" s="118">
        <v>561.85000000000014</v>
      </c>
      <c r="G329" s="118">
        <v>535.35000000000025</v>
      </c>
      <c r="H329" s="118">
        <v>618.25000000000011</v>
      </c>
      <c r="I329" s="118">
        <v>644.74999999999989</v>
      </c>
      <c r="J329" s="118">
        <v>659.7</v>
      </c>
      <c r="K329" s="117">
        <v>629.79999999999995</v>
      </c>
      <c r="L329" s="117">
        <v>588.35</v>
      </c>
      <c r="M329" s="117">
        <v>0.78946000000000005</v>
      </c>
    </row>
    <row r="330" spans="1:13">
      <c r="A330" s="65">
        <v>321</v>
      </c>
      <c r="B330" s="117" t="s">
        <v>206</v>
      </c>
      <c r="C330" s="120">
        <v>1065.3</v>
      </c>
      <c r="D330" s="118">
        <v>1065.7666666666667</v>
      </c>
      <c r="E330" s="118">
        <v>1051.5333333333333</v>
      </c>
      <c r="F330" s="118">
        <v>1037.7666666666667</v>
      </c>
      <c r="G330" s="118">
        <v>1023.5333333333333</v>
      </c>
      <c r="H330" s="118">
        <v>1079.5333333333333</v>
      </c>
      <c r="I330" s="118">
        <v>1093.7666666666664</v>
      </c>
      <c r="J330" s="118">
        <v>1107.5333333333333</v>
      </c>
      <c r="K330" s="117">
        <v>1080</v>
      </c>
      <c r="L330" s="117">
        <v>1052</v>
      </c>
      <c r="M330" s="117">
        <v>7.5560099999999997</v>
      </c>
    </row>
    <row r="331" spans="1:13">
      <c r="A331" s="65">
        <v>322</v>
      </c>
      <c r="B331" s="117" t="s">
        <v>119</v>
      </c>
      <c r="C331" s="120">
        <v>61723.65</v>
      </c>
      <c r="D331" s="118">
        <v>61733.883333333331</v>
      </c>
      <c r="E331" s="118">
        <v>61290.766666666663</v>
      </c>
      <c r="F331" s="118">
        <v>60857.883333333331</v>
      </c>
      <c r="G331" s="118">
        <v>60414.766666666663</v>
      </c>
      <c r="H331" s="118">
        <v>62166.766666666663</v>
      </c>
      <c r="I331" s="118">
        <v>62609.883333333331</v>
      </c>
      <c r="J331" s="118">
        <v>63042.766666666663</v>
      </c>
      <c r="K331" s="117">
        <v>62177</v>
      </c>
      <c r="L331" s="117">
        <v>61301</v>
      </c>
      <c r="M331" s="117">
        <v>5.0819999999999997E-2</v>
      </c>
    </row>
    <row r="332" spans="1:13">
      <c r="A332" s="65">
        <v>323</v>
      </c>
      <c r="B332" s="117" t="s">
        <v>1228</v>
      </c>
      <c r="C332" s="120">
        <v>83.4</v>
      </c>
      <c r="D332" s="118">
        <v>82.633333333333326</v>
      </c>
      <c r="E332" s="118">
        <v>80.716666666666654</v>
      </c>
      <c r="F332" s="118">
        <v>78.033333333333331</v>
      </c>
      <c r="G332" s="118">
        <v>76.11666666666666</v>
      </c>
      <c r="H332" s="118">
        <v>85.316666666666649</v>
      </c>
      <c r="I332" s="118">
        <v>87.233333333333334</v>
      </c>
      <c r="J332" s="118">
        <v>89.916666666666643</v>
      </c>
      <c r="K332" s="117">
        <v>84.55</v>
      </c>
      <c r="L332" s="117">
        <v>79.95</v>
      </c>
      <c r="M332" s="117">
        <v>12.58413</v>
      </c>
    </row>
    <row r="333" spans="1:13">
      <c r="A333" s="65">
        <v>324</v>
      </c>
      <c r="B333" s="117" t="s">
        <v>1230</v>
      </c>
      <c r="C333" s="120">
        <v>13.1</v>
      </c>
      <c r="D333" s="118">
        <v>13.166666666666666</v>
      </c>
      <c r="E333" s="118">
        <v>12.883333333333333</v>
      </c>
      <c r="F333" s="118">
        <v>12.666666666666666</v>
      </c>
      <c r="G333" s="118">
        <v>12.383333333333333</v>
      </c>
      <c r="H333" s="118">
        <v>13.383333333333333</v>
      </c>
      <c r="I333" s="118">
        <v>13.666666666666668</v>
      </c>
      <c r="J333" s="118">
        <v>13.883333333333333</v>
      </c>
      <c r="K333" s="117">
        <v>13.45</v>
      </c>
      <c r="L333" s="117">
        <v>12.95</v>
      </c>
      <c r="M333" s="117">
        <v>4.7952199999999996</v>
      </c>
    </row>
    <row r="334" spans="1:13">
      <c r="A334" s="65">
        <v>325</v>
      </c>
      <c r="B334" s="117" t="s">
        <v>1244</v>
      </c>
      <c r="C334" s="120">
        <v>396.35</v>
      </c>
      <c r="D334" s="118">
        <v>397.33333333333331</v>
      </c>
      <c r="E334" s="118">
        <v>388.01666666666665</v>
      </c>
      <c r="F334" s="118">
        <v>379.68333333333334</v>
      </c>
      <c r="G334" s="118">
        <v>370.36666666666667</v>
      </c>
      <c r="H334" s="118">
        <v>405.66666666666663</v>
      </c>
      <c r="I334" s="118">
        <v>414.98333333333335</v>
      </c>
      <c r="J334" s="118">
        <v>423.31666666666661</v>
      </c>
      <c r="K334" s="117">
        <v>406.65</v>
      </c>
      <c r="L334" s="117">
        <v>389</v>
      </c>
      <c r="M334" s="117">
        <v>7.1281800000000004</v>
      </c>
    </row>
    <row r="335" spans="1:13">
      <c r="A335" s="65">
        <v>326</v>
      </c>
      <c r="B335" s="117" t="s">
        <v>380</v>
      </c>
      <c r="C335" s="120">
        <v>705.8</v>
      </c>
      <c r="D335" s="118">
        <v>711.19999999999993</v>
      </c>
      <c r="E335" s="118">
        <v>697.39999999999986</v>
      </c>
      <c r="F335" s="118">
        <v>688.99999999999989</v>
      </c>
      <c r="G335" s="118">
        <v>675.19999999999982</v>
      </c>
      <c r="H335" s="118">
        <v>719.59999999999991</v>
      </c>
      <c r="I335" s="118">
        <v>733.39999999999986</v>
      </c>
      <c r="J335" s="118">
        <v>741.8</v>
      </c>
      <c r="K335" s="117">
        <v>725</v>
      </c>
      <c r="L335" s="117">
        <v>702.8</v>
      </c>
      <c r="M335" s="117">
        <v>0.69447999999999999</v>
      </c>
    </row>
    <row r="336" spans="1:13">
      <c r="A336" s="65">
        <v>327</v>
      </c>
      <c r="B336" s="117" t="s">
        <v>1259</v>
      </c>
      <c r="C336" s="120">
        <v>67.3</v>
      </c>
      <c r="D336" s="118">
        <v>67.2</v>
      </c>
      <c r="E336" s="118">
        <v>66.400000000000006</v>
      </c>
      <c r="F336" s="118">
        <v>65.5</v>
      </c>
      <c r="G336" s="118">
        <v>64.7</v>
      </c>
      <c r="H336" s="118">
        <v>68.100000000000009</v>
      </c>
      <c r="I336" s="118">
        <v>68.899999999999991</v>
      </c>
      <c r="J336" s="118">
        <v>69.800000000000011</v>
      </c>
      <c r="K336" s="117">
        <v>68</v>
      </c>
      <c r="L336" s="117">
        <v>66.3</v>
      </c>
      <c r="M336" s="117">
        <v>63.41075</v>
      </c>
    </row>
    <row r="337" spans="1:13">
      <c r="A337" s="65">
        <v>328</v>
      </c>
      <c r="B337" s="117" t="s">
        <v>1261</v>
      </c>
      <c r="C337" s="120">
        <v>1493.1</v>
      </c>
      <c r="D337" s="118">
        <v>1478.3</v>
      </c>
      <c r="E337" s="118">
        <v>1444.8</v>
      </c>
      <c r="F337" s="118">
        <v>1396.5</v>
      </c>
      <c r="G337" s="118">
        <v>1363</v>
      </c>
      <c r="H337" s="118">
        <v>1526.6</v>
      </c>
      <c r="I337" s="118">
        <v>1560.1</v>
      </c>
      <c r="J337" s="118">
        <v>1608.3999999999999</v>
      </c>
      <c r="K337" s="117">
        <v>1511.8</v>
      </c>
      <c r="L337" s="117">
        <v>1430</v>
      </c>
      <c r="M337" s="117">
        <v>0.27267000000000002</v>
      </c>
    </row>
    <row r="338" spans="1:13">
      <c r="A338" s="65">
        <v>329</v>
      </c>
      <c r="B338" s="117" t="s">
        <v>1263</v>
      </c>
      <c r="C338" s="120">
        <v>644.25</v>
      </c>
      <c r="D338" s="118">
        <v>642.86666666666667</v>
      </c>
      <c r="E338" s="118">
        <v>633.5333333333333</v>
      </c>
      <c r="F338" s="118">
        <v>622.81666666666661</v>
      </c>
      <c r="G338" s="118">
        <v>613.48333333333323</v>
      </c>
      <c r="H338" s="118">
        <v>653.58333333333337</v>
      </c>
      <c r="I338" s="118">
        <v>662.91666666666663</v>
      </c>
      <c r="J338" s="118">
        <v>673.63333333333344</v>
      </c>
      <c r="K338" s="117">
        <v>652.20000000000005</v>
      </c>
      <c r="L338" s="117">
        <v>632.15</v>
      </c>
      <c r="M338" s="117">
        <v>0.24648999999999999</v>
      </c>
    </row>
    <row r="339" spans="1:13">
      <c r="A339" s="65">
        <v>330</v>
      </c>
      <c r="B339" s="117" t="s">
        <v>1264</v>
      </c>
      <c r="C339" s="120">
        <v>74.55</v>
      </c>
      <c r="D339" s="118">
        <v>75.75</v>
      </c>
      <c r="E339" s="118">
        <v>72.599999999999994</v>
      </c>
      <c r="F339" s="118">
        <v>70.649999999999991</v>
      </c>
      <c r="G339" s="118">
        <v>67.499999999999986</v>
      </c>
      <c r="H339" s="118">
        <v>77.7</v>
      </c>
      <c r="I339" s="118">
        <v>80.850000000000009</v>
      </c>
      <c r="J339" s="118">
        <v>82.800000000000011</v>
      </c>
      <c r="K339" s="117">
        <v>78.900000000000006</v>
      </c>
      <c r="L339" s="117">
        <v>73.8</v>
      </c>
      <c r="M339" s="117">
        <v>1.0038800000000001</v>
      </c>
    </row>
    <row r="340" spans="1:13">
      <c r="A340" s="65">
        <v>331</v>
      </c>
      <c r="B340" s="117" t="s">
        <v>373</v>
      </c>
      <c r="C340" s="120">
        <v>52.85</v>
      </c>
      <c r="D340" s="118">
        <v>52.866666666666667</v>
      </c>
      <c r="E340" s="118">
        <v>52.083333333333336</v>
      </c>
      <c r="F340" s="118">
        <v>51.31666666666667</v>
      </c>
      <c r="G340" s="118">
        <v>50.533333333333339</v>
      </c>
      <c r="H340" s="118">
        <v>53.633333333333333</v>
      </c>
      <c r="I340" s="118">
        <v>54.416666666666664</v>
      </c>
      <c r="J340" s="118">
        <v>55.18333333333333</v>
      </c>
      <c r="K340" s="117">
        <v>53.65</v>
      </c>
      <c r="L340" s="117">
        <v>52.1</v>
      </c>
      <c r="M340" s="117">
        <v>41.23603</v>
      </c>
    </row>
    <row r="341" spans="1:13">
      <c r="A341" s="65">
        <v>332</v>
      </c>
      <c r="B341" s="117" t="s">
        <v>1268</v>
      </c>
      <c r="C341" s="120">
        <v>110.3</v>
      </c>
      <c r="D341" s="118">
        <v>111.3</v>
      </c>
      <c r="E341" s="118">
        <v>108.19999999999999</v>
      </c>
      <c r="F341" s="118">
        <v>106.1</v>
      </c>
      <c r="G341" s="118">
        <v>102.99999999999999</v>
      </c>
      <c r="H341" s="118">
        <v>113.39999999999999</v>
      </c>
      <c r="I341" s="118">
        <v>116.49999999999999</v>
      </c>
      <c r="J341" s="118">
        <v>118.6</v>
      </c>
      <c r="K341" s="117">
        <v>114.4</v>
      </c>
      <c r="L341" s="117">
        <v>109.2</v>
      </c>
      <c r="M341" s="117">
        <v>1.1064099999999999</v>
      </c>
    </row>
    <row r="342" spans="1:13">
      <c r="A342" s="65">
        <v>333</v>
      </c>
      <c r="B342" s="117" t="s">
        <v>243</v>
      </c>
      <c r="C342" s="120">
        <v>68.150000000000006</v>
      </c>
      <c r="D342" s="118">
        <v>67.13333333333334</v>
      </c>
      <c r="E342" s="118">
        <v>65.76666666666668</v>
      </c>
      <c r="F342" s="118">
        <v>63.38333333333334</v>
      </c>
      <c r="G342" s="118">
        <v>62.01666666666668</v>
      </c>
      <c r="H342" s="118">
        <v>69.51666666666668</v>
      </c>
      <c r="I342" s="118">
        <v>70.883333333333326</v>
      </c>
      <c r="J342" s="118">
        <v>73.26666666666668</v>
      </c>
      <c r="K342" s="117">
        <v>68.5</v>
      </c>
      <c r="L342" s="117">
        <v>64.75</v>
      </c>
      <c r="M342" s="117">
        <v>84.627219999999994</v>
      </c>
    </row>
    <row r="343" spans="1:13">
      <c r="A343" s="65">
        <v>334</v>
      </c>
      <c r="B343" s="117" t="s">
        <v>1276</v>
      </c>
      <c r="C343" s="120">
        <v>446.4</v>
      </c>
      <c r="D343" s="118">
        <v>444.61666666666662</v>
      </c>
      <c r="E343" s="118">
        <v>436.53333333333325</v>
      </c>
      <c r="F343" s="118">
        <v>426.66666666666663</v>
      </c>
      <c r="G343" s="118">
        <v>418.58333333333326</v>
      </c>
      <c r="H343" s="118">
        <v>454.48333333333323</v>
      </c>
      <c r="I343" s="118">
        <v>462.56666666666661</v>
      </c>
      <c r="J343" s="118">
        <v>472.43333333333322</v>
      </c>
      <c r="K343" s="117">
        <v>452.7</v>
      </c>
      <c r="L343" s="117">
        <v>434.75</v>
      </c>
      <c r="M343" s="117">
        <v>0.13150000000000001</v>
      </c>
    </row>
    <row r="344" spans="1:13">
      <c r="A344" s="65">
        <v>335</v>
      </c>
      <c r="B344" s="117" t="s">
        <v>1278</v>
      </c>
      <c r="C344" s="120">
        <v>42.05</v>
      </c>
      <c r="D344" s="118">
        <v>42.083333333333336</v>
      </c>
      <c r="E344" s="118">
        <v>41.716666666666669</v>
      </c>
      <c r="F344" s="118">
        <v>41.383333333333333</v>
      </c>
      <c r="G344" s="118">
        <v>41.016666666666666</v>
      </c>
      <c r="H344" s="118">
        <v>42.416666666666671</v>
      </c>
      <c r="I344" s="118">
        <v>42.783333333333331</v>
      </c>
      <c r="J344" s="118">
        <v>43.116666666666674</v>
      </c>
      <c r="K344" s="117">
        <v>42.45</v>
      </c>
      <c r="L344" s="117">
        <v>41.75</v>
      </c>
      <c r="M344" s="117">
        <v>2.2827199999999999</v>
      </c>
    </row>
    <row r="345" spans="1:13">
      <c r="A345" s="65">
        <v>336</v>
      </c>
      <c r="B345" s="117" t="s">
        <v>1283</v>
      </c>
      <c r="C345" s="120">
        <v>34.4</v>
      </c>
      <c r="D345" s="118">
        <v>34.483333333333334</v>
      </c>
      <c r="E345" s="118">
        <v>33.966666666666669</v>
      </c>
      <c r="F345" s="118">
        <v>33.533333333333331</v>
      </c>
      <c r="G345" s="118">
        <v>33.016666666666666</v>
      </c>
      <c r="H345" s="118">
        <v>34.916666666666671</v>
      </c>
      <c r="I345" s="118">
        <v>35.433333333333337</v>
      </c>
      <c r="J345" s="118">
        <v>35.866666666666674</v>
      </c>
      <c r="K345" s="117">
        <v>35</v>
      </c>
      <c r="L345" s="117">
        <v>34.049999999999997</v>
      </c>
      <c r="M345" s="117">
        <v>1.80952</v>
      </c>
    </row>
    <row r="346" spans="1:13">
      <c r="A346" s="65">
        <v>337</v>
      </c>
      <c r="B346" s="117" t="s">
        <v>1285</v>
      </c>
      <c r="C346" s="120">
        <v>210.15</v>
      </c>
      <c r="D346" s="118">
        <v>210.31666666666669</v>
      </c>
      <c r="E346" s="118">
        <v>207.83333333333337</v>
      </c>
      <c r="F346" s="118">
        <v>205.51666666666668</v>
      </c>
      <c r="G346" s="118">
        <v>203.03333333333336</v>
      </c>
      <c r="H346" s="118">
        <v>212.63333333333338</v>
      </c>
      <c r="I346" s="118">
        <v>215.11666666666667</v>
      </c>
      <c r="J346" s="118">
        <v>217.43333333333339</v>
      </c>
      <c r="K346" s="117">
        <v>212.8</v>
      </c>
      <c r="L346" s="117">
        <v>208</v>
      </c>
      <c r="M346" s="117">
        <v>0.11054</v>
      </c>
    </row>
    <row r="347" spans="1:13">
      <c r="A347" s="65">
        <v>338</v>
      </c>
      <c r="B347" s="117" t="s">
        <v>120</v>
      </c>
      <c r="C347" s="120">
        <v>24</v>
      </c>
      <c r="D347" s="118">
        <v>24.033333333333331</v>
      </c>
      <c r="E347" s="118">
        <v>23.766666666666662</v>
      </c>
      <c r="F347" s="118">
        <v>23.533333333333331</v>
      </c>
      <c r="G347" s="118">
        <v>23.266666666666662</v>
      </c>
      <c r="H347" s="118">
        <v>24.266666666666662</v>
      </c>
      <c r="I347" s="118">
        <v>24.533333333333328</v>
      </c>
      <c r="J347" s="118">
        <v>24.766666666666662</v>
      </c>
      <c r="K347" s="117">
        <v>24.3</v>
      </c>
      <c r="L347" s="117">
        <v>23.8</v>
      </c>
      <c r="M347" s="117">
        <v>37.326549999999997</v>
      </c>
    </row>
    <row r="348" spans="1:13">
      <c r="A348" s="65">
        <v>339</v>
      </c>
      <c r="B348" s="117" t="s">
        <v>1292</v>
      </c>
      <c r="C348" s="120">
        <v>1224.5999999999999</v>
      </c>
      <c r="D348" s="118">
        <v>1226.3499999999999</v>
      </c>
      <c r="E348" s="118">
        <v>1204.8499999999999</v>
      </c>
      <c r="F348" s="118">
        <v>1185.0999999999999</v>
      </c>
      <c r="G348" s="118">
        <v>1163.5999999999999</v>
      </c>
      <c r="H348" s="118">
        <v>1246.0999999999999</v>
      </c>
      <c r="I348" s="118">
        <v>1267.5999999999999</v>
      </c>
      <c r="J348" s="118">
        <v>1287.3499999999999</v>
      </c>
      <c r="K348" s="117">
        <v>1247.8499999999999</v>
      </c>
      <c r="L348" s="117">
        <v>1206.5999999999999</v>
      </c>
      <c r="M348" s="117">
        <v>7.7980799999999997</v>
      </c>
    </row>
    <row r="349" spans="1:13">
      <c r="A349" s="65">
        <v>340</v>
      </c>
      <c r="B349" s="117" t="s">
        <v>1296</v>
      </c>
      <c r="C349" s="120">
        <v>1554.6</v>
      </c>
      <c r="D349" s="118">
        <v>1557.3333333333333</v>
      </c>
      <c r="E349" s="118">
        <v>1519.6666666666665</v>
      </c>
      <c r="F349" s="118">
        <v>1484.7333333333333</v>
      </c>
      <c r="G349" s="118">
        <v>1447.0666666666666</v>
      </c>
      <c r="H349" s="118">
        <v>1592.2666666666664</v>
      </c>
      <c r="I349" s="118">
        <v>1629.9333333333329</v>
      </c>
      <c r="J349" s="118">
        <v>1664.8666666666663</v>
      </c>
      <c r="K349" s="117">
        <v>1595</v>
      </c>
      <c r="L349" s="117">
        <v>1522.4</v>
      </c>
      <c r="M349" s="117">
        <v>0.10986</v>
      </c>
    </row>
    <row r="350" spans="1:13">
      <c r="A350" s="65">
        <v>341</v>
      </c>
      <c r="B350" s="117" t="s">
        <v>1922</v>
      </c>
      <c r="C350" s="120">
        <v>80.150000000000006</v>
      </c>
      <c r="D350" s="118">
        <v>79.3</v>
      </c>
      <c r="E350" s="118">
        <v>77.849999999999994</v>
      </c>
      <c r="F350" s="118">
        <v>75.55</v>
      </c>
      <c r="G350" s="118">
        <v>74.099999999999994</v>
      </c>
      <c r="H350" s="118">
        <v>81.599999999999994</v>
      </c>
      <c r="I350" s="118">
        <v>83.050000000000011</v>
      </c>
      <c r="J350" s="118">
        <v>85.35</v>
      </c>
      <c r="K350" s="117">
        <v>80.75</v>
      </c>
      <c r="L350" s="117">
        <v>77</v>
      </c>
      <c r="M350" s="117">
        <v>7.5529700000000002</v>
      </c>
    </row>
    <row r="351" spans="1:13">
      <c r="A351" s="65">
        <v>342</v>
      </c>
      <c r="B351" s="117" t="s">
        <v>121</v>
      </c>
      <c r="C351" s="120">
        <v>110.65</v>
      </c>
      <c r="D351" s="118">
        <v>109.76666666666667</v>
      </c>
      <c r="E351" s="118">
        <v>108.03333333333333</v>
      </c>
      <c r="F351" s="118">
        <v>105.41666666666667</v>
      </c>
      <c r="G351" s="118">
        <v>103.68333333333334</v>
      </c>
      <c r="H351" s="118">
        <v>112.38333333333333</v>
      </c>
      <c r="I351" s="118">
        <v>114.11666666666665</v>
      </c>
      <c r="J351" s="118">
        <v>116.73333333333332</v>
      </c>
      <c r="K351" s="117">
        <v>111.5</v>
      </c>
      <c r="L351" s="117">
        <v>107.15</v>
      </c>
      <c r="M351" s="117">
        <v>19.8184</v>
      </c>
    </row>
    <row r="352" spans="1:13">
      <c r="A352" s="65">
        <v>343</v>
      </c>
      <c r="B352" s="117" t="s">
        <v>122</v>
      </c>
      <c r="C352" s="120">
        <v>165</v>
      </c>
      <c r="D352" s="118">
        <v>164.51666666666668</v>
      </c>
      <c r="E352" s="118">
        <v>163.03333333333336</v>
      </c>
      <c r="F352" s="118">
        <v>161.06666666666669</v>
      </c>
      <c r="G352" s="118">
        <v>159.58333333333337</v>
      </c>
      <c r="H352" s="118">
        <v>166.48333333333335</v>
      </c>
      <c r="I352" s="118">
        <v>167.96666666666664</v>
      </c>
      <c r="J352" s="118">
        <v>169.93333333333334</v>
      </c>
      <c r="K352" s="117">
        <v>166</v>
      </c>
      <c r="L352" s="117">
        <v>162.55000000000001</v>
      </c>
      <c r="M352" s="117">
        <v>60.971319999999999</v>
      </c>
    </row>
    <row r="353" spans="1:13">
      <c r="A353" s="65">
        <v>344</v>
      </c>
      <c r="B353" s="117" t="s">
        <v>1312</v>
      </c>
      <c r="C353" s="120">
        <v>394.55</v>
      </c>
      <c r="D353" s="118">
        <v>392.8</v>
      </c>
      <c r="E353" s="118">
        <v>376.8</v>
      </c>
      <c r="F353" s="118">
        <v>359.05</v>
      </c>
      <c r="G353" s="118">
        <v>343.05</v>
      </c>
      <c r="H353" s="118">
        <v>410.55</v>
      </c>
      <c r="I353" s="118">
        <v>426.55</v>
      </c>
      <c r="J353" s="118">
        <v>444.3</v>
      </c>
      <c r="K353" s="117">
        <v>408.8</v>
      </c>
      <c r="L353" s="117">
        <v>375.05</v>
      </c>
      <c r="M353" s="117">
        <v>6.8960900000000001</v>
      </c>
    </row>
    <row r="354" spans="1:13">
      <c r="A354" s="65">
        <v>345</v>
      </c>
      <c r="B354" s="117" t="s">
        <v>123</v>
      </c>
      <c r="C354" s="120">
        <v>3699.6</v>
      </c>
      <c r="D354" s="118">
        <v>3718.2000000000003</v>
      </c>
      <c r="E354" s="118">
        <v>3631.4000000000005</v>
      </c>
      <c r="F354" s="118">
        <v>3563.2000000000003</v>
      </c>
      <c r="G354" s="118">
        <v>3476.4000000000005</v>
      </c>
      <c r="H354" s="118">
        <v>3786.4000000000005</v>
      </c>
      <c r="I354" s="118">
        <v>3873.2000000000007</v>
      </c>
      <c r="J354" s="118">
        <v>3941.4000000000005</v>
      </c>
      <c r="K354" s="117">
        <v>3805</v>
      </c>
      <c r="L354" s="117">
        <v>3650</v>
      </c>
      <c r="M354" s="117">
        <v>0.32588</v>
      </c>
    </row>
    <row r="355" spans="1:13">
      <c r="A355" s="65">
        <v>346</v>
      </c>
      <c r="B355" s="117" t="s">
        <v>207</v>
      </c>
      <c r="C355" s="120">
        <v>193.25</v>
      </c>
      <c r="D355" s="118">
        <v>194.4</v>
      </c>
      <c r="E355" s="118">
        <v>189.3</v>
      </c>
      <c r="F355" s="118">
        <v>185.35</v>
      </c>
      <c r="G355" s="118">
        <v>180.25</v>
      </c>
      <c r="H355" s="118">
        <v>198.35000000000002</v>
      </c>
      <c r="I355" s="118">
        <v>203.45</v>
      </c>
      <c r="J355" s="118">
        <v>207.40000000000003</v>
      </c>
      <c r="K355" s="117">
        <v>199.5</v>
      </c>
      <c r="L355" s="117">
        <v>190.45</v>
      </c>
      <c r="M355" s="117">
        <v>7.2551699999999997</v>
      </c>
    </row>
    <row r="356" spans="1:13">
      <c r="A356" s="65">
        <v>347</v>
      </c>
      <c r="B356" s="117" t="s">
        <v>1320</v>
      </c>
      <c r="C356" s="120">
        <v>214.75</v>
      </c>
      <c r="D356" s="118">
        <v>215.13333333333333</v>
      </c>
      <c r="E356" s="118">
        <v>213.61666666666665</v>
      </c>
      <c r="F356" s="118">
        <v>212.48333333333332</v>
      </c>
      <c r="G356" s="118">
        <v>210.96666666666664</v>
      </c>
      <c r="H356" s="118">
        <v>216.26666666666665</v>
      </c>
      <c r="I356" s="118">
        <v>217.7833333333333</v>
      </c>
      <c r="J356" s="118">
        <v>218.91666666666666</v>
      </c>
      <c r="K356" s="117">
        <v>216.65</v>
      </c>
      <c r="L356" s="117">
        <v>214</v>
      </c>
      <c r="M356" s="117">
        <v>2.54182</v>
      </c>
    </row>
    <row r="357" spans="1:13">
      <c r="A357" s="65">
        <v>348</v>
      </c>
      <c r="B357" s="117" t="s">
        <v>124</v>
      </c>
      <c r="C357" s="120">
        <v>155.4</v>
      </c>
      <c r="D357" s="118">
        <v>154.56666666666669</v>
      </c>
      <c r="E357" s="118">
        <v>151.73333333333338</v>
      </c>
      <c r="F357" s="118">
        <v>148.06666666666669</v>
      </c>
      <c r="G357" s="118">
        <v>145.23333333333338</v>
      </c>
      <c r="H357" s="118">
        <v>158.23333333333338</v>
      </c>
      <c r="I357" s="118">
        <v>161.06666666666669</v>
      </c>
      <c r="J357" s="118">
        <v>164.73333333333338</v>
      </c>
      <c r="K357" s="117">
        <v>157.4</v>
      </c>
      <c r="L357" s="117">
        <v>150.9</v>
      </c>
      <c r="M357" s="117">
        <v>82.397649999999999</v>
      </c>
    </row>
    <row r="358" spans="1:13">
      <c r="A358" s="65">
        <v>349</v>
      </c>
      <c r="B358" s="117" t="s">
        <v>125</v>
      </c>
      <c r="C358" s="120">
        <v>60.9</v>
      </c>
      <c r="D358" s="118">
        <v>60.933333333333337</v>
      </c>
      <c r="E358" s="118">
        <v>59.866666666666674</v>
      </c>
      <c r="F358" s="118">
        <v>58.833333333333336</v>
      </c>
      <c r="G358" s="118">
        <v>57.766666666666673</v>
      </c>
      <c r="H358" s="118">
        <v>61.966666666666676</v>
      </c>
      <c r="I358" s="118">
        <v>63.033333333333339</v>
      </c>
      <c r="J358" s="118">
        <v>64.066666666666677</v>
      </c>
      <c r="K358" s="117">
        <v>62</v>
      </c>
      <c r="L358" s="117">
        <v>59.9</v>
      </c>
      <c r="M358" s="117">
        <v>31.937940000000001</v>
      </c>
    </row>
    <row r="359" spans="1:13">
      <c r="A359" s="65">
        <v>350</v>
      </c>
      <c r="B359" s="117" t="s">
        <v>320</v>
      </c>
      <c r="C359" s="120">
        <v>85.95</v>
      </c>
      <c r="D359" s="118">
        <v>85.616666666666674</v>
      </c>
      <c r="E359" s="118">
        <v>83.633333333333354</v>
      </c>
      <c r="F359" s="118">
        <v>81.316666666666677</v>
      </c>
      <c r="G359" s="118">
        <v>79.333333333333357</v>
      </c>
      <c r="H359" s="118">
        <v>87.933333333333351</v>
      </c>
      <c r="I359" s="118">
        <v>89.916666666666671</v>
      </c>
      <c r="J359" s="118">
        <v>92.233333333333348</v>
      </c>
      <c r="K359" s="117">
        <v>87.6</v>
      </c>
      <c r="L359" s="117">
        <v>83.3</v>
      </c>
      <c r="M359" s="117">
        <v>0.23949999999999999</v>
      </c>
    </row>
    <row r="360" spans="1:13">
      <c r="A360" s="65">
        <v>351</v>
      </c>
      <c r="B360" s="117" t="s">
        <v>231</v>
      </c>
      <c r="C360" s="120">
        <v>28244.2</v>
      </c>
      <c r="D360" s="118">
        <v>28221.216666666664</v>
      </c>
      <c r="E360" s="118">
        <v>27742.433333333327</v>
      </c>
      <c r="F360" s="118">
        <v>27240.666666666664</v>
      </c>
      <c r="G360" s="118">
        <v>26761.883333333328</v>
      </c>
      <c r="H360" s="118">
        <v>28722.983333333326</v>
      </c>
      <c r="I360" s="118">
        <v>29201.766666666659</v>
      </c>
      <c r="J360" s="118">
        <v>29703.533333333326</v>
      </c>
      <c r="K360" s="117">
        <v>28700</v>
      </c>
      <c r="L360" s="117">
        <v>27719.45</v>
      </c>
      <c r="M360" s="117">
        <v>0.27839999999999998</v>
      </c>
    </row>
    <row r="361" spans="1:13">
      <c r="A361" s="65">
        <v>352</v>
      </c>
      <c r="B361" s="117" t="s">
        <v>1346</v>
      </c>
      <c r="C361" s="120">
        <v>251.8</v>
      </c>
      <c r="D361" s="118">
        <v>251.93333333333331</v>
      </c>
      <c r="E361" s="118">
        <v>247.86666666666662</v>
      </c>
      <c r="F361" s="118">
        <v>243.93333333333331</v>
      </c>
      <c r="G361" s="118">
        <v>239.86666666666662</v>
      </c>
      <c r="H361" s="118">
        <v>255.86666666666662</v>
      </c>
      <c r="I361" s="118">
        <v>259.93333333333328</v>
      </c>
      <c r="J361" s="118">
        <v>263.86666666666662</v>
      </c>
      <c r="K361" s="117">
        <v>256</v>
      </c>
      <c r="L361" s="117">
        <v>248</v>
      </c>
      <c r="M361" s="117">
        <v>1.1645799999999999</v>
      </c>
    </row>
    <row r="362" spans="1:13">
      <c r="A362" s="65">
        <v>353</v>
      </c>
      <c r="B362" s="117" t="s">
        <v>355</v>
      </c>
      <c r="C362" s="120">
        <v>50.35</v>
      </c>
      <c r="D362" s="118">
        <v>50.633333333333333</v>
      </c>
      <c r="E362" s="118">
        <v>48.066666666666663</v>
      </c>
      <c r="F362" s="118">
        <v>45.783333333333331</v>
      </c>
      <c r="G362" s="118">
        <v>43.216666666666661</v>
      </c>
      <c r="H362" s="118">
        <v>52.916666666666664</v>
      </c>
      <c r="I362" s="118">
        <v>55.483333333333341</v>
      </c>
      <c r="J362" s="118">
        <v>57.766666666666666</v>
      </c>
      <c r="K362" s="117">
        <v>53.2</v>
      </c>
      <c r="L362" s="117">
        <v>48.35</v>
      </c>
      <c r="M362" s="117">
        <v>127.29091</v>
      </c>
    </row>
    <row r="363" spans="1:13">
      <c r="A363" s="65">
        <v>354</v>
      </c>
      <c r="B363" s="117" t="s">
        <v>209</v>
      </c>
      <c r="C363" s="120">
        <v>1909.7</v>
      </c>
      <c r="D363" s="118">
        <v>1910.3333333333333</v>
      </c>
      <c r="E363" s="118">
        <v>1860.7666666666664</v>
      </c>
      <c r="F363" s="118">
        <v>1811.8333333333333</v>
      </c>
      <c r="G363" s="118">
        <v>1762.2666666666664</v>
      </c>
      <c r="H363" s="118">
        <v>1959.2666666666664</v>
      </c>
      <c r="I363" s="118">
        <v>2008.8333333333335</v>
      </c>
      <c r="J363" s="118">
        <v>2057.7666666666664</v>
      </c>
      <c r="K363" s="117">
        <v>1959.9</v>
      </c>
      <c r="L363" s="117">
        <v>1861.4</v>
      </c>
      <c r="M363" s="117">
        <v>8.6817799999999998</v>
      </c>
    </row>
    <row r="364" spans="1:13">
      <c r="A364" s="65">
        <v>355</v>
      </c>
      <c r="B364" s="117" t="s">
        <v>1354</v>
      </c>
      <c r="C364" s="120">
        <v>553.65</v>
      </c>
      <c r="D364" s="118">
        <v>556.28333333333342</v>
      </c>
      <c r="E364" s="118">
        <v>535.56666666666683</v>
      </c>
      <c r="F364" s="118">
        <v>517.48333333333346</v>
      </c>
      <c r="G364" s="118">
        <v>496.76666666666688</v>
      </c>
      <c r="H364" s="118">
        <v>574.36666666666679</v>
      </c>
      <c r="I364" s="118">
        <v>595.08333333333326</v>
      </c>
      <c r="J364" s="118">
        <v>613.16666666666674</v>
      </c>
      <c r="K364" s="117">
        <v>577</v>
      </c>
      <c r="L364" s="117">
        <v>538.20000000000005</v>
      </c>
      <c r="M364" s="117">
        <v>9.0229900000000001</v>
      </c>
    </row>
    <row r="365" spans="1:13">
      <c r="A365" s="65">
        <v>356</v>
      </c>
      <c r="B365" s="117" t="s">
        <v>126</v>
      </c>
      <c r="C365" s="120">
        <v>212.25</v>
      </c>
      <c r="D365" s="118">
        <v>212.25</v>
      </c>
      <c r="E365" s="118">
        <v>209.3</v>
      </c>
      <c r="F365" s="118">
        <v>206.35000000000002</v>
      </c>
      <c r="G365" s="118">
        <v>203.40000000000003</v>
      </c>
      <c r="H365" s="118">
        <v>215.2</v>
      </c>
      <c r="I365" s="118">
        <v>218.14999999999998</v>
      </c>
      <c r="J365" s="118">
        <v>221.09999999999997</v>
      </c>
      <c r="K365" s="117">
        <v>215.2</v>
      </c>
      <c r="L365" s="117">
        <v>209.3</v>
      </c>
      <c r="M365" s="117">
        <v>46.727359999999997</v>
      </c>
    </row>
    <row r="366" spans="1:13">
      <c r="A366" s="65">
        <v>357</v>
      </c>
      <c r="B366" s="117" t="s">
        <v>127</v>
      </c>
      <c r="C366" s="120">
        <v>81.599999999999994</v>
      </c>
      <c r="D366" s="118">
        <v>81.3</v>
      </c>
      <c r="E366" s="118">
        <v>80.399999999999991</v>
      </c>
      <c r="F366" s="118">
        <v>79.199999999999989</v>
      </c>
      <c r="G366" s="118">
        <v>78.299999999999983</v>
      </c>
      <c r="H366" s="118">
        <v>82.5</v>
      </c>
      <c r="I366" s="118">
        <v>83.4</v>
      </c>
      <c r="J366" s="118">
        <v>84.600000000000009</v>
      </c>
      <c r="K366" s="117">
        <v>82.2</v>
      </c>
      <c r="L366" s="117">
        <v>80.099999999999994</v>
      </c>
      <c r="M366" s="117">
        <v>36.475059999999999</v>
      </c>
    </row>
    <row r="367" spans="1:13">
      <c r="A367" s="65">
        <v>358</v>
      </c>
      <c r="B367" s="117" t="s">
        <v>1357</v>
      </c>
      <c r="C367" s="120">
        <v>2755.05</v>
      </c>
      <c r="D367" s="118">
        <v>2753.4833333333336</v>
      </c>
      <c r="E367" s="118">
        <v>2712.6166666666672</v>
      </c>
      <c r="F367" s="118">
        <v>2670.1833333333338</v>
      </c>
      <c r="G367" s="118">
        <v>2629.3166666666675</v>
      </c>
      <c r="H367" s="118">
        <v>2795.916666666667</v>
      </c>
      <c r="I367" s="118">
        <v>2836.7833333333338</v>
      </c>
      <c r="J367" s="118">
        <v>2879.2166666666667</v>
      </c>
      <c r="K367" s="117">
        <v>2794.35</v>
      </c>
      <c r="L367" s="117">
        <v>2711.05</v>
      </c>
      <c r="M367" s="117">
        <v>0.10199999999999999</v>
      </c>
    </row>
    <row r="368" spans="1:13">
      <c r="A368" s="65">
        <v>359</v>
      </c>
      <c r="B368" s="117" t="s">
        <v>322</v>
      </c>
      <c r="C368" s="120">
        <v>14.3</v>
      </c>
      <c r="D368" s="118">
        <v>14.333333333333334</v>
      </c>
      <c r="E368" s="118">
        <v>14.116666666666667</v>
      </c>
      <c r="F368" s="118">
        <v>13.933333333333334</v>
      </c>
      <c r="G368" s="118">
        <v>13.716666666666667</v>
      </c>
      <c r="H368" s="118">
        <v>14.516666666666667</v>
      </c>
      <c r="I368" s="118">
        <v>14.733333333333333</v>
      </c>
      <c r="J368" s="118">
        <v>14.916666666666668</v>
      </c>
      <c r="K368" s="117">
        <v>14.55</v>
      </c>
      <c r="L368" s="117">
        <v>14.15</v>
      </c>
      <c r="M368" s="117">
        <v>3.0936300000000001</v>
      </c>
    </row>
    <row r="369" spans="1:13">
      <c r="A369" s="65">
        <v>360</v>
      </c>
      <c r="B369" s="117" t="s">
        <v>210</v>
      </c>
      <c r="C369" s="120">
        <v>9126.2000000000007</v>
      </c>
      <c r="D369" s="118">
        <v>9120.0666666666675</v>
      </c>
      <c r="E369" s="118">
        <v>9066.133333333335</v>
      </c>
      <c r="F369" s="118">
        <v>9006.0666666666675</v>
      </c>
      <c r="G369" s="118">
        <v>8952.133333333335</v>
      </c>
      <c r="H369" s="118">
        <v>9180.133333333335</v>
      </c>
      <c r="I369" s="118">
        <v>9234.0666666666657</v>
      </c>
      <c r="J369" s="118">
        <v>9294.133333333335</v>
      </c>
      <c r="K369" s="117">
        <v>9174</v>
      </c>
      <c r="L369" s="117">
        <v>9060</v>
      </c>
      <c r="M369" s="117">
        <v>9.1000000000000004E-3</v>
      </c>
    </row>
    <row r="370" spans="1:13">
      <c r="A370" s="65">
        <v>361</v>
      </c>
      <c r="B370" s="117" t="s">
        <v>1365</v>
      </c>
      <c r="C370" s="120">
        <v>536.29999999999995</v>
      </c>
      <c r="D370" s="118">
        <v>538.76666666666665</v>
      </c>
      <c r="E370" s="118">
        <v>527.5333333333333</v>
      </c>
      <c r="F370" s="118">
        <v>518.76666666666665</v>
      </c>
      <c r="G370" s="118">
        <v>507.5333333333333</v>
      </c>
      <c r="H370" s="118">
        <v>547.5333333333333</v>
      </c>
      <c r="I370" s="118">
        <v>558.76666666666665</v>
      </c>
      <c r="J370" s="118">
        <v>567.5333333333333</v>
      </c>
      <c r="K370" s="117">
        <v>550</v>
      </c>
      <c r="L370" s="117">
        <v>530</v>
      </c>
      <c r="M370" s="117">
        <v>0.24360000000000001</v>
      </c>
    </row>
    <row r="371" spans="1:13">
      <c r="A371" s="65">
        <v>362</v>
      </c>
      <c r="B371" s="117" t="s">
        <v>208</v>
      </c>
      <c r="C371" s="120">
        <v>923.55</v>
      </c>
      <c r="D371" s="118">
        <v>929.7166666666667</v>
      </c>
      <c r="E371" s="118">
        <v>890.83333333333337</v>
      </c>
      <c r="F371" s="118">
        <v>858.11666666666667</v>
      </c>
      <c r="G371" s="118">
        <v>819.23333333333335</v>
      </c>
      <c r="H371" s="118">
        <v>962.43333333333339</v>
      </c>
      <c r="I371" s="118">
        <v>1001.3166666666666</v>
      </c>
      <c r="J371" s="118">
        <v>1034.0333333333333</v>
      </c>
      <c r="K371" s="117">
        <v>968.6</v>
      </c>
      <c r="L371" s="117">
        <v>897</v>
      </c>
      <c r="M371" s="117">
        <v>8.3158799999999999</v>
      </c>
    </row>
    <row r="372" spans="1:13">
      <c r="A372" s="65">
        <v>363</v>
      </c>
      <c r="B372" s="117" t="s">
        <v>1368</v>
      </c>
      <c r="C372" s="120">
        <v>733.45</v>
      </c>
      <c r="D372" s="118">
        <v>741.19999999999993</v>
      </c>
      <c r="E372" s="118">
        <v>717.39999999999986</v>
      </c>
      <c r="F372" s="118">
        <v>701.34999999999991</v>
      </c>
      <c r="G372" s="118">
        <v>677.54999999999984</v>
      </c>
      <c r="H372" s="118">
        <v>757.24999999999989</v>
      </c>
      <c r="I372" s="118">
        <v>781.04999999999984</v>
      </c>
      <c r="J372" s="118">
        <v>797.09999999999991</v>
      </c>
      <c r="K372" s="117">
        <v>765</v>
      </c>
      <c r="L372" s="117">
        <v>725.15</v>
      </c>
      <c r="M372" s="117">
        <v>0.93440000000000001</v>
      </c>
    </row>
    <row r="373" spans="1:13">
      <c r="A373" s="65">
        <v>364</v>
      </c>
      <c r="B373" s="117" t="s">
        <v>128</v>
      </c>
      <c r="C373" s="120">
        <v>64.75</v>
      </c>
      <c r="D373" s="118">
        <v>64.95</v>
      </c>
      <c r="E373" s="118">
        <v>63.650000000000006</v>
      </c>
      <c r="F373" s="118">
        <v>62.550000000000004</v>
      </c>
      <c r="G373" s="118">
        <v>61.250000000000007</v>
      </c>
      <c r="H373" s="118">
        <v>66.050000000000011</v>
      </c>
      <c r="I373" s="118">
        <v>67.349999999999994</v>
      </c>
      <c r="J373" s="118">
        <v>68.45</v>
      </c>
      <c r="K373" s="117">
        <v>66.25</v>
      </c>
      <c r="L373" s="117">
        <v>63.85</v>
      </c>
      <c r="M373" s="117">
        <v>160.70344</v>
      </c>
    </row>
    <row r="374" spans="1:13">
      <c r="A374" s="65">
        <v>365</v>
      </c>
      <c r="B374" s="117" t="s">
        <v>1982</v>
      </c>
      <c r="C374" s="120">
        <v>715.05</v>
      </c>
      <c r="D374" s="118">
        <v>717.2166666666667</v>
      </c>
      <c r="E374" s="118">
        <v>699.93333333333339</v>
      </c>
      <c r="F374" s="118">
        <v>684.81666666666672</v>
      </c>
      <c r="G374" s="118">
        <v>667.53333333333342</v>
      </c>
      <c r="H374" s="118">
        <v>732.33333333333337</v>
      </c>
      <c r="I374" s="118">
        <v>749.61666666666667</v>
      </c>
      <c r="J374" s="118">
        <v>764.73333333333335</v>
      </c>
      <c r="K374" s="117">
        <v>734.5</v>
      </c>
      <c r="L374" s="117">
        <v>702.1</v>
      </c>
      <c r="M374" s="117">
        <v>6.1626200000000004</v>
      </c>
    </row>
    <row r="375" spans="1:13">
      <c r="A375" s="65">
        <v>366</v>
      </c>
      <c r="B375" s="117" t="s">
        <v>1375</v>
      </c>
      <c r="C375" s="120">
        <v>129.1</v>
      </c>
      <c r="D375" s="118">
        <v>128.14999999999998</v>
      </c>
      <c r="E375" s="118">
        <v>126.59999999999997</v>
      </c>
      <c r="F375" s="118">
        <v>124.1</v>
      </c>
      <c r="G375" s="118">
        <v>122.54999999999998</v>
      </c>
      <c r="H375" s="118">
        <v>130.64999999999995</v>
      </c>
      <c r="I375" s="118">
        <v>132.19999999999996</v>
      </c>
      <c r="J375" s="118">
        <v>134.69999999999993</v>
      </c>
      <c r="K375" s="117">
        <v>129.69999999999999</v>
      </c>
      <c r="L375" s="117">
        <v>125.65</v>
      </c>
      <c r="M375" s="117">
        <v>1.60101</v>
      </c>
    </row>
    <row r="376" spans="1:13">
      <c r="A376" s="65">
        <v>367</v>
      </c>
      <c r="B376" s="117" t="s">
        <v>129</v>
      </c>
      <c r="C376" s="120">
        <v>190.95</v>
      </c>
      <c r="D376" s="118">
        <v>189.80000000000004</v>
      </c>
      <c r="E376" s="118">
        <v>186.95000000000007</v>
      </c>
      <c r="F376" s="118">
        <v>182.95000000000005</v>
      </c>
      <c r="G376" s="118">
        <v>180.10000000000008</v>
      </c>
      <c r="H376" s="118">
        <v>193.80000000000007</v>
      </c>
      <c r="I376" s="118">
        <v>196.65000000000003</v>
      </c>
      <c r="J376" s="118">
        <v>200.65000000000006</v>
      </c>
      <c r="K376" s="117">
        <v>192.65</v>
      </c>
      <c r="L376" s="117">
        <v>185.8</v>
      </c>
      <c r="M376" s="117">
        <v>25.873180000000001</v>
      </c>
    </row>
    <row r="377" spans="1:13">
      <c r="A377" s="65">
        <v>368</v>
      </c>
      <c r="B377" s="117" t="s">
        <v>1386</v>
      </c>
      <c r="C377" s="120">
        <v>104.55</v>
      </c>
      <c r="D377" s="118">
        <v>103.98333333333333</v>
      </c>
      <c r="E377" s="118">
        <v>101.66666666666667</v>
      </c>
      <c r="F377" s="118">
        <v>98.783333333333331</v>
      </c>
      <c r="G377" s="118">
        <v>96.466666666666669</v>
      </c>
      <c r="H377" s="118">
        <v>106.86666666666667</v>
      </c>
      <c r="I377" s="118">
        <v>109.18333333333334</v>
      </c>
      <c r="J377" s="118">
        <v>112.06666666666668</v>
      </c>
      <c r="K377" s="117">
        <v>106.3</v>
      </c>
      <c r="L377" s="117">
        <v>101.1</v>
      </c>
      <c r="M377" s="117">
        <v>11.097250000000001</v>
      </c>
    </row>
    <row r="378" spans="1:13">
      <c r="A378" s="65">
        <v>369</v>
      </c>
      <c r="B378" s="117" t="s">
        <v>1398</v>
      </c>
      <c r="C378" s="120">
        <v>192.8</v>
      </c>
      <c r="D378" s="118">
        <v>194.13333333333335</v>
      </c>
      <c r="E378" s="118">
        <v>188.8666666666667</v>
      </c>
      <c r="F378" s="118">
        <v>184.93333333333334</v>
      </c>
      <c r="G378" s="118">
        <v>179.66666666666669</v>
      </c>
      <c r="H378" s="118">
        <v>198.06666666666672</v>
      </c>
      <c r="I378" s="118">
        <v>203.33333333333337</v>
      </c>
      <c r="J378" s="118">
        <v>207.26666666666674</v>
      </c>
      <c r="K378" s="117">
        <v>199.4</v>
      </c>
      <c r="L378" s="117">
        <v>190.2</v>
      </c>
      <c r="M378" s="117">
        <v>1.5139499999999999</v>
      </c>
    </row>
    <row r="379" spans="1:13">
      <c r="A379" s="65">
        <v>370</v>
      </c>
      <c r="B379" s="117" t="s">
        <v>2769</v>
      </c>
      <c r="C379" s="120">
        <v>81.3</v>
      </c>
      <c r="D379" s="118">
        <v>81.55</v>
      </c>
      <c r="E379" s="118">
        <v>79.849999999999994</v>
      </c>
      <c r="F379" s="118">
        <v>78.399999999999991</v>
      </c>
      <c r="G379" s="118">
        <v>76.699999999999989</v>
      </c>
      <c r="H379" s="118">
        <v>83</v>
      </c>
      <c r="I379" s="118">
        <v>84.700000000000017</v>
      </c>
      <c r="J379" s="118">
        <v>86.15</v>
      </c>
      <c r="K379" s="117">
        <v>83.25</v>
      </c>
      <c r="L379" s="117">
        <v>80.099999999999994</v>
      </c>
      <c r="M379" s="117">
        <v>2.8416399999999999</v>
      </c>
    </row>
    <row r="380" spans="1:13">
      <c r="A380" s="65">
        <v>371</v>
      </c>
      <c r="B380" s="117" t="s">
        <v>130</v>
      </c>
      <c r="C380" s="120">
        <v>74.900000000000006</v>
      </c>
      <c r="D380" s="118">
        <v>74.983333333333334</v>
      </c>
      <c r="E380" s="118">
        <v>73.016666666666666</v>
      </c>
      <c r="F380" s="118">
        <v>71.133333333333326</v>
      </c>
      <c r="G380" s="118">
        <v>69.166666666666657</v>
      </c>
      <c r="H380" s="118">
        <v>76.866666666666674</v>
      </c>
      <c r="I380" s="118">
        <v>78.833333333333343</v>
      </c>
      <c r="J380" s="118">
        <v>80.716666666666683</v>
      </c>
      <c r="K380" s="117">
        <v>76.95</v>
      </c>
      <c r="L380" s="117">
        <v>73.099999999999994</v>
      </c>
      <c r="M380" s="117">
        <v>16.875579999999999</v>
      </c>
    </row>
    <row r="381" spans="1:13">
      <c r="A381" s="65">
        <v>372</v>
      </c>
      <c r="B381" s="117" t="s">
        <v>1405</v>
      </c>
      <c r="C381" s="120">
        <v>1279.6500000000001</v>
      </c>
      <c r="D381" s="118">
        <v>1289.9333333333334</v>
      </c>
      <c r="E381" s="118">
        <v>1265.8666666666668</v>
      </c>
      <c r="F381" s="118">
        <v>1252.0833333333335</v>
      </c>
      <c r="G381" s="118">
        <v>1228.0166666666669</v>
      </c>
      <c r="H381" s="118">
        <v>1303.7166666666667</v>
      </c>
      <c r="I381" s="118">
        <v>1327.7833333333333</v>
      </c>
      <c r="J381" s="118">
        <v>1341.5666666666666</v>
      </c>
      <c r="K381" s="117">
        <v>1314</v>
      </c>
      <c r="L381" s="117">
        <v>1276.1500000000001</v>
      </c>
      <c r="M381" s="117">
        <v>1.4178299999999999</v>
      </c>
    </row>
    <row r="382" spans="1:13">
      <c r="A382" s="65">
        <v>373</v>
      </c>
      <c r="B382" s="117" t="s">
        <v>1911</v>
      </c>
      <c r="C382" s="120">
        <v>728.25</v>
      </c>
      <c r="D382" s="118">
        <v>719.19999999999993</v>
      </c>
      <c r="E382" s="118">
        <v>703.44999999999982</v>
      </c>
      <c r="F382" s="118">
        <v>678.64999999999986</v>
      </c>
      <c r="G382" s="118">
        <v>662.89999999999975</v>
      </c>
      <c r="H382" s="118">
        <v>743.99999999999989</v>
      </c>
      <c r="I382" s="118">
        <v>759.75000000000011</v>
      </c>
      <c r="J382" s="118">
        <v>784.55</v>
      </c>
      <c r="K382" s="117">
        <v>734.95</v>
      </c>
      <c r="L382" s="117">
        <v>694.4</v>
      </c>
      <c r="M382" s="117">
        <v>0.51558000000000004</v>
      </c>
    </row>
    <row r="383" spans="1:13">
      <c r="A383" s="65">
        <v>374</v>
      </c>
      <c r="B383" s="117" t="s">
        <v>1406</v>
      </c>
      <c r="C383" s="120">
        <v>339.7</v>
      </c>
      <c r="D383" s="118">
        <v>338.36666666666662</v>
      </c>
      <c r="E383" s="118">
        <v>330.83333333333326</v>
      </c>
      <c r="F383" s="118">
        <v>321.96666666666664</v>
      </c>
      <c r="G383" s="118">
        <v>314.43333333333328</v>
      </c>
      <c r="H383" s="118">
        <v>347.23333333333323</v>
      </c>
      <c r="I383" s="118">
        <v>354.76666666666665</v>
      </c>
      <c r="J383" s="118">
        <v>363.63333333333321</v>
      </c>
      <c r="K383" s="117">
        <v>345.9</v>
      </c>
      <c r="L383" s="117">
        <v>329.5</v>
      </c>
      <c r="M383" s="117">
        <v>4.6363799999999999</v>
      </c>
    </row>
    <row r="384" spans="1:13">
      <c r="A384" s="65">
        <v>375</v>
      </c>
      <c r="B384" s="117" t="s">
        <v>1408</v>
      </c>
      <c r="C384" s="120">
        <v>168.8</v>
      </c>
      <c r="D384" s="118">
        <v>167.76666666666668</v>
      </c>
      <c r="E384" s="118">
        <v>164.03333333333336</v>
      </c>
      <c r="F384" s="118">
        <v>159.26666666666668</v>
      </c>
      <c r="G384" s="118">
        <v>155.53333333333336</v>
      </c>
      <c r="H384" s="118">
        <v>172.53333333333336</v>
      </c>
      <c r="I384" s="118">
        <v>176.26666666666665</v>
      </c>
      <c r="J384" s="118">
        <v>181.03333333333336</v>
      </c>
      <c r="K384" s="117">
        <v>171.5</v>
      </c>
      <c r="L384" s="117">
        <v>163</v>
      </c>
      <c r="M384" s="117">
        <v>2.20417</v>
      </c>
    </row>
    <row r="385" spans="1:13">
      <c r="A385" s="65">
        <v>376</v>
      </c>
      <c r="B385" s="117" t="s">
        <v>1410</v>
      </c>
      <c r="C385" s="120">
        <v>562.70000000000005</v>
      </c>
      <c r="D385" s="118">
        <v>562.5333333333333</v>
      </c>
      <c r="E385" s="118">
        <v>561.16666666666663</v>
      </c>
      <c r="F385" s="118">
        <v>559.63333333333333</v>
      </c>
      <c r="G385" s="118">
        <v>558.26666666666665</v>
      </c>
      <c r="H385" s="118">
        <v>564.06666666666661</v>
      </c>
      <c r="I385" s="118">
        <v>565.43333333333339</v>
      </c>
      <c r="J385" s="118">
        <v>566.96666666666658</v>
      </c>
      <c r="K385" s="117">
        <v>563.9</v>
      </c>
      <c r="L385" s="117">
        <v>561</v>
      </c>
      <c r="M385" s="117">
        <v>1.3075600000000001</v>
      </c>
    </row>
    <row r="386" spans="1:13">
      <c r="A386" s="65">
        <v>377</v>
      </c>
      <c r="B386" s="117" t="s">
        <v>1416</v>
      </c>
      <c r="C386" s="120">
        <v>179.6</v>
      </c>
      <c r="D386" s="118">
        <v>180.13333333333333</v>
      </c>
      <c r="E386" s="118">
        <v>175.46666666666664</v>
      </c>
      <c r="F386" s="118">
        <v>171.33333333333331</v>
      </c>
      <c r="G386" s="118">
        <v>166.66666666666663</v>
      </c>
      <c r="H386" s="118">
        <v>184.26666666666665</v>
      </c>
      <c r="I386" s="118">
        <v>188.93333333333334</v>
      </c>
      <c r="J386" s="118">
        <v>193.06666666666666</v>
      </c>
      <c r="K386" s="117">
        <v>184.8</v>
      </c>
      <c r="L386" s="117">
        <v>176</v>
      </c>
      <c r="M386" s="117">
        <v>1.0732900000000001</v>
      </c>
    </row>
    <row r="387" spans="1:13">
      <c r="A387" s="65">
        <v>378</v>
      </c>
      <c r="B387" s="117" t="s">
        <v>214</v>
      </c>
      <c r="C387" s="120">
        <v>561.35</v>
      </c>
      <c r="D387" s="118">
        <v>559.40000000000009</v>
      </c>
      <c r="E387" s="118">
        <v>548.85000000000014</v>
      </c>
      <c r="F387" s="118">
        <v>536.35</v>
      </c>
      <c r="G387" s="118">
        <v>525.80000000000007</v>
      </c>
      <c r="H387" s="118">
        <v>571.9000000000002</v>
      </c>
      <c r="I387" s="118">
        <v>582.45000000000016</v>
      </c>
      <c r="J387" s="118">
        <v>594.95000000000027</v>
      </c>
      <c r="K387" s="117">
        <v>569.95000000000005</v>
      </c>
      <c r="L387" s="117">
        <v>546.9</v>
      </c>
      <c r="M387" s="117">
        <v>4.6552499999999997</v>
      </c>
    </row>
    <row r="388" spans="1:13">
      <c r="A388" s="65">
        <v>379</v>
      </c>
      <c r="B388" s="117" t="s">
        <v>1423</v>
      </c>
      <c r="C388" s="120">
        <v>297.60000000000002</v>
      </c>
      <c r="D388" s="118">
        <v>299.65000000000003</v>
      </c>
      <c r="E388" s="118">
        <v>292.00000000000006</v>
      </c>
      <c r="F388" s="118">
        <v>286.40000000000003</v>
      </c>
      <c r="G388" s="118">
        <v>278.75000000000006</v>
      </c>
      <c r="H388" s="118">
        <v>305.25000000000006</v>
      </c>
      <c r="I388" s="118">
        <v>312.90000000000003</v>
      </c>
      <c r="J388" s="118">
        <v>318.50000000000006</v>
      </c>
      <c r="K388" s="117">
        <v>307.3</v>
      </c>
      <c r="L388" s="117">
        <v>294.05</v>
      </c>
      <c r="M388" s="117">
        <v>0.14065</v>
      </c>
    </row>
    <row r="389" spans="1:13">
      <c r="A389" s="65">
        <v>380</v>
      </c>
      <c r="B389" s="117" t="s">
        <v>1435</v>
      </c>
      <c r="C389" s="120">
        <v>617.95000000000005</v>
      </c>
      <c r="D389" s="118">
        <v>618.36666666666667</v>
      </c>
      <c r="E389" s="118">
        <v>603.73333333333335</v>
      </c>
      <c r="F389" s="118">
        <v>589.51666666666665</v>
      </c>
      <c r="G389" s="118">
        <v>574.88333333333333</v>
      </c>
      <c r="H389" s="118">
        <v>632.58333333333337</v>
      </c>
      <c r="I389" s="118">
        <v>647.21666666666681</v>
      </c>
      <c r="J389" s="118">
        <v>661.43333333333339</v>
      </c>
      <c r="K389" s="117">
        <v>633</v>
      </c>
      <c r="L389" s="117">
        <v>604.15</v>
      </c>
      <c r="M389" s="117">
        <v>6.04636</v>
      </c>
    </row>
    <row r="390" spans="1:13">
      <c r="A390" s="65">
        <v>381</v>
      </c>
      <c r="B390" s="117" t="s">
        <v>1943</v>
      </c>
      <c r="C390" s="120">
        <v>464.9</v>
      </c>
      <c r="D390" s="118">
        <v>462.2</v>
      </c>
      <c r="E390" s="118">
        <v>440.9</v>
      </c>
      <c r="F390" s="118">
        <v>416.9</v>
      </c>
      <c r="G390" s="118">
        <v>395.59999999999997</v>
      </c>
      <c r="H390" s="118">
        <v>486.2</v>
      </c>
      <c r="I390" s="118">
        <v>507.50000000000006</v>
      </c>
      <c r="J390" s="118">
        <v>531.5</v>
      </c>
      <c r="K390" s="117">
        <v>483.5</v>
      </c>
      <c r="L390" s="117">
        <v>438.2</v>
      </c>
      <c r="M390" s="117">
        <v>92.156940000000006</v>
      </c>
    </row>
    <row r="391" spans="1:13">
      <c r="A391" s="65">
        <v>382</v>
      </c>
      <c r="B391" s="117" t="s">
        <v>1439</v>
      </c>
      <c r="C391" s="120">
        <v>57.2</v>
      </c>
      <c r="D391" s="118">
        <v>57.433333333333337</v>
      </c>
      <c r="E391" s="118">
        <v>56.466666666666676</v>
      </c>
      <c r="F391" s="118">
        <v>55.733333333333341</v>
      </c>
      <c r="G391" s="118">
        <v>54.76666666666668</v>
      </c>
      <c r="H391" s="118">
        <v>58.166666666666671</v>
      </c>
      <c r="I391" s="118">
        <v>59.13333333333334</v>
      </c>
      <c r="J391" s="118">
        <v>59.866666666666667</v>
      </c>
      <c r="K391" s="117">
        <v>58.4</v>
      </c>
      <c r="L391" s="117">
        <v>56.7</v>
      </c>
      <c r="M391" s="117">
        <v>7.3508500000000003</v>
      </c>
    </row>
    <row r="392" spans="1:13">
      <c r="A392" s="65">
        <v>383</v>
      </c>
      <c r="B392" s="117" t="s">
        <v>131</v>
      </c>
      <c r="C392" s="120">
        <v>10.85</v>
      </c>
      <c r="D392" s="118">
        <v>10.916666666666666</v>
      </c>
      <c r="E392" s="118">
        <v>10.533333333333331</v>
      </c>
      <c r="F392" s="118">
        <v>10.216666666666665</v>
      </c>
      <c r="G392" s="118">
        <v>9.8333333333333304</v>
      </c>
      <c r="H392" s="118">
        <v>11.233333333333333</v>
      </c>
      <c r="I392" s="118">
        <v>11.616666666666669</v>
      </c>
      <c r="J392" s="118">
        <v>11.933333333333334</v>
      </c>
      <c r="K392" s="117">
        <v>11.3</v>
      </c>
      <c r="L392" s="117">
        <v>10.6</v>
      </c>
      <c r="M392" s="117">
        <v>494.80135999999999</v>
      </c>
    </row>
    <row r="393" spans="1:13">
      <c r="A393" s="65">
        <v>384</v>
      </c>
      <c r="B393" s="117" t="s">
        <v>132</v>
      </c>
      <c r="C393" s="120">
        <v>103.7</v>
      </c>
      <c r="D393" s="118">
        <v>103.66666666666667</v>
      </c>
      <c r="E393" s="118">
        <v>102.43333333333334</v>
      </c>
      <c r="F393" s="118">
        <v>101.16666666666667</v>
      </c>
      <c r="G393" s="118">
        <v>99.933333333333337</v>
      </c>
      <c r="H393" s="118">
        <v>104.93333333333334</v>
      </c>
      <c r="I393" s="118">
        <v>106.16666666666666</v>
      </c>
      <c r="J393" s="118">
        <v>107.43333333333334</v>
      </c>
      <c r="K393" s="117">
        <v>104.9</v>
      </c>
      <c r="L393" s="117">
        <v>102.4</v>
      </c>
      <c r="M393" s="117">
        <v>31.671510000000001</v>
      </c>
    </row>
    <row r="394" spans="1:13">
      <c r="A394" s="65">
        <v>385</v>
      </c>
      <c r="B394" s="117" t="s">
        <v>1441</v>
      </c>
      <c r="C394" s="120">
        <v>82.75</v>
      </c>
      <c r="D394" s="118">
        <v>83.116666666666674</v>
      </c>
      <c r="E394" s="118">
        <v>81.833333333333343</v>
      </c>
      <c r="F394" s="118">
        <v>80.916666666666671</v>
      </c>
      <c r="G394" s="118">
        <v>79.63333333333334</v>
      </c>
      <c r="H394" s="118">
        <v>84.033333333333346</v>
      </c>
      <c r="I394" s="118">
        <v>85.316666666666677</v>
      </c>
      <c r="J394" s="118">
        <v>86.233333333333348</v>
      </c>
      <c r="K394" s="117">
        <v>84.4</v>
      </c>
      <c r="L394" s="117">
        <v>82.2</v>
      </c>
      <c r="M394" s="117">
        <v>18.88607</v>
      </c>
    </row>
    <row r="395" spans="1:13">
      <c r="A395" s="65">
        <v>386</v>
      </c>
      <c r="B395" s="117" t="s">
        <v>1445</v>
      </c>
      <c r="C395" s="120">
        <v>742.5</v>
      </c>
      <c r="D395" s="118">
        <v>732.88333333333333</v>
      </c>
      <c r="E395" s="118">
        <v>718.81666666666661</v>
      </c>
      <c r="F395" s="118">
        <v>695.13333333333333</v>
      </c>
      <c r="G395" s="118">
        <v>681.06666666666661</v>
      </c>
      <c r="H395" s="118">
        <v>756.56666666666661</v>
      </c>
      <c r="I395" s="118">
        <v>770.63333333333344</v>
      </c>
      <c r="J395" s="118">
        <v>794.31666666666661</v>
      </c>
      <c r="K395" s="117">
        <v>746.95</v>
      </c>
      <c r="L395" s="117">
        <v>709.2</v>
      </c>
      <c r="M395" s="117">
        <v>0.22731999999999999</v>
      </c>
    </row>
    <row r="396" spans="1:13">
      <c r="A396" s="65">
        <v>387</v>
      </c>
      <c r="B396" s="117" t="s">
        <v>133</v>
      </c>
      <c r="C396" s="120">
        <v>236.8</v>
      </c>
      <c r="D396" s="118">
        <v>236.16666666666666</v>
      </c>
      <c r="E396" s="118">
        <v>230.7833333333333</v>
      </c>
      <c r="F396" s="118">
        <v>224.76666666666665</v>
      </c>
      <c r="G396" s="118">
        <v>219.3833333333333</v>
      </c>
      <c r="H396" s="118">
        <v>242.18333333333331</v>
      </c>
      <c r="I396" s="118">
        <v>247.56666666666669</v>
      </c>
      <c r="J396" s="118">
        <v>253.58333333333331</v>
      </c>
      <c r="K396" s="117">
        <v>241.55</v>
      </c>
      <c r="L396" s="117">
        <v>230.15</v>
      </c>
      <c r="M396" s="117">
        <v>52.111280000000001</v>
      </c>
    </row>
    <row r="397" spans="1:13">
      <c r="A397" s="65">
        <v>388</v>
      </c>
      <c r="B397" s="117" t="s">
        <v>134</v>
      </c>
      <c r="C397" s="120">
        <v>1054.7</v>
      </c>
      <c r="D397" s="118">
        <v>1054.3500000000001</v>
      </c>
      <c r="E397" s="118">
        <v>1044.0000000000002</v>
      </c>
      <c r="F397" s="118">
        <v>1033.3000000000002</v>
      </c>
      <c r="G397" s="118">
        <v>1022.9500000000003</v>
      </c>
      <c r="H397" s="118">
        <v>1065.0500000000002</v>
      </c>
      <c r="I397" s="118">
        <v>1075.4000000000001</v>
      </c>
      <c r="J397" s="118">
        <v>1086.1000000000001</v>
      </c>
      <c r="K397" s="117">
        <v>1064.7</v>
      </c>
      <c r="L397" s="117">
        <v>1043.6500000000001</v>
      </c>
      <c r="M397" s="117">
        <v>105.7373</v>
      </c>
    </row>
    <row r="398" spans="1:13">
      <c r="A398" s="65">
        <v>389</v>
      </c>
      <c r="B398" s="117" t="s">
        <v>1449</v>
      </c>
      <c r="C398" s="120">
        <v>32.65</v>
      </c>
      <c r="D398" s="118">
        <v>32.75</v>
      </c>
      <c r="E398" s="118">
        <v>31.85</v>
      </c>
      <c r="F398" s="118">
        <v>31.05</v>
      </c>
      <c r="G398" s="118">
        <v>30.150000000000002</v>
      </c>
      <c r="H398" s="118">
        <v>33.549999999999997</v>
      </c>
      <c r="I398" s="118">
        <v>34.450000000000003</v>
      </c>
      <c r="J398" s="118">
        <v>35.25</v>
      </c>
      <c r="K398" s="117">
        <v>33.65</v>
      </c>
      <c r="L398" s="117">
        <v>31.95</v>
      </c>
      <c r="M398" s="117">
        <v>10.617520000000001</v>
      </c>
    </row>
    <row r="399" spans="1:13">
      <c r="A399" s="65">
        <v>390</v>
      </c>
      <c r="B399" s="117" t="s">
        <v>135</v>
      </c>
      <c r="C399" s="120">
        <v>322.60000000000002</v>
      </c>
      <c r="D399" s="118">
        <v>323.23333333333335</v>
      </c>
      <c r="E399" s="118">
        <v>313.7166666666667</v>
      </c>
      <c r="F399" s="118">
        <v>304.83333333333337</v>
      </c>
      <c r="G399" s="118">
        <v>295.31666666666672</v>
      </c>
      <c r="H399" s="118">
        <v>332.11666666666667</v>
      </c>
      <c r="I399" s="118">
        <v>341.63333333333333</v>
      </c>
      <c r="J399" s="118">
        <v>350.51666666666665</v>
      </c>
      <c r="K399" s="117">
        <v>332.75</v>
      </c>
      <c r="L399" s="117">
        <v>314.35000000000002</v>
      </c>
      <c r="M399" s="117">
        <v>24.90521</v>
      </c>
    </row>
    <row r="400" spans="1:13">
      <c r="A400" s="65">
        <v>391</v>
      </c>
      <c r="B400" s="117" t="s">
        <v>1452</v>
      </c>
      <c r="C400" s="120">
        <v>12.95</v>
      </c>
      <c r="D400" s="118">
        <v>13.016666666666666</v>
      </c>
      <c r="E400" s="118">
        <v>12.683333333333332</v>
      </c>
      <c r="F400" s="118">
        <v>12.416666666666666</v>
      </c>
      <c r="G400" s="118">
        <v>12.083333333333332</v>
      </c>
      <c r="H400" s="118">
        <v>13.283333333333331</v>
      </c>
      <c r="I400" s="118">
        <v>13.616666666666667</v>
      </c>
      <c r="J400" s="118">
        <v>13.883333333333331</v>
      </c>
      <c r="K400" s="117">
        <v>13.35</v>
      </c>
      <c r="L400" s="117">
        <v>12.75</v>
      </c>
      <c r="M400" s="117">
        <v>5.6672099999999999</v>
      </c>
    </row>
    <row r="401" spans="1:13">
      <c r="A401" s="65">
        <v>392</v>
      </c>
      <c r="B401" s="117" t="s">
        <v>1454</v>
      </c>
      <c r="C401" s="120">
        <v>334.95</v>
      </c>
      <c r="D401" s="118">
        <v>328.46666666666664</v>
      </c>
      <c r="E401" s="118">
        <v>317.08333333333326</v>
      </c>
      <c r="F401" s="118">
        <v>299.21666666666664</v>
      </c>
      <c r="G401" s="118">
        <v>287.83333333333326</v>
      </c>
      <c r="H401" s="118">
        <v>346.33333333333326</v>
      </c>
      <c r="I401" s="118">
        <v>357.71666666666658</v>
      </c>
      <c r="J401" s="118">
        <v>375.58333333333326</v>
      </c>
      <c r="K401" s="117">
        <v>339.85</v>
      </c>
      <c r="L401" s="117">
        <v>310.60000000000002</v>
      </c>
      <c r="M401" s="117">
        <v>6.0869499999999999</v>
      </c>
    </row>
    <row r="402" spans="1:13">
      <c r="A402" s="65">
        <v>393</v>
      </c>
      <c r="B402" s="117" t="s">
        <v>2302</v>
      </c>
      <c r="C402" s="120">
        <v>38.700000000000003</v>
      </c>
      <c r="D402" s="118">
        <v>39.1</v>
      </c>
      <c r="E402" s="118">
        <v>37.700000000000003</v>
      </c>
      <c r="F402" s="118">
        <v>36.700000000000003</v>
      </c>
      <c r="G402" s="118">
        <v>35.300000000000004</v>
      </c>
      <c r="H402" s="118">
        <v>40.1</v>
      </c>
      <c r="I402" s="118">
        <v>41.499999999999993</v>
      </c>
      <c r="J402" s="118">
        <v>42.5</v>
      </c>
      <c r="K402" s="117">
        <v>40.5</v>
      </c>
      <c r="L402" s="117">
        <v>38.1</v>
      </c>
      <c r="M402" s="117">
        <v>3.5097700000000001</v>
      </c>
    </row>
    <row r="403" spans="1:13">
      <c r="A403" s="65">
        <v>394</v>
      </c>
      <c r="B403" s="117" t="s">
        <v>1459</v>
      </c>
      <c r="C403" s="120">
        <v>540.6</v>
      </c>
      <c r="D403" s="118">
        <v>545.31666666666672</v>
      </c>
      <c r="E403" s="118">
        <v>530.78333333333342</v>
      </c>
      <c r="F403" s="118">
        <v>520.9666666666667</v>
      </c>
      <c r="G403" s="118">
        <v>506.43333333333339</v>
      </c>
      <c r="H403" s="118">
        <v>555.13333333333344</v>
      </c>
      <c r="I403" s="118">
        <v>569.66666666666674</v>
      </c>
      <c r="J403" s="118">
        <v>579.48333333333346</v>
      </c>
      <c r="K403" s="117">
        <v>559.85</v>
      </c>
      <c r="L403" s="117">
        <v>535.5</v>
      </c>
      <c r="M403" s="117">
        <v>8.4250000000000005E-2</v>
      </c>
    </row>
    <row r="404" spans="1:13">
      <c r="A404" s="65">
        <v>395</v>
      </c>
      <c r="B404" s="117" t="s">
        <v>2276</v>
      </c>
      <c r="C404" s="120">
        <v>11.2</v>
      </c>
      <c r="D404" s="118">
        <v>11.266666666666666</v>
      </c>
      <c r="E404" s="118">
        <v>11.033333333333331</v>
      </c>
      <c r="F404" s="118">
        <v>10.866666666666665</v>
      </c>
      <c r="G404" s="118">
        <v>10.633333333333331</v>
      </c>
      <c r="H404" s="118">
        <v>11.433333333333332</v>
      </c>
      <c r="I404" s="118">
        <v>11.666666666666666</v>
      </c>
      <c r="J404" s="118">
        <v>11.833333333333332</v>
      </c>
      <c r="K404" s="117">
        <v>11.5</v>
      </c>
      <c r="L404" s="117">
        <v>11.1</v>
      </c>
      <c r="M404" s="117">
        <v>6.9325599999999996</v>
      </c>
    </row>
    <row r="405" spans="1:13">
      <c r="A405" s="65">
        <v>396</v>
      </c>
      <c r="B405" s="117" t="s">
        <v>136</v>
      </c>
      <c r="C405" s="120">
        <v>26.8</v>
      </c>
      <c r="D405" s="118">
        <v>26.933333333333334</v>
      </c>
      <c r="E405" s="118">
        <v>26.316666666666666</v>
      </c>
      <c r="F405" s="118">
        <v>25.833333333333332</v>
      </c>
      <c r="G405" s="118">
        <v>25.216666666666665</v>
      </c>
      <c r="H405" s="118">
        <v>27.416666666666668</v>
      </c>
      <c r="I405" s="118">
        <v>28.033333333333335</v>
      </c>
      <c r="J405" s="118">
        <v>28.516666666666669</v>
      </c>
      <c r="K405" s="117">
        <v>27.55</v>
      </c>
      <c r="L405" s="117">
        <v>26.45</v>
      </c>
      <c r="M405" s="117">
        <v>57.08278</v>
      </c>
    </row>
    <row r="406" spans="1:13">
      <c r="A406" s="65">
        <v>397</v>
      </c>
      <c r="B406" s="117" t="s">
        <v>1476</v>
      </c>
      <c r="C406" s="120">
        <v>3.05</v>
      </c>
      <c r="D406" s="118">
        <v>3.0333333333333337</v>
      </c>
      <c r="E406" s="118">
        <v>2.9666666666666672</v>
      </c>
      <c r="F406" s="118">
        <v>2.8833333333333337</v>
      </c>
      <c r="G406" s="118">
        <v>2.8166666666666673</v>
      </c>
      <c r="H406" s="118">
        <v>3.1166666666666671</v>
      </c>
      <c r="I406" s="118">
        <v>3.1833333333333336</v>
      </c>
      <c r="J406" s="118">
        <v>3.2666666666666671</v>
      </c>
      <c r="K406" s="117">
        <v>3.1</v>
      </c>
      <c r="L406" s="117">
        <v>2.95</v>
      </c>
      <c r="M406" s="117">
        <v>17.768239999999999</v>
      </c>
    </row>
    <row r="407" spans="1:13">
      <c r="A407" s="65">
        <v>398</v>
      </c>
      <c r="B407" s="117" t="s">
        <v>1484</v>
      </c>
      <c r="C407" s="120">
        <v>294.35000000000002</v>
      </c>
      <c r="D407" s="118">
        <v>297.8</v>
      </c>
      <c r="E407" s="118">
        <v>286.55</v>
      </c>
      <c r="F407" s="118">
        <v>278.75</v>
      </c>
      <c r="G407" s="118">
        <v>267.5</v>
      </c>
      <c r="H407" s="118">
        <v>305.60000000000002</v>
      </c>
      <c r="I407" s="118">
        <v>316.85000000000002</v>
      </c>
      <c r="J407" s="118">
        <v>324.65000000000003</v>
      </c>
      <c r="K407" s="117">
        <v>309.05</v>
      </c>
      <c r="L407" s="117">
        <v>290</v>
      </c>
      <c r="M407" s="117">
        <v>0.30803000000000003</v>
      </c>
    </row>
    <row r="408" spans="1:13">
      <c r="A408" s="65">
        <v>399</v>
      </c>
      <c r="B408" s="117" t="s">
        <v>1488</v>
      </c>
      <c r="C408" s="120">
        <v>209.95</v>
      </c>
      <c r="D408" s="118">
        <v>211.7166666666667</v>
      </c>
      <c r="E408" s="118">
        <v>201.78333333333339</v>
      </c>
      <c r="F408" s="118">
        <v>193.6166666666667</v>
      </c>
      <c r="G408" s="118">
        <v>183.68333333333339</v>
      </c>
      <c r="H408" s="118">
        <v>219.88333333333338</v>
      </c>
      <c r="I408" s="118">
        <v>229.81666666666666</v>
      </c>
      <c r="J408" s="118">
        <v>237.98333333333338</v>
      </c>
      <c r="K408" s="117">
        <v>221.65</v>
      </c>
      <c r="L408" s="117">
        <v>203.55</v>
      </c>
      <c r="M408" s="117">
        <v>1.83866</v>
      </c>
    </row>
    <row r="409" spans="1:13">
      <c r="A409" s="65">
        <v>400</v>
      </c>
      <c r="B409" s="117" t="s">
        <v>1490</v>
      </c>
      <c r="C409" s="120">
        <v>105</v>
      </c>
      <c r="D409" s="118">
        <v>106.73333333333333</v>
      </c>
      <c r="E409" s="118">
        <v>100.61666666666667</v>
      </c>
      <c r="F409" s="118">
        <v>96.233333333333334</v>
      </c>
      <c r="G409" s="118">
        <v>90.116666666666674</v>
      </c>
      <c r="H409" s="118">
        <v>111.11666666666667</v>
      </c>
      <c r="I409" s="118">
        <v>117.23333333333332</v>
      </c>
      <c r="J409" s="118">
        <v>121.61666666666667</v>
      </c>
      <c r="K409" s="117">
        <v>112.85</v>
      </c>
      <c r="L409" s="117">
        <v>102.35</v>
      </c>
      <c r="M409" s="117">
        <v>0.27709</v>
      </c>
    </row>
    <row r="410" spans="1:13">
      <c r="A410" s="65">
        <v>401</v>
      </c>
      <c r="B410" s="117" t="s">
        <v>137</v>
      </c>
      <c r="C410" s="120">
        <v>64.150000000000006</v>
      </c>
      <c r="D410" s="118">
        <v>63.783333333333339</v>
      </c>
      <c r="E410" s="118">
        <v>62.816666666666677</v>
      </c>
      <c r="F410" s="118">
        <v>61.483333333333341</v>
      </c>
      <c r="G410" s="118">
        <v>60.51666666666668</v>
      </c>
      <c r="H410" s="118">
        <v>65.116666666666674</v>
      </c>
      <c r="I410" s="118">
        <v>66.083333333333329</v>
      </c>
      <c r="J410" s="118">
        <v>67.416666666666671</v>
      </c>
      <c r="K410" s="117">
        <v>64.75</v>
      </c>
      <c r="L410" s="117">
        <v>62.45</v>
      </c>
      <c r="M410" s="117">
        <v>55.94547</v>
      </c>
    </row>
    <row r="411" spans="1:13">
      <c r="A411" s="65">
        <v>402</v>
      </c>
      <c r="B411" s="117" t="s">
        <v>211</v>
      </c>
      <c r="C411" s="120">
        <v>5760.85</v>
      </c>
      <c r="D411" s="118">
        <v>5766.6166666666659</v>
      </c>
      <c r="E411" s="118">
        <v>5693.2333333333318</v>
      </c>
      <c r="F411" s="118">
        <v>5625.6166666666659</v>
      </c>
      <c r="G411" s="118">
        <v>5552.2333333333318</v>
      </c>
      <c r="H411" s="118">
        <v>5834.2333333333318</v>
      </c>
      <c r="I411" s="118">
        <v>5907.616666666665</v>
      </c>
      <c r="J411" s="118">
        <v>5975.2333333333318</v>
      </c>
      <c r="K411" s="117">
        <v>5840</v>
      </c>
      <c r="L411" s="117">
        <v>5699</v>
      </c>
      <c r="M411" s="117">
        <v>3.1199999999999999E-2</v>
      </c>
    </row>
    <row r="412" spans="1:13">
      <c r="A412" s="65">
        <v>403</v>
      </c>
      <c r="B412" s="117" t="s">
        <v>2296</v>
      </c>
      <c r="C412" s="120">
        <v>579.45000000000005</v>
      </c>
      <c r="D412" s="118">
        <v>570.19999999999993</v>
      </c>
      <c r="E412" s="118">
        <v>554.34999999999991</v>
      </c>
      <c r="F412" s="118">
        <v>529.25</v>
      </c>
      <c r="G412" s="118">
        <v>513.4</v>
      </c>
      <c r="H412" s="118">
        <v>595.29999999999984</v>
      </c>
      <c r="I412" s="118">
        <v>611.15</v>
      </c>
      <c r="J412" s="118">
        <v>636.24999999999977</v>
      </c>
      <c r="K412" s="117">
        <v>586.04999999999995</v>
      </c>
      <c r="L412" s="117">
        <v>545.1</v>
      </c>
      <c r="M412" s="117">
        <v>7.1959499999999998</v>
      </c>
    </row>
    <row r="413" spans="1:13">
      <c r="A413" s="65">
        <v>404</v>
      </c>
      <c r="B413" s="117" t="s">
        <v>138</v>
      </c>
      <c r="C413" s="120">
        <v>255.65</v>
      </c>
      <c r="D413" s="118">
        <v>256.55</v>
      </c>
      <c r="E413" s="118">
        <v>254.10000000000002</v>
      </c>
      <c r="F413" s="118">
        <v>252.55</v>
      </c>
      <c r="G413" s="118">
        <v>250.10000000000002</v>
      </c>
      <c r="H413" s="118">
        <v>258.10000000000002</v>
      </c>
      <c r="I413" s="118">
        <v>260.54999999999995</v>
      </c>
      <c r="J413" s="118">
        <v>262.10000000000002</v>
      </c>
      <c r="K413" s="117">
        <v>259</v>
      </c>
      <c r="L413" s="117">
        <v>255</v>
      </c>
      <c r="M413" s="117">
        <v>202.06307000000001</v>
      </c>
    </row>
    <row r="414" spans="1:13">
      <c r="A414" s="65">
        <v>405</v>
      </c>
      <c r="B414" s="117" t="s">
        <v>2203</v>
      </c>
      <c r="C414" s="120">
        <v>4839.25</v>
      </c>
      <c r="D414" s="118">
        <v>4798.2666666666664</v>
      </c>
      <c r="E414" s="118">
        <v>4646.5333333333328</v>
      </c>
      <c r="F414" s="118">
        <v>4453.8166666666666</v>
      </c>
      <c r="G414" s="118">
        <v>4302.083333333333</v>
      </c>
      <c r="H414" s="118">
        <v>4990.9833333333327</v>
      </c>
      <c r="I414" s="118">
        <v>5142.7166666666662</v>
      </c>
      <c r="J414" s="118">
        <v>5335.4333333333325</v>
      </c>
      <c r="K414" s="117">
        <v>4950</v>
      </c>
      <c r="L414" s="117">
        <v>4605.55</v>
      </c>
      <c r="M414" s="117">
        <v>0.15759000000000001</v>
      </c>
    </row>
    <row r="415" spans="1:13">
      <c r="A415" s="65">
        <v>406</v>
      </c>
      <c r="B415" s="117" t="s">
        <v>1522</v>
      </c>
      <c r="C415" s="120">
        <v>41.55</v>
      </c>
      <c r="D415" s="118">
        <v>41.43333333333333</v>
      </c>
      <c r="E415" s="118">
        <v>40.416666666666657</v>
      </c>
      <c r="F415" s="118">
        <v>39.283333333333324</v>
      </c>
      <c r="G415" s="118">
        <v>38.266666666666652</v>
      </c>
      <c r="H415" s="118">
        <v>42.566666666666663</v>
      </c>
      <c r="I415" s="118">
        <v>43.583333333333329</v>
      </c>
      <c r="J415" s="118">
        <v>44.716666666666669</v>
      </c>
      <c r="K415" s="117">
        <v>42.45</v>
      </c>
      <c r="L415" s="117">
        <v>40.299999999999997</v>
      </c>
      <c r="M415" s="117">
        <v>4.9260700000000002</v>
      </c>
    </row>
    <row r="416" spans="1:13">
      <c r="A416" s="65">
        <v>407</v>
      </c>
      <c r="B416" s="117" t="s">
        <v>2031</v>
      </c>
      <c r="C416" s="120">
        <v>1504.15</v>
      </c>
      <c r="D416" s="118">
        <v>1511.3500000000001</v>
      </c>
      <c r="E416" s="118">
        <v>1472.9500000000003</v>
      </c>
      <c r="F416" s="118">
        <v>1441.7500000000002</v>
      </c>
      <c r="G416" s="118">
        <v>1403.3500000000004</v>
      </c>
      <c r="H416" s="118">
        <v>1542.5500000000002</v>
      </c>
      <c r="I416" s="118">
        <v>1580.9500000000003</v>
      </c>
      <c r="J416" s="118">
        <v>1612.15</v>
      </c>
      <c r="K416" s="117">
        <v>1549.75</v>
      </c>
      <c r="L416" s="117">
        <v>1480.15</v>
      </c>
      <c r="M416" s="117">
        <v>0.13622000000000001</v>
      </c>
    </row>
    <row r="417" spans="1:13">
      <c r="A417" s="65">
        <v>408</v>
      </c>
      <c r="B417" s="117" t="s">
        <v>2111</v>
      </c>
      <c r="C417" s="120">
        <v>1055.3499999999999</v>
      </c>
      <c r="D417" s="118">
        <v>1051.4666666666665</v>
      </c>
      <c r="E417" s="118">
        <v>1033.9333333333329</v>
      </c>
      <c r="F417" s="118">
        <v>1012.5166666666664</v>
      </c>
      <c r="G417" s="118">
        <v>994.98333333333289</v>
      </c>
      <c r="H417" s="118">
        <v>1072.883333333333</v>
      </c>
      <c r="I417" s="118">
        <v>1090.4166666666663</v>
      </c>
      <c r="J417" s="118">
        <v>1111.833333333333</v>
      </c>
      <c r="K417" s="117">
        <v>1069</v>
      </c>
      <c r="L417" s="117">
        <v>1030.05</v>
      </c>
      <c r="M417" s="117">
        <v>8.9160000000000003E-2</v>
      </c>
    </row>
    <row r="418" spans="1:13">
      <c r="A418" s="65">
        <v>409</v>
      </c>
      <c r="B418" s="117" t="s">
        <v>1551</v>
      </c>
      <c r="C418" s="120">
        <v>191.45</v>
      </c>
      <c r="D418" s="118">
        <v>191.75</v>
      </c>
      <c r="E418" s="118">
        <v>189.7</v>
      </c>
      <c r="F418" s="118">
        <v>187.95</v>
      </c>
      <c r="G418" s="118">
        <v>185.89999999999998</v>
      </c>
      <c r="H418" s="118">
        <v>193.5</v>
      </c>
      <c r="I418" s="118">
        <v>195.55</v>
      </c>
      <c r="J418" s="118">
        <v>197.3</v>
      </c>
      <c r="K418" s="117">
        <v>193.8</v>
      </c>
      <c r="L418" s="117">
        <v>190</v>
      </c>
      <c r="M418" s="117">
        <v>1.76132</v>
      </c>
    </row>
    <row r="419" spans="1:13">
      <c r="A419" s="65">
        <v>410</v>
      </c>
      <c r="B419" s="117" t="s">
        <v>1553</v>
      </c>
      <c r="C419" s="120">
        <v>485.55</v>
      </c>
      <c r="D419" s="118">
        <v>486.01666666666665</v>
      </c>
      <c r="E419" s="118">
        <v>475.08333333333331</v>
      </c>
      <c r="F419" s="118">
        <v>464.61666666666667</v>
      </c>
      <c r="G419" s="118">
        <v>453.68333333333334</v>
      </c>
      <c r="H419" s="118">
        <v>496.48333333333329</v>
      </c>
      <c r="I419" s="118">
        <v>507.41666666666669</v>
      </c>
      <c r="J419" s="118">
        <v>517.88333333333321</v>
      </c>
      <c r="K419" s="117">
        <v>496.95</v>
      </c>
      <c r="L419" s="117">
        <v>475.55</v>
      </c>
      <c r="M419" s="117">
        <v>0.25295000000000001</v>
      </c>
    </row>
    <row r="420" spans="1:13">
      <c r="A420" s="65">
        <v>411</v>
      </c>
      <c r="B420" s="117" t="s">
        <v>212</v>
      </c>
      <c r="C420" s="120">
        <v>13808.9</v>
      </c>
      <c r="D420" s="118">
        <v>13930.966666666667</v>
      </c>
      <c r="E420" s="118">
        <v>13577.933333333334</v>
      </c>
      <c r="F420" s="118">
        <v>13346.966666666667</v>
      </c>
      <c r="G420" s="118">
        <v>12993.933333333334</v>
      </c>
      <c r="H420" s="118">
        <v>14161.933333333334</v>
      </c>
      <c r="I420" s="118">
        <v>14514.966666666667</v>
      </c>
      <c r="J420" s="118">
        <v>14745.933333333334</v>
      </c>
      <c r="K420" s="117">
        <v>14284</v>
      </c>
      <c r="L420" s="117">
        <v>13700</v>
      </c>
      <c r="M420" s="117">
        <v>0.47266000000000002</v>
      </c>
    </row>
    <row r="421" spans="1:13">
      <c r="A421" s="65">
        <v>412</v>
      </c>
      <c r="B421" s="117" t="s">
        <v>1562</v>
      </c>
      <c r="C421" s="120">
        <v>1532.65</v>
      </c>
      <c r="D421" s="118">
        <v>1534.2333333333333</v>
      </c>
      <c r="E421" s="118">
        <v>1468.4666666666667</v>
      </c>
      <c r="F421" s="118">
        <v>1404.2833333333333</v>
      </c>
      <c r="G421" s="118">
        <v>1338.5166666666667</v>
      </c>
      <c r="H421" s="118">
        <v>1598.4166666666667</v>
      </c>
      <c r="I421" s="118">
        <v>1664.1833333333336</v>
      </c>
      <c r="J421" s="118">
        <v>1728.3666666666668</v>
      </c>
      <c r="K421" s="117">
        <v>1600</v>
      </c>
      <c r="L421" s="117">
        <v>1470.05</v>
      </c>
      <c r="M421" s="117">
        <v>0.29921999999999999</v>
      </c>
    </row>
    <row r="422" spans="1:13">
      <c r="A422" s="65">
        <v>413</v>
      </c>
      <c r="B422" s="117" t="s">
        <v>139</v>
      </c>
      <c r="C422" s="120">
        <v>860.3</v>
      </c>
      <c r="D422" s="118">
        <v>869.86666666666667</v>
      </c>
      <c r="E422" s="118">
        <v>842.83333333333337</v>
      </c>
      <c r="F422" s="118">
        <v>825.36666666666667</v>
      </c>
      <c r="G422" s="118">
        <v>798.33333333333337</v>
      </c>
      <c r="H422" s="118">
        <v>887.33333333333337</v>
      </c>
      <c r="I422" s="118">
        <v>914.36666666666667</v>
      </c>
      <c r="J422" s="118">
        <v>931.83333333333337</v>
      </c>
      <c r="K422" s="117">
        <v>896.9</v>
      </c>
      <c r="L422" s="117">
        <v>852.4</v>
      </c>
      <c r="M422" s="117">
        <v>2.4626800000000002</v>
      </c>
    </row>
    <row r="423" spans="1:13">
      <c r="A423" s="65">
        <v>414</v>
      </c>
      <c r="B423" s="117" t="s">
        <v>2212</v>
      </c>
      <c r="C423" s="120">
        <v>887</v>
      </c>
      <c r="D423" s="118">
        <v>884.08333333333337</v>
      </c>
      <c r="E423" s="118">
        <v>843.11666666666679</v>
      </c>
      <c r="F423" s="118">
        <v>799.23333333333346</v>
      </c>
      <c r="G423" s="118">
        <v>758.26666666666688</v>
      </c>
      <c r="H423" s="118">
        <v>927.9666666666667</v>
      </c>
      <c r="I423" s="118">
        <v>968.93333333333317</v>
      </c>
      <c r="J423" s="118">
        <v>1012.8166666666666</v>
      </c>
      <c r="K423" s="117">
        <v>925.05</v>
      </c>
      <c r="L423" s="117">
        <v>840.2</v>
      </c>
      <c r="M423" s="117">
        <v>0.14215</v>
      </c>
    </row>
    <row r="424" spans="1:13">
      <c r="A424" s="65">
        <v>415</v>
      </c>
      <c r="B424" s="117" t="s">
        <v>1576</v>
      </c>
      <c r="C424" s="120">
        <v>25.35</v>
      </c>
      <c r="D424" s="118">
        <v>25.283333333333331</v>
      </c>
      <c r="E424" s="118">
        <v>25.116666666666664</v>
      </c>
      <c r="F424" s="118">
        <v>24.883333333333333</v>
      </c>
      <c r="G424" s="118">
        <v>24.716666666666665</v>
      </c>
      <c r="H424" s="118">
        <v>25.516666666666662</v>
      </c>
      <c r="I424" s="118">
        <v>25.683333333333334</v>
      </c>
      <c r="J424" s="118">
        <v>25.916666666666661</v>
      </c>
      <c r="K424" s="117">
        <v>25.45</v>
      </c>
      <c r="L424" s="117">
        <v>25.05</v>
      </c>
      <c r="M424" s="117">
        <v>3.1554799999999998</v>
      </c>
    </row>
    <row r="425" spans="1:13">
      <c r="A425" s="65">
        <v>416</v>
      </c>
      <c r="B425" s="117" t="s">
        <v>1578</v>
      </c>
      <c r="C425" s="120">
        <v>1673.9</v>
      </c>
      <c r="D425" s="118">
        <v>1687.9666666666665</v>
      </c>
      <c r="E425" s="118">
        <v>1655.9333333333329</v>
      </c>
      <c r="F425" s="118">
        <v>1637.9666666666665</v>
      </c>
      <c r="G425" s="118">
        <v>1605.9333333333329</v>
      </c>
      <c r="H425" s="118">
        <v>1705.9333333333329</v>
      </c>
      <c r="I425" s="118">
        <v>1737.9666666666662</v>
      </c>
      <c r="J425" s="118">
        <v>1755.9333333333329</v>
      </c>
      <c r="K425" s="117">
        <v>1720</v>
      </c>
      <c r="L425" s="117">
        <v>1670</v>
      </c>
      <c r="M425" s="117">
        <v>4.7750000000000001E-2</v>
      </c>
    </row>
    <row r="426" spans="1:13">
      <c r="A426" s="65">
        <v>417</v>
      </c>
      <c r="B426" s="117" t="s">
        <v>1584</v>
      </c>
      <c r="C426" s="120">
        <v>623.20000000000005</v>
      </c>
      <c r="D426" s="118">
        <v>626.71666666666658</v>
      </c>
      <c r="E426" s="118">
        <v>616.78333333333319</v>
      </c>
      <c r="F426" s="118">
        <v>610.36666666666656</v>
      </c>
      <c r="G426" s="118">
        <v>600.43333333333317</v>
      </c>
      <c r="H426" s="118">
        <v>633.13333333333321</v>
      </c>
      <c r="I426" s="118">
        <v>643.06666666666661</v>
      </c>
      <c r="J426" s="118">
        <v>649.48333333333323</v>
      </c>
      <c r="K426" s="117">
        <v>636.65</v>
      </c>
      <c r="L426" s="117">
        <v>620.29999999999995</v>
      </c>
      <c r="M426" s="117">
        <v>6.4339999999999994E-2</v>
      </c>
    </row>
    <row r="427" spans="1:13">
      <c r="A427" s="65">
        <v>418</v>
      </c>
      <c r="B427" s="117" t="s">
        <v>1588</v>
      </c>
      <c r="C427" s="120">
        <v>420.5</v>
      </c>
      <c r="D427" s="118">
        <v>423.13333333333338</v>
      </c>
      <c r="E427" s="118">
        <v>412.46666666666675</v>
      </c>
      <c r="F427" s="118">
        <v>404.43333333333339</v>
      </c>
      <c r="G427" s="118">
        <v>393.76666666666677</v>
      </c>
      <c r="H427" s="118">
        <v>431.16666666666674</v>
      </c>
      <c r="I427" s="118">
        <v>441.83333333333337</v>
      </c>
      <c r="J427" s="118">
        <v>449.86666666666673</v>
      </c>
      <c r="K427" s="117">
        <v>433.8</v>
      </c>
      <c r="L427" s="117">
        <v>415.1</v>
      </c>
      <c r="M427" s="117">
        <v>0.63322999999999996</v>
      </c>
    </row>
    <row r="428" spans="1:13">
      <c r="A428" s="65">
        <v>419</v>
      </c>
      <c r="B428" s="117" t="s">
        <v>1590</v>
      </c>
      <c r="C428" s="120">
        <v>959.75</v>
      </c>
      <c r="D428" s="118">
        <v>959.91666666666663</v>
      </c>
      <c r="E428" s="118">
        <v>944.83333333333326</v>
      </c>
      <c r="F428" s="118">
        <v>929.91666666666663</v>
      </c>
      <c r="G428" s="118">
        <v>914.83333333333326</v>
      </c>
      <c r="H428" s="118">
        <v>974.83333333333326</v>
      </c>
      <c r="I428" s="118">
        <v>989.91666666666652</v>
      </c>
      <c r="J428" s="118">
        <v>1004.8333333333333</v>
      </c>
      <c r="K428" s="117">
        <v>975</v>
      </c>
      <c r="L428" s="117">
        <v>945</v>
      </c>
      <c r="M428" s="117">
        <v>0.21137</v>
      </c>
    </row>
    <row r="429" spans="1:13">
      <c r="A429" s="65">
        <v>420</v>
      </c>
      <c r="B429" s="117" t="s">
        <v>1594</v>
      </c>
      <c r="C429" s="120">
        <v>289.5</v>
      </c>
      <c r="D429" s="118">
        <v>294.98333333333329</v>
      </c>
      <c r="E429" s="118">
        <v>280.41666666666657</v>
      </c>
      <c r="F429" s="118">
        <v>271.33333333333326</v>
      </c>
      <c r="G429" s="118">
        <v>256.76666666666654</v>
      </c>
      <c r="H429" s="118">
        <v>304.06666666666661</v>
      </c>
      <c r="I429" s="118">
        <v>318.63333333333333</v>
      </c>
      <c r="J429" s="118">
        <v>327.71666666666664</v>
      </c>
      <c r="K429" s="117">
        <v>309.55</v>
      </c>
      <c r="L429" s="117">
        <v>285.89999999999998</v>
      </c>
      <c r="M429" s="117">
        <v>1.6668700000000001</v>
      </c>
    </row>
    <row r="430" spans="1:13">
      <c r="A430" s="65">
        <v>421</v>
      </c>
      <c r="B430" s="117" t="s">
        <v>213</v>
      </c>
      <c r="C430" s="120">
        <v>13.95</v>
      </c>
      <c r="D430" s="118">
        <v>14</v>
      </c>
      <c r="E430" s="118">
        <v>13.75</v>
      </c>
      <c r="F430" s="118">
        <v>13.55</v>
      </c>
      <c r="G430" s="118">
        <v>13.3</v>
      </c>
      <c r="H430" s="118">
        <v>14.2</v>
      </c>
      <c r="I430" s="118">
        <v>14.45</v>
      </c>
      <c r="J430" s="118">
        <v>14.649999999999999</v>
      </c>
      <c r="K430" s="117">
        <v>14.25</v>
      </c>
      <c r="L430" s="117">
        <v>13.8</v>
      </c>
      <c r="M430" s="117">
        <v>145.23136</v>
      </c>
    </row>
    <row r="431" spans="1:13">
      <c r="A431" s="65">
        <v>422</v>
      </c>
      <c r="B431" s="117" t="s">
        <v>1599</v>
      </c>
      <c r="C431" s="120">
        <v>288.10000000000002</v>
      </c>
      <c r="D431" s="118">
        <v>291.58333333333331</v>
      </c>
      <c r="E431" s="118">
        <v>282.51666666666665</v>
      </c>
      <c r="F431" s="118">
        <v>276.93333333333334</v>
      </c>
      <c r="G431" s="118">
        <v>267.86666666666667</v>
      </c>
      <c r="H431" s="118">
        <v>297.16666666666663</v>
      </c>
      <c r="I431" s="118">
        <v>306.23333333333335</v>
      </c>
      <c r="J431" s="118">
        <v>311.81666666666661</v>
      </c>
      <c r="K431" s="117">
        <v>300.64999999999998</v>
      </c>
      <c r="L431" s="117">
        <v>286</v>
      </c>
      <c r="M431" s="117">
        <v>0.99246999999999996</v>
      </c>
    </row>
    <row r="432" spans="1:13">
      <c r="A432" s="65">
        <v>423</v>
      </c>
      <c r="B432" s="117" t="s">
        <v>2260</v>
      </c>
      <c r="C432" s="120">
        <v>28.75</v>
      </c>
      <c r="D432" s="118">
        <v>28.583333333333332</v>
      </c>
      <c r="E432" s="118">
        <v>28.216666666666665</v>
      </c>
      <c r="F432" s="118">
        <v>27.683333333333334</v>
      </c>
      <c r="G432" s="118">
        <v>27.316666666666666</v>
      </c>
      <c r="H432" s="118">
        <v>29.116666666666664</v>
      </c>
      <c r="I432" s="118">
        <v>29.483333333333331</v>
      </c>
      <c r="J432" s="118">
        <v>30.016666666666662</v>
      </c>
      <c r="K432" s="117">
        <v>28.95</v>
      </c>
      <c r="L432" s="117">
        <v>28.05</v>
      </c>
      <c r="M432" s="117">
        <v>4.9907500000000002</v>
      </c>
    </row>
    <row r="433" spans="1:13">
      <c r="A433" s="65">
        <v>424</v>
      </c>
      <c r="B433" s="117" t="s">
        <v>1601</v>
      </c>
      <c r="C433" s="120">
        <v>28.55</v>
      </c>
      <c r="D433" s="118">
        <v>28.533333333333331</v>
      </c>
      <c r="E433" s="118">
        <v>27.316666666666663</v>
      </c>
      <c r="F433" s="118">
        <v>26.083333333333332</v>
      </c>
      <c r="G433" s="118">
        <v>24.866666666666664</v>
      </c>
      <c r="H433" s="118">
        <v>29.766666666666662</v>
      </c>
      <c r="I433" s="118">
        <v>30.983333333333331</v>
      </c>
      <c r="J433" s="118">
        <v>32.216666666666661</v>
      </c>
      <c r="K433" s="117">
        <v>29.75</v>
      </c>
      <c r="L433" s="117">
        <v>27.3</v>
      </c>
      <c r="M433" s="117">
        <v>66.172979999999995</v>
      </c>
    </row>
    <row r="434" spans="1:13">
      <c r="A434" s="65">
        <v>425</v>
      </c>
      <c r="B434" s="117" t="s">
        <v>230</v>
      </c>
      <c r="C434" s="120">
        <v>1708.6</v>
      </c>
      <c r="D434" s="118">
        <v>1716.95</v>
      </c>
      <c r="E434" s="118">
        <v>1681.9</v>
      </c>
      <c r="F434" s="118">
        <v>1655.2</v>
      </c>
      <c r="G434" s="118">
        <v>1620.15</v>
      </c>
      <c r="H434" s="118">
        <v>1743.65</v>
      </c>
      <c r="I434" s="118">
        <v>1778.6999999999998</v>
      </c>
      <c r="J434" s="118">
        <v>1805.4</v>
      </c>
      <c r="K434" s="117">
        <v>1752</v>
      </c>
      <c r="L434" s="117">
        <v>1690.25</v>
      </c>
      <c r="M434" s="117">
        <v>3.9148900000000002</v>
      </c>
    </row>
    <row r="435" spans="1:13">
      <c r="A435" s="65">
        <v>426</v>
      </c>
      <c r="B435" s="117" t="s">
        <v>140</v>
      </c>
      <c r="C435" s="120">
        <v>1005.3</v>
      </c>
      <c r="D435" s="118">
        <v>1010.8000000000001</v>
      </c>
      <c r="E435" s="118">
        <v>987.10000000000014</v>
      </c>
      <c r="F435" s="118">
        <v>968.90000000000009</v>
      </c>
      <c r="G435" s="118">
        <v>945.20000000000016</v>
      </c>
      <c r="H435" s="118">
        <v>1029</v>
      </c>
      <c r="I435" s="118">
        <v>1052.7000000000003</v>
      </c>
      <c r="J435" s="118">
        <v>1070.9000000000001</v>
      </c>
      <c r="K435" s="117">
        <v>1034.5</v>
      </c>
      <c r="L435" s="117">
        <v>992.6</v>
      </c>
      <c r="M435" s="117">
        <v>16.238330000000001</v>
      </c>
    </row>
    <row r="436" spans="1:13">
      <c r="A436" s="65">
        <v>427</v>
      </c>
      <c r="B436" s="117" t="s">
        <v>2182</v>
      </c>
      <c r="C436" s="120">
        <v>106.8</v>
      </c>
      <c r="D436" s="118">
        <v>107.2</v>
      </c>
      <c r="E436" s="118">
        <v>105.95</v>
      </c>
      <c r="F436" s="118">
        <v>105.1</v>
      </c>
      <c r="G436" s="118">
        <v>103.85</v>
      </c>
      <c r="H436" s="118">
        <v>108.05000000000001</v>
      </c>
      <c r="I436" s="118">
        <v>109.30000000000001</v>
      </c>
      <c r="J436" s="118">
        <v>110.15000000000002</v>
      </c>
      <c r="K436" s="117">
        <v>108.45</v>
      </c>
      <c r="L436" s="117">
        <v>106.35</v>
      </c>
      <c r="M436" s="117">
        <v>0.24096999999999999</v>
      </c>
    </row>
    <row r="437" spans="1:13">
      <c r="A437" s="65">
        <v>428</v>
      </c>
      <c r="B437" s="117" t="s">
        <v>374</v>
      </c>
      <c r="C437" s="120">
        <v>318.8</v>
      </c>
      <c r="D437" s="118">
        <v>322.23333333333335</v>
      </c>
      <c r="E437" s="118">
        <v>313.56666666666672</v>
      </c>
      <c r="F437" s="118">
        <v>308.33333333333337</v>
      </c>
      <c r="G437" s="118">
        <v>299.66666666666674</v>
      </c>
      <c r="H437" s="118">
        <v>327.4666666666667</v>
      </c>
      <c r="I437" s="118">
        <v>336.13333333333333</v>
      </c>
      <c r="J437" s="118">
        <v>341.36666666666667</v>
      </c>
      <c r="K437" s="117">
        <v>330.9</v>
      </c>
      <c r="L437" s="117">
        <v>317</v>
      </c>
      <c r="M437" s="117">
        <v>9.5124399999999998</v>
      </c>
    </row>
    <row r="438" spans="1:13">
      <c r="A438" s="65">
        <v>429</v>
      </c>
      <c r="B438" s="117" t="s">
        <v>1613</v>
      </c>
      <c r="C438" s="120">
        <v>369.75</v>
      </c>
      <c r="D438" s="118">
        <v>372.58333333333331</v>
      </c>
      <c r="E438" s="118">
        <v>363.16666666666663</v>
      </c>
      <c r="F438" s="118">
        <v>356.58333333333331</v>
      </c>
      <c r="G438" s="118">
        <v>347.16666666666663</v>
      </c>
      <c r="H438" s="118">
        <v>379.16666666666663</v>
      </c>
      <c r="I438" s="118">
        <v>388.58333333333326</v>
      </c>
      <c r="J438" s="118">
        <v>395.16666666666663</v>
      </c>
      <c r="K438" s="117">
        <v>382</v>
      </c>
      <c r="L438" s="117">
        <v>366</v>
      </c>
      <c r="M438" s="117">
        <v>0.39717999999999998</v>
      </c>
    </row>
    <row r="439" spans="1:13">
      <c r="A439" s="65">
        <v>430</v>
      </c>
      <c r="B439" s="117" t="s">
        <v>1620</v>
      </c>
      <c r="C439" s="120">
        <v>519.4</v>
      </c>
      <c r="D439" s="118">
        <v>517.80000000000007</v>
      </c>
      <c r="E439" s="118">
        <v>512.60000000000014</v>
      </c>
      <c r="F439" s="118">
        <v>505.80000000000007</v>
      </c>
      <c r="G439" s="118">
        <v>500.60000000000014</v>
      </c>
      <c r="H439" s="118">
        <v>524.60000000000014</v>
      </c>
      <c r="I439" s="118">
        <v>529.80000000000018</v>
      </c>
      <c r="J439" s="118">
        <v>536.60000000000014</v>
      </c>
      <c r="K439" s="117">
        <v>523</v>
      </c>
      <c r="L439" s="117">
        <v>511</v>
      </c>
      <c r="M439" s="117">
        <v>0.64126000000000005</v>
      </c>
    </row>
    <row r="440" spans="1:13">
      <c r="A440" s="65">
        <v>431</v>
      </c>
      <c r="B440" s="117" t="s">
        <v>142</v>
      </c>
      <c r="C440" s="120">
        <v>575.85</v>
      </c>
      <c r="D440" s="118">
        <v>584.73333333333335</v>
      </c>
      <c r="E440" s="118">
        <v>563.86666666666667</v>
      </c>
      <c r="F440" s="118">
        <v>551.88333333333333</v>
      </c>
      <c r="G440" s="118">
        <v>531.01666666666665</v>
      </c>
      <c r="H440" s="118">
        <v>596.7166666666667</v>
      </c>
      <c r="I440" s="118">
        <v>617.58333333333348</v>
      </c>
      <c r="J440" s="118">
        <v>629.56666666666672</v>
      </c>
      <c r="K440" s="117">
        <v>605.6</v>
      </c>
      <c r="L440" s="117">
        <v>572.75</v>
      </c>
      <c r="M440" s="117">
        <v>45.382530000000003</v>
      </c>
    </row>
    <row r="441" spans="1:13">
      <c r="A441" s="65">
        <v>432</v>
      </c>
      <c r="B441" s="117" t="s">
        <v>1625</v>
      </c>
      <c r="C441" s="120">
        <v>310.95</v>
      </c>
      <c r="D441" s="118">
        <v>310.06666666666666</v>
      </c>
      <c r="E441" s="118">
        <v>296.68333333333334</v>
      </c>
      <c r="F441" s="118">
        <v>282.41666666666669</v>
      </c>
      <c r="G441" s="118">
        <v>269.03333333333336</v>
      </c>
      <c r="H441" s="118">
        <v>324.33333333333331</v>
      </c>
      <c r="I441" s="118">
        <v>337.71666666666664</v>
      </c>
      <c r="J441" s="118">
        <v>351.98333333333329</v>
      </c>
      <c r="K441" s="117">
        <v>323.45</v>
      </c>
      <c r="L441" s="117">
        <v>295.8</v>
      </c>
      <c r="M441" s="117">
        <v>5.7018599999999999</v>
      </c>
    </row>
    <row r="442" spans="1:13">
      <c r="A442" s="65">
        <v>433</v>
      </c>
      <c r="B442" s="117" t="s">
        <v>143</v>
      </c>
      <c r="C442" s="120">
        <v>632.20000000000005</v>
      </c>
      <c r="D442" s="118">
        <v>631.73333333333323</v>
      </c>
      <c r="E442" s="118">
        <v>623.56666666666649</v>
      </c>
      <c r="F442" s="118">
        <v>614.93333333333328</v>
      </c>
      <c r="G442" s="118">
        <v>606.76666666666654</v>
      </c>
      <c r="H442" s="118">
        <v>640.36666666666645</v>
      </c>
      <c r="I442" s="118">
        <v>648.53333333333319</v>
      </c>
      <c r="J442" s="118">
        <v>657.1666666666664</v>
      </c>
      <c r="K442" s="117">
        <v>639.9</v>
      </c>
      <c r="L442" s="117">
        <v>623.1</v>
      </c>
      <c r="M442" s="117">
        <v>11.04021</v>
      </c>
    </row>
    <row r="443" spans="1:13">
      <c r="A443" s="65">
        <v>434</v>
      </c>
      <c r="B443" s="117" t="s">
        <v>1633</v>
      </c>
      <c r="C443" s="120">
        <v>962.65</v>
      </c>
      <c r="D443" s="118">
        <v>971.95000000000016</v>
      </c>
      <c r="E443" s="118">
        <v>948.90000000000032</v>
      </c>
      <c r="F443" s="118">
        <v>935.1500000000002</v>
      </c>
      <c r="G443" s="118">
        <v>912.10000000000036</v>
      </c>
      <c r="H443" s="118">
        <v>985.70000000000027</v>
      </c>
      <c r="I443" s="118">
        <v>1008.7500000000002</v>
      </c>
      <c r="J443" s="118">
        <v>1022.5000000000002</v>
      </c>
      <c r="K443" s="117">
        <v>995</v>
      </c>
      <c r="L443" s="117">
        <v>958.2</v>
      </c>
      <c r="M443" s="117">
        <v>0.62734000000000001</v>
      </c>
    </row>
    <row r="444" spans="1:13">
      <c r="A444" s="65">
        <v>435</v>
      </c>
      <c r="B444" s="117" t="s">
        <v>378</v>
      </c>
      <c r="C444" s="120">
        <v>222.65</v>
      </c>
      <c r="D444" s="118">
        <v>223.54999999999998</v>
      </c>
      <c r="E444" s="118">
        <v>219.09999999999997</v>
      </c>
      <c r="F444" s="118">
        <v>215.54999999999998</v>
      </c>
      <c r="G444" s="118">
        <v>211.09999999999997</v>
      </c>
      <c r="H444" s="118">
        <v>227.09999999999997</v>
      </c>
      <c r="I444" s="118">
        <v>231.54999999999995</v>
      </c>
      <c r="J444" s="118">
        <v>235.09999999999997</v>
      </c>
      <c r="K444" s="117">
        <v>228</v>
      </c>
      <c r="L444" s="117">
        <v>220</v>
      </c>
      <c r="M444" s="117">
        <v>6.2389999999999999</v>
      </c>
    </row>
    <row r="445" spans="1:13">
      <c r="A445" s="65">
        <v>436</v>
      </c>
      <c r="B445" s="117" t="s">
        <v>1641</v>
      </c>
      <c r="C445" s="120">
        <v>6.15</v>
      </c>
      <c r="D445" s="118">
        <v>6.0666666666666664</v>
      </c>
      <c r="E445" s="118">
        <v>5.8833333333333329</v>
      </c>
      <c r="F445" s="118">
        <v>5.6166666666666663</v>
      </c>
      <c r="G445" s="118">
        <v>5.4333333333333327</v>
      </c>
      <c r="H445" s="118">
        <v>6.333333333333333</v>
      </c>
      <c r="I445" s="118">
        <v>6.5166666666666666</v>
      </c>
      <c r="J445" s="118">
        <v>6.7833333333333332</v>
      </c>
      <c r="K445" s="117">
        <v>6.25</v>
      </c>
      <c r="L445" s="117">
        <v>5.8</v>
      </c>
      <c r="M445" s="117">
        <v>356.84647000000001</v>
      </c>
    </row>
    <row r="446" spans="1:13">
      <c r="A446" s="65">
        <v>437</v>
      </c>
      <c r="B446" s="117" t="s">
        <v>1643</v>
      </c>
      <c r="C446" s="120">
        <v>100</v>
      </c>
      <c r="D446" s="118">
        <v>99.533333333333346</v>
      </c>
      <c r="E446" s="118">
        <v>98.066666666666691</v>
      </c>
      <c r="F446" s="118">
        <v>96.13333333333334</v>
      </c>
      <c r="G446" s="118">
        <v>94.666666666666686</v>
      </c>
      <c r="H446" s="118">
        <v>101.4666666666667</v>
      </c>
      <c r="I446" s="118">
        <v>102.93333333333337</v>
      </c>
      <c r="J446" s="118">
        <v>104.8666666666667</v>
      </c>
      <c r="K446" s="117">
        <v>101</v>
      </c>
      <c r="L446" s="117">
        <v>97.6</v>
      </c>
      <c r="M446" s="117">
        <v>0.82399</v>
      </c>
    </row>
    <row r="447" spans="1:13">
      <c r="A447" s="65">
        <v>438</v>
      </c>
      <c r="B447" s="117" t="s">
        <v>1649</v>
      </c>
      <c r="C447" s="120">
        <v>959.5</v>
      </c>
      <c r="D447" s="118">
        <v>960.91666666666663</v>
      </c>
      <c r="E447" s="118">
        <v>950.58333333333326</v>
      </c>
      <c r="F447" s="118">
        <v>941.66666666666663</v>
      </c>
      <c r="G447" s="118">
        <v>931.33333333333326</v>
      </c>
      <c r="H447" s="118">
        <v>969.83333333333326</v>
      </c>
      <c r="I447" s="118">
        <v>980.16666666666652</v>
      </c>
      <c r="J447" s="118">
        <v>989.08333333333326</v>
      </c>
      <c r="K447" s="117">
        <v>971.25</v>
      </c>
      <c r="L447" s="117">
        <v>952</v>
      </c>
      <c r="M447" s="117">
        <v>4.7309999999999998E-2</v>
      </c>
    </row>
    <row r="448" spans="1:13">
      <c r="A448" s="65">
        <v>439</v>
      </c>
      <c r="B448" s="117" t="s">
        <v>144</v>
      </c>
      <c r="C448" s="120">
        <v>31.1</v>
      </c>
      <c r="D448" s="118">
        <v>31.233333333333334</v>
      </c>
      <c r="E448" s="118">
        <v>30.616666666666667</v>
      </c>
      <c r="F448" s="118">
        <v>30.133333333333333</v>
      </c>
      <c r="G448" s="118">
        <v>29.516666666666666</v>
      </c>
      <c r="H448" s="118">
        <v>31.716666666666669</v>
      </c>
      <c r="I448" s="118">
        <v>32.333333333333336</v>
      </c>
      <c r="J448" s="118">
        <v>32.81666666666667</v>
      </c>
      <c r="K448" s="117">
        <v>31.85</v>
      </c>
      <c r="L448" s="117">
        <v>30.75</v>
      </c>
      <c r="M448" s="117">
        <v>24.595199999999998</v>
      </c>
    </row>
    <row r="449" spans="1:13">
      <c r="A449" s="65">
        <v>440</v>
      </c>
      <c r="B449" s="117" t="s">
        <v>1654</v>
      </c>
      <c r="C449" s="120">
        <v>583.35</v>
      </c>
      <c r="D449" s="118">
        <v>584.58333333333337</v>
      </c>
      <c r="E449" s="118">
        <v>578.81666666666672</v>
      </c>
      <c r="F449" s="118">
        <v>574.2833333333333</v>
      </c>
      <c r="G449" s="118">
        <v>568.51666666666665</v>
      </c>
      <c r="H449" s="118">
        <v>589.11666666666679</v>
      </c>
      <c r="I449" s="118">
        <v>594.88333333333344</v>
      </c>
      <c r="J449" s="118">
        <v>599.41666666666686</v>
      </c>
      <c r="K449" s="117">
        <v>590.35</v>
      </c>
      <c r="L449" s="117">
        <v>580.04999999999995</v>
      </c>
      <c r="M449" s="117">
        <v>0.44829999999999998</v>
      </c>
    </row>
    <row r="450" spans="1:13">
      <c r="A450" s="65">
        <v>441</v>
      </c>
      <c r="B450" s="117" t="s">
        <v>1658</v>
      </c>
      <c r="C450" s="120">
        <v>144.80000000000001</v>
      </c>
      <c r="D450" s="118">
        <v>146.55000000000001</v>
      </c>
      <c r="E450" s="118">
        <v>138.30000000000001</v>
      </c>
      <c r="F450" s="118">
        <v>131.80000000000001</v>
      </c>
      <c r="G450" s="118">
        <v>123.55000000000001</v>
      </c>
      <c r="H450" s="118">
        <v>153.05000000000001</v>
      </c>
      <c r="I450" s="118">
        <v>161.30000000000001</v>
      </c>
      <c r="J450" s="118">
        <v>167.8</v>
      </c>
      <c r="K450" s="117">
        <v>154.80000000000001</v>
      </c>
      <c r="L450" s="117">
        <v>140.05000000000001</v>
      </c>
      <c r="M450" s="117">
        <v>1.04634</v>
      </c>
    </row>
    <row r="451" spans="1:13">
      <c r="A451" s="65">
        <v>442</v>
      </c>
      <c r="B451" s="117" t="s">
        <v>145</v>
      </c>
      <c r="C451" s="120">
        <v>671.5</v>
      </c>
      <c r="D451" s="118">
        <v>669.48333333333335</v>
      </c>
      <c r="E451" s="118">
        <v>662.01666666666665</v>
      </c>
      <c r="F451" s="118">
        <v>652.5333333333333</v>
      </c>
      <c r="G451" s="118">
        <v>645.06666666666661</v>
      </c>
      <c r="H451" s="118">
        <v>678.9666666666667</v>
      </c>
      <c r="I451" s="118">
        <v>686.43333333333339</v>
      </c>
      <c r="J451" s="118">
        <v>695.91666666666674</v>
      </c>
      <c r="K451" s="117">
        <v>676.95</v>
      </c>
      <c r="L451" s="117">
        <v>660</v>
      </c>
      <c r="M451" s="117">
        <v>3.80857</v>
      </c>
    </row>
    <row r="452" spans="1:13">
      <c r="A452" s="65">
        <v>443</v>
      </c>
      <c r="B452" s="117" t="s">
        <v>1665</v>
      </c>
      <c r="C452" s="120">
        <v>96.35</v>
      </c>
      <c r="D452" s="118">
        <v>96.233333333333334</v>
      </c>
      <c r="E452" s="118">
        <v>95.666666666666671</v>
      </c>
      <c r="F452" s="118">
        <v>94.983333333333334</v>
      </c>
      <c r="G452" s="118">
        <v>94.416666666666671</v>
      </c>
      <c r="H452" s="118">
        <v>96.916666666666671</v>
      </c>
      <c r="I452" s="118">
        <v>97.483333333333334</v>
      </c>
      <c r="J452" s="118">
        <v>98.166666666666671</v>
      </c>
      <c r="K452" s="117">
        <v>96.8</v>
      </c>
      <c r="L452" s="117">
        <v>95.55</v>
      </c>
      <c r="M452" s="117">
        <v>1.5768200000000001</v>
      </c>
    </row>
    <row r="453" spans="1:13">
      <c r="A453" s="65">
        <v>444</v>
      </c>
      <c r="B453" s="117" t="s">
        <v>146</v>
      </c>
      <c r="C453" s="120">
        <v>453.2</v>
      </c>
      <c r="D453" s="118">
        <v>452.84999999999997</v>
      </c>
      <c r="E453" s="118">
        <v>440.34999999999991</v>
      </c>
      <c r="F453" s="118">
        <v>427.49999999999994</v>
      </c>
      <c r="G453" s="118">
        <v>414.99999999999989</v>
      </c>
      <c r="H453" s="118">
        <v>465.69999999999993</v>
      </c>
      <c r="I453" s="118">
        <v>478.20000000000005</v>
      </c>
      <c r="J453" s="118">
        <v>491.04999999999995</v>
      </c>
      <c r="K453" s="117">
        <v>465.35</v>
      </c>
      <c r="L453" s="117">
        <v>440</v>
      </c>
      <c r="M453" s="117">
        <v>4.1642400000000004</v>
      </c>
    </row>
    <row r="454" spans="1:13">
      <c r="A454" s="65">
        <v>445</v>
      </c>
      <c r="B454" s="117" t="s">
        <v>356</v>
      </c>
      <c r="C454" s="120">
        <v>973.15</v>
      </c>
      <c r="D454" s="118">
        <v>975.91666666666663</v>
      </c>
      <c r="E454" s="118">
        <v>957.23333333333323</v>
      </c>
      <c r="F454" s="118">
        <v>941.31666666666661</v>
      </c>
      <c r="G454" s="118">
        <v>922.63333333333321</v>
      </c>
      <c r="H454" s="118">
        <v>991.83333333333326</v>
      </c>
      <c r="I454" s="118">
        <v>1010.5166666666667</v>
      </c>
      <c r="J454" s="118">
        <v>1026.4333333333334</v>
      </c>
      <c r="K454" s="117">
        <v>994.6</v>
      </c>
      <c r="L454" s="117">
        <v>960</v>
      </c>
      <c r="M454" s="117">
        <v>7.10778</v>
      </c>
    </row>
    <row r="455" spans="1:13">
      <c r="A455" s="65">
        <v>446</v>
      </c>
      <c r="B455" s="117" t="s">
        <v>147</v>
      </c>
      <c r="C455" s="120">
        <v>218.3</v>
      </c>
      <c r="D455" s="118">
        <v>218.41666666666666</v>
      </c>
      <c r="E455" s="118">
        <v>214.63333333333333</v>
      </c>
      <c r="F455" s="118">
        <v>210.96666666666667</v>
      </c>
      <c r="G455" s="118">
        <v>207.18333333333334</v>
      </c>
      <c r="H455" s="118">
        <v>222.08333333333331</v>
      </c>
      <c r="I455" s="118">
        <v>225.86666666666667</v>
      </c>
      <c r="J455" s="118">
        <v>229.5333333333333</v>
      </c>
      <c r="K455" s="117">
        <v>222.2</v>
      </c>
      <c r="L455" s="117">
        <v>214.75</v>
      </c>
      <c r="M455" s="117">
        <v>14.162789999999999</v>
      </c>
    </row>
    <row r="456" spans="1:13">
      <c r="A456" s="65">
        <v>447</v>
      </c>
      <c r="B456" s="117" t="s">
        <v>1670</v>
      </c>
      <c r="C456" s="120">
        <v>670</v>
      </c>
      <c r="D456" s="118">
        <v>675.30000000000007</v>
      </c>
      <c r="E456" s="118">
        <v>660.70000000000016</v>
      </c>
      <c r="F456" s="118">
        <v>651.40000000000009</v>
      </c>
      <c r="G456" s="118">
        <v>636.80000000000018</v>
      </c>
      <c r="H456" s="118">
        <v>684.60000000000014</v>
      </c>
      <c r="I456" s="118">
        <v>699.2</v>
      </c>
      <c r="J456" s="118">
        <v>708.50000000000011</v>
      </c>
      <c r="K456" s="117">
        <v>689.9</v>
      </c>
      <c r="L456" s="117">
        <v>666</v>
      </c>
      <c r="M456" s="117">
        <v>0.11561</v>
      </c>
    </row>
    <row r="457" spans="1:13">
      <c r="A457" s="65">
        <v>448</v>
      </c>
      <c r="B457" s="117" t="s">
        <v>148</v>
      </c>
      <c r="C457" s="120">
        <v>170.65</v>
      </c>
      <c r="D457" s="118">
        <v>171.9666666666667</v>
      </c>
      <c r="E457" s="118">
        <v>168.23333333333341</v>
      </c>
      <c r="F457" s="118">
        <v>165.81666666666672</v>
      </c>
      <c r="G457" s="118">
        <v>162.08333333333343</v>
      </c>
      <c r="H457" s="118">
        <v>174.38333333333338</v>
      </c>
      <c r="I457" s="118">
        <v>178.11666666666667</v>
      </c>
      <c r="J457" s="118">
        <v>180.53333333333336</v>
      </c>
      <c r="K457" s="117">
        <v>175.7</v>
      </c>
      <c r="L457" s="117">
        <v>169.55</v>
      </c>
      <c r="M457" s="117">
        <v>155.88511</v>
      </c>
    </row>
    <row r="458" spans="1:13">
      <c r="A458" s="65">
        <v>449</v>
      </c>
      <c r="B458" s="117" t="s">
        <v>149</v>
      </c>
      <c r="C458" s="120">
        <v>94.85</v>
      </c>
      <c r="D458" s="118">
        <v>93.75</v>
      </c>
      <c r="E458" s="118">
        <v>91.7</v>
      </c>
      <c r="F458" s="118">
        <v>88.55</v>
      </c>
      <c r="G458" s="118">
        <v>86.5</v>
      </c>
      <c r="H458" s="118">
        <v>96.9</v>
      </c>
      <c r="I458" s="118">
        <v>98.950000000000017</v>
      </c>
      <c r="J458" s="118">
        <v>102.10000000000001</v>
      </c>
      <c r="K458" s="117">
        <v>95.8</v>
      </c>
      <c r="L458" s="117">
        <v>90.6</v>
      </c>
      <c r="M458" s="117">
        <v>33.998750000000001</v>
      </c>
    </row>
    <row r="459" spans="1:13">
      <c r="A459" s="65">
        <v>450</v>
      </c>
      <c r="B459" s="117" t="s">
        <v>150</v>
      </c>
      <c r="C459" s="120">
        <v>69.45</v>
      </c>
      <c r="D459" s="118">
        <v>69.100000000000009</v>
      </c>
      <c r="E459" s="118">
        <v>68.300000000000011</v>
      </c>
      <c r="F459" s="118">
        <v>67.150000000000006</v>
      </c>
      <c r="G459" s="118">
        <v>66.350000000000009</v>
      </c>
      <c r="H459" s="118">
        <v>70.250000000000014</v>
      </c>
      <c r="I459" s="118">
        <v>71.05</v>
      </c>
      <c r="J459" s="118">
        <v>72.200000000000017</v>
      </c>
      <c r="K459" s="117">
        <v>69.900000000000006</v>
      </c>
      <c r="L459" s="117">
        <v>67.95</v>
      </c>
      <c r="M459" s="117">
        <v>43.772350000000003</v>
      </c>
    </row>
    <row r="460" spans="1:13">
      <c r="A460" s="65">
        <v>451</v>
      </c>
      <c r="B460" s="117" t="s">
        <v>1677</v>
      </c>
      <c r="C460" s="120">
        <v>785.65</v>
      </c>
      <c r="D460" s="118">
        <v>788.2166666666667</v>
      </c>
      <c r="E460" s="118">
        <v>779.43333333333339</v>
      </c>
      <c r="F460" s="118">
        <v>773.2166666666667</v>
      </c>
      <c r="G460" s="118">
        <v>764.43333333333339</v>
      </c>
      <c r="H460" s="118">
        <v>794.43333333333339</v>
      </c>
      <c r="I460" s="118">
        <v>803.2166666666667</v>
      </c>
      <c r="J460" s="118">
        <v>809.43333333333339</v>
      </c>
      <c r="K460" s="117">
        <v>797</v>
      </c>
      <c r="L460" s="117">
        <v>782</v>
      </c>
      <c r="M460" s="117">
        <v>0.49539</v>
      </c>
    </row>
    <row r="461" spans="1:13">
      <c r="A461" s="65">
        <v>452</v>
      </c>
      <c r="B461" s="117" t="s">
        <v>151</v>
      </c>
      <c r="C461" s="120">
        <v>545.6</v>
      </c>
      <c r="D461" s="118">
        <v>543.58333333333337</v>
      </c>
      <c r="E461" s="118">
        <v>537.16666666666674</v>
      </c>
      <c r="F461" s="118">
        <v>528.73333333333335</v>
      </c>
      <c r="G461" s="118">
        <v>522.31666666666672</v>
      </c>
      <c r="H461" s="118">
        <v>552.01666666666677</v>
      </c>
      <c r="I461" s="118">
        <v>558.43333333333351</v>
      </c>
      <c r="J461" s="118">
        <v>566.86666666666679</v>
      </c>
      <c r="K461" s="117">
        <v>550</v>
      </c>
      <c r="L461" s="117">
        <v>535.15</v>
      </c>
      <c r="M461" s="117">
        <v>46.346879999999999</v>
      </c>
    </row>
    <row r="462" spans="1:13">
      <c r="A462" s="65">
        <v>453</v>
      </c>
      <c r="B462" s="117" t="s">
        <v>152</v>
      </c>
      <c r="C462" s="120">
        <v>1843.65</v>
      </c>
      <c r="D462" s="118">
        <v>1859.55</v>
      </c>
      <c r="E462" s="118">
        <v>1821.1</v>
      </c>
      <c r="F462" s="118">
        <v>1798.55</v>
      </c>
      <c r="G462" s="118">
        <v>1760.1</v>
      </c>
      <c r="H462" s="118">
        <v>1882.1</v>
      </c>
      <c r="I462" s="118">
        <v>1920.5500000000002</v>
      </c>
      <c r="J462" s="118">
        <v>1943.1</v>
      </c>
      <c r="K462" s="117">
        <v>1898</v>
      </c>
      <c r="L462" s="117">
        <v>1837</v>
      </c>
      <c r="M462" s="117">
        <v>27.528110000000002</v>
      </c>
    </row>
    <row r="463" spans="1:13">
      <c r="A463" s="65">
        <v>454</v>
      </c>
      <c r="B463" s="117" t="s">
        <v>153</v>
      </c>
      <c r="C463" s="120">
        <v>668.25</v>
      </c>
      <c r="D463" s="118">
        <v>672.7166666666667</v>
      </c>
      <c r="E463" s="118">
        <v>661.53333333333342</v>
      </c>
      <c r="F463" s="118">
        <v>654.81666666666672</v>
      </c>
      <c r="G463" s="118">
        <v>643.63333333333344</v>
      </c>
      <c r="H463" s="118">
        <v>679.43333333333339</v>
      </c>
      <c r="I463" s="118">
        <v>690.61666666666679</v>
      </c>
      <c r="J463" s="118">
        <v>697.33333333333337</v>
      </c>
      <c r="K463" s="117">
        <v>683.9</v>
      </c>
      <c r="L463" s="117">
        <v>666</v>
      </c>
      <c r="M463" s="117">
        <v>16.56193</v>
      </c>
    </row>
    <row r="464" spans="1:13">
      <c r="A464" s="65">
        <v>457</v>
      </c>
      <c r="B464" s="117" t="s">
        <v>1692</v>
      </c>
      <c r="C464" s="120">
        <v>56.35</v>
      </c>
      <c r="D464" s="118">
        <v>56.233333333333327</v>
      </c>
      <c r="E464" s="118">
        <v>55.466666666666654</v>
      </c>
      <c r="F464" s="118">
        <v>54.583333333333329</v>
      </c>
      <c r="G464" s="118">
        <v>53.816666666666656</v>
      </c>
      <c r="H464" s="118">
        <v>57.116666666666653</v>
      </c>
      <c r="I464" s="118">
        <v>57.883333333333319</v>
      </c>
      <c r="J464" s="118">
        <v>58.766666666666652</v>
      </c>
      <c r="K464" s="117">
        <v>57</v>
      </c>
      <c r="L464" s="117">
        <v>55.35</v>
      </c>
      <c r="M464" s="117">
        <v>0.70804999999999996</v>
      </c>
    </row>
    <row r="465" spans="1:13">
      <c r="A465" s="65">
        <v>458</v>
      </c>
      <c r="B465" s="117" t="s">
        <v>215</v>
      </c>
      <c r="C465" s="120">
        <v>961.25</v>
      </c>
      <c r="D465" s="118">
        <v>960.01666666666677</v>
      </c>
      <c r="E465" s="118">
        <v>925.23333333333358</v>
      </c>
      <c r="F465" s="118">
        <v>889.21666666666681</v>
      </c>
      <c r="G465" s="118">
        <v>854.43333333333362</v>
      </c>
      <c r="H465" s="118">
        <v>996.03333333333353</v>
      </c>
      <c r="I465" s="118">
        <v>1030.8166666666666</v>
      </c>
      <c r="J465" s="118">
        <v>1066.8333333333335</v>
      </c>
      <c r="K465" s="117">
        <v>994.8</v>
      </c>
      <c r="L465" s="117">
        <v>924</v>
      </c>
      <c r="M465" s="117">
        <v>0.24679999999999999</v>
      </c>
    </row>
    <row r="466" spans="1:13">
      <c r="A466" s="65">
        <v>459</v>
      </c>
      <c r="B466" s="117" t="s">
        <v>1701</v>
      </c>
      <c r="C466" s="120">
        <v>211</v>
      </c>
      <c r="D466" s="118">
        <v>209.81666666666669</v>
      </c>
      <c r="E466" s="118">
        <v>205.18333333333339</v>
      </c>
      <c r="F466" s="118">
        <v>199.3666666666667</v>
      </c>
      <c r="G466" s="118">
        <v>194.73333333333341</v>
      </c>
      <c r="H466" s="118">
        <v>215.63333333333338</v>
      </c>
      <c r="I466" s="118">
        <v>220.26666666666665</v>
      </c>
      <c r="J466" s="118">
        <v>226.08333333333337</v>
      </c>
      <c r="K466" s="117">
        <v>214.45</v>
      </c>
      <c r="L466" s="117">
        <v>204</v>
      </c>
      <c r="M466" s="117">
        <v>2.0701100000000001</v>
      </c>
    </row>
    <row r="467" spans="1:13">
      <c r="A467" s="65">
        <v>460</v>
      </c>
      <c r="B467" s="117" t="s">
        <v>1703</v>
      </c>
      <c r="C467" s="120">
        <v>572.79999999999995</v>
      </c>
      <c r="D467" s="118">
        <v>573.86666666666667</v>
      </c>
      <c r="E467" s="118">
        <v>565.13333333333333</v>
      </c>
      <c r="F467" s="118">
        <v>557.4666666666667</v>
      </c>
      <c r="G467" s="118">
        <v>548.73333333333335</v>
      </c>
      <c r="H467" s="118">
        <v>581.5333333333333</v>
      </c>
      <c r="I467" s="118">
        <v>590.26666666666665</v>
      </c>
      <c r="J467" s="118">
        <v>597.93333333333328</v>
      </c>
      <c r="K467" s="117">
        <v>582.6</v>
      </c>
      <c r="L467" s="117">
        <v>566.20000000000005</v>
      </c>
      <c r="M467" s="117">
        <v>6.8610000000000004E-2</v>
      </c>
    </row>
    <row r="468" spans="1:13">
      <c r="A468" s="65">
        <v>461</v>
      </c>
      <c r="B468" s="117" t="s">
        <v>2309</v>
      </c>
      <c r="C468" s="120">
        <v>489.35</v>
      </c>
      <c r="D468" s="118">
        <v>491.31666666666661</v>
      </c>
      <c r="E468" s="118">
        <v>483.93333333333322</v>
      </c>
      <c r="F468" s="118">
        <v>478.51666666666659</v>
      </c>
      <c r="G468" s="118">
        <v>471.13333333333321</v>
      </c>
      <c r="H468" s="118">
        <v>496.73333333333323</v>
      </c>
      <c r="I468" s="118">
        <v>504.11666666666667</v>
      </c>
      <c r="J468" s="118">
        <v>509.53333333333325</v>
      </c>
      <c r="K468" s="117">
        <v>498.7</v>
      </c>
      <c r="L468" s="117">
        <v>485.9</v>
      </c>
      <c r="M468" s="117">
        <v>0.37874000000000002</v>
      </c>
    </row>
    <row r="469" spans="1:13">
      <c r="A469" s="65">
        <v>462</v>
      </c>
      <c r="B469" s="117" t="s">
        <v>1711</v>
      </c>
      <c r="C469" s="120">
        <v>113.55</v>
      </c>
      <c r="D469" s="118">
        <v>115.31666666666668</v>
      </c>
      <c r="E469" s="118">
        <v>110.38333333333335</v>
      </c>
      <c r="F469" s="118">
        <v>107.21666666666668</v>
      </c>
      <c r="G469" s="118">
        <v>102.28333333333336</v>
      </c>
      <c r="H469" s="118">
        <v>118.48333333333335</v>
      </c>
      <c r="I469" s="118">
        <v>123.41666666666666</v>
      </c>
      <c r="J469" s="118">
        <v>126.58333333333334</v>
      </c>
      <c r="K469" s="117">
        <v>120.25</v>
      </c>
      <c r="L469" s="117">
        <v>112.15</v>
      </c>
      <c r="M469" s="117">
        <v>0.66132999999999997</v>
      </c>
    </row>
    <row r="470" spans="1:13">
      <c r="A470" s="65">
        <v>463</v>
      </c>
      <c r="B470" s="117" t="s">
        <v>1713</v>
      </c>
      <c r="C470" s="120">
        <v>534.9</v>
      </c>
      <c r="D470" s="118">
        <v>535.85</v>
      </c>
      <c r="E470" s="118">
        <v>529.70000000000005</v>
      </c>
      <c r="F470" s="118">
        <v>524.5</v>
      </c>
      <c r="G470" s="118">
        <v>518.35</v>
      </c>
      <c r="H470" s="118">
        <v>541.05000000000007</v>
      </c>
      <c r="I470" s="118">
        <v>547.19999999999993</v>
      </c>
      <c r="J470" s="118">
        <v>552.40000000000009</v>
      </c>
      <c r="K470" s="117">
        <v>542</v>
      </c>
      <c r="L470" s="117">
        <v>530.65</v>
      </c>
      <c r="M470" s="117">
        <v>5.7930000000000002E-2</v>
      </c>
    </row>
    <row r="471" spans="1:13">
      <c r="A471" s="65">
        <v>464</v>
      </c>
      <c r="B471" s="117" t="s">
        <v>154</v>
      </c>
      <c r="C471" s="120">
        <v>778.2</v>
      </c>
      <c r="D471" s="118">
        <v>777.11666666666667</v>
      </c>
      <c r="E471" s="118">
        <v>767.23333333333335</v>
      </c>
      <c r="F471" s="118">
        <v>756.26666666666665</v>
      </c>
      <c r="G471" s="118">
        <v>746.38333333333333</v>
      </c>
      <c r="H471" s="118">
        <v>788.08333333333337</v>
      </c>
      <c r="I471" s="118">
        <v>797.96666666666681</v>
      </c>
      <c r="J471" s="118">
        <v>808.93333333333339</v>
      </c>
      <c r="K471" s="117">
        <v>787</v>
      </c>
      <c r="L471" s="117">
        <v>766.15</v>
      </c>
      <c r="M471" s="117">
        <v>22.39883</v>
      </c>
    </row>
    <row r="472" spans="1:13">
      <c r="A472" s="65">
        <v>465</v>
      </c>
      <c r="B472" s="117" t="s">
        <v>1721</v>
      </c>
      <c r="C472" s="120">
        <v>250.05</v>
      </c>
      <c r="D472" s="118">
        <v>253.35</v>
      </c>
      <c r="E472" s="118">
        <v>244.7</v>
      </c>
      <c r="F472" s="118">
        <v>239.35</v>
      </c>
      <c r="G472" s="118">
        <v>230.7</v>
      </c>
      <c r="H472" s="118">
        <v>258.7</v>
      </c>
      <c r="I472" s="118">
        <v>267.35000000000002</v>
      </c>
      <c r="J472" s="118">
        <v>272.7</v>
      </c>
      <c r="K472" s="117">
        <v>262</v>
      </c>
      <c r="L472" s="117">
        <v>248</v>
      </c>
      <c r="M472" s="117">
        <v>0.54723999999999995</v>
      </c>
    </row>
    <row r="473" spans="1:13">
      <c r="A473" s="65">
        <v>466</v>
      </c>
      <c r="B473" s="119" t="s">
        <v>216</v>
      </c>
      <c r="C473" s="121">
        <v>1595.9</v>
      </c>
      <c r="D473" s="122">
        <v>1590.6333333333332</v>
      </c>
      <c r="E473" s="122">
        <v>1574.2666666666664</v>
      </c>
      <c r="F473" s="122">
        <v>1552.6333333333332</v>
      </c>
      <c r="G473" s="122">
        <v>1536.2666666666664</v>
      </c>
      <c r="H473" s="122">
        <v>1612.2666666666664</v>
      </c>
      <c r="I473" s="122">
        <v>1628.6333333333332</v>
      </c>
      <c r="J473" s="122">
        <v>1650.2666666666664</v>
      </c>
      <c r="K473" s="119">
        <v>1607</v>
      </c>
      <c r="L473" s="119">
        <v>1569</v>
      </c>
      <c r="M473" s="119">
        <v>1.0739099999999999</v>
      </c>
    </row>
    <row r="474" spans="1:13">
      <c r="A474" s="65">
        <v>467</v>
      </c>
      <c r="B474" s="117" t="s">
        <v>217</v>
      </c>
      <c r="C474" s="130">
        <v>225.45</v>
      </c>
      <c r="D474" s="118">
        <v>225.44999999999996</v>
      </c>
      <c r="E474" s="118">
        <v>221.54999999999993</v>
      </c>
      <c r="F474" s="118">
        <v>217.64999999999998</v>
      </c>
      <c r="G474" s="118">
        <v>213.74999999999994</v>
      </c>
      <c r="H474" s="118">
        <v>229.34999999999991</v>
      </c>
      <c r="I474" s="118">
        <v>233.24999999999994</v>
      </c>
      <c r="J474" s="118">
        <v>237.14999999999989</v>
      </c>
      <c r="K474" s="117">
        <v>229.35</v>
      </c>
      <c r="L474" s="117">
        <v>221.55</v>
      </c>
      <c r="M474" s="117">
        <v>8.9403699999999997</v>
      </c>
    </row>
    <row r="475" spans="1:13">
      <c r="A475" s="65">
        <v>468</v>
      </c>
      <c r="B475" s="130" t="s">
        <v>1729</v>
      </c>
      <c r="C475" s="130">
        <v>323</v>
      </c>
      <c r="D475" s="125">
        <v>324.98333333333329</v>
      </c>
      <c r="E475" s="125">
        <v>318.41666666666657</v>
      </c>
      <c r="F475" s="125">
        <v>313.83333333333326</v>
      </c>
      <c r="G475" s="125">
        <v>307.26666666666654</v>
      </c>
      <c r="H475" s="125">
        <v>329.56666666666661</v>
      </c>
      <c r="I475" s="125">
        <v>336.13333333333333</v>
      </c>
      <c r="J475" s="125">
        <v>340.71666666666664</v>
      </c>
      <c r="K475" s="130">
        <v>331.55</v>
      </c>
      <c r="L475" s="130">
        <v>320.39999999999998</v>
      </c>
      <c r="M475" s="130">
        <v>1.62829</v>
      </c>
    </row>
    <row r="476" spans="1:13">
      <c r="A476" s="65">
        <v>469</v>
      </c>
      <c r="B476" s="130" t="s">
        <v>1730</v>
      </c>
      <c r="C476" s="130">
        <v>63.65</v>
      </c>
      <c r="D476" s="125">
        <v>64.05</v>
      </c>
      <c r="E476" s="125">
        <v>62.3</v>
      </c>
      <c r="F476" s="125">
        <v>60.95</v>
      </c>
      <c r="G476" s="125">
        <v>59.2</v>
      </c>
      <c r="H476" s="125">
        <v>65.399999999999991</v>
      </c>
      <c r="I476" s="125">
        <v>67.149999999999991</v>
      </c>
      <c r="J476" s="125">
        <v>68.499999999999986</v>
      </c>
      <c r="K476" s="130">
        <v>65.8</v>
      </c>
      <c r="L476" s="130">
        <v>62.7</v>
      </c>
      <c r="M476" s="130">
        <v>13.814539999999999</v>
      </c>
    </row>
    <row r="477" spans="1:13">
      <c r="A477" s="65">
        <v>470</v>
      </c>
      <c r="B477" s="130" t="s">
        <v>1738</v>
      </c>
      <c r="C477" s="130">
        <v>5958.15</v>
      </c>
      <c r="D477" s="125">
        <v>5966.3666666666659</v>
      </c>
      <c r="E477" s="125">
        <v>5903.0333333333319</v>
      </c>
      <c r="F477" s="125">
        <v>5847.9166666666661</v>
      </c>
      <c r="G477" s="125">
        <v>5784.5833333333321</v>
      </c>
      <c r="H477" s="125">
        <v>6021.4833333333318</v>
      </c>
      <c r="I477" s="125">
        <v>6084.8166666666657</v>
      </c>
      <c r="J477" s="125">
        <v>6139.9333333333316</v>
      </c>
      <c r="K477" s="130">
        <v>6029.7</v>
      </c>
      <c r="L477" s="130">
        <v>5911.25</v>
      </c>
      <c r="M477" s="130">
        <v>6.4979999999999996E-2</v>
      </c>
    </row>
    <row r="478" spans="1:13">
      <c r="A478" s="65">
        <v>471</v>
      </c>
      <c r="B478" s="130" t="s">
        <v>244</v>
      </c>
      <c r="C478" s="130">
        <v>36.65</v>
      </c>
      <c r="D478" s="125">
        <v>36.4</v>
      </c>
      <c r="E478" s="125">
        <v>35.849999999999994</v>
      </c>
      <c r="F478" s="125">
        <v>35.049999999999997</v>
      </c>
      <c r="G478" s="125">
        <v>34.499999999999993</v>
      </c>
      <c r="H478" s="125">
        <v>37.199999999999996</v>
      </c>
      <c r="I478" s="125">
        <v>37.749999999999993</v>
      </c>
      <c r="J478" s="125">
        <v>38.549999999999997</v>
      </c>
      <c r="K478" s="130">
        <v>36.950000000000003</v>
      </c>
      <c r="L478" s="130">
        <v>35.6</v>
      </c>
      <c r="M478" s="130">
        <v>39.866390000000003</v>
      </c>
    </row>
    <row r="479" spans="1:13">
      <c r="A479" s="65">
        <v>472</v>
      </c>
      <c r="B479" s="130" t="s">
        <v>155</v>
      </c>
      <c r="C479" s="130">
        <v>535.20000000000005</v>
      </c>
      <c r="D479" s="125">
        <v>524.06666666666672</v>
      </c>
      <c r="E479" s="125">
        <v>508.13333333333344</v>
      </c>
      <c r="F479" s="125">
        <v>481.06666666666672</v>
      </c>
      <c r="G479" s="125">
        <v>465.13333333333344</v>
      </c>
      <c r="H479" s="125">
        <v>551.13333333333344</v>
      </c>
      <c r="I479" s="125">
        <v>567.06666666666661</v>
      </c>
      <c r="J479" s="125">
        <v>594.13333333333344</v>
      </c>
      <c r="K479" s="130">
        <v>540</v>
      </c>
      <c r="L479" s="130">
        <v>497</v>
      </c>
      <c r="M479" s="130">
        <v>64.971199999999996</v>
      </c>
    </row>
    <row r="480" spans="1:13">
      <c r="A480" s="65">
        <v>473</v>
      </c>
      <c r="B480" s="130" t="s">
        <v>1742</v>
      </c>
      <c r="C480" s="130">
        <v>2285.5500000000002</v>
      </c>
      <c r="D480" s="125">
        <v>2308.5166666666669</v>
      </c>
      <c r="E480" s="125">
        <v>2238.0333333333338</v>
      </c>
      <c r="F480" s="125">
        <v>2190.5166666666669</v>
      </c>
      <c r="G480" s="125">
        <v>2120.0333333333338</v>
      </c>
      <c r="H480" s="125">
        <v>2356.0333333333338</v>
      </c>
      <c r="I480" s="125">
        <v>2426.5166666666664</v>
      </c>
      <c r="J480" s="125">
        <v>2474.0333333333338</v>
      </c>
      <c r="K480" s="130">
        <v>2379</v>
      </c>
      <c r="L480" s="130">
        <v>2261</v>
      </c>
      <c r="M480" s="130">
        <v>3.1940000000000003E-2</v>
      </c>
    </row>
    <row r="481" spans="1:13">
      <c r="A481" s="65">
        <v>474</v>
      </c>
      <c r="B481" s="130" t="s">
        <v>1744</v>
      </c>
      <c r="C481" s="130">
        <v>386.4</v>
      </c>
      <c r="D481" s="125">
        <v>382.06666666666661</v>
      </c>
      <c r="E481" s="125">
        <v>375.43333333333322</v>
      </c>
      <c r="F481" s="125">
        <v>364.46666666666664</v>
      </c>
      <c r="G481" s="125">
        <v>357.83333333333326</v>
      </c>
      <c r="H481" s="125">
        <v>393.03333333333319</v>
      </c>
      <c r="I481" s="125">
        <v>399.66666666666663</v>
      </c>
      <c r="J481" s="125">
        <v>410.63333333333316</v>
      </c>
      <c r="K481" s="130">
        <v>388.7</v>
      </c>
      <c r="L481" s="130">
        <v>371.1</v>
      </c>
      <c r="M481" s="130">
        <v>0.17951</v>
      </c>
    </row>
    <row r="482" spans="1:13">
      <c r="A482" s="65">
        <v>475</v>
      </c>
      <c r="B482" s="130" t="s">
        <v>156</v>
      </c>
      <c r="C482" s="130">
        <v>1174.05</v>
      </c>
      <c r="D482" s="125">
        <v>1169.3500000000001</v>
      </c>
      <c r="E482" s="125">
        <v>1141.7000000000003</v>
      </c>
      <c r="F482" s="125">
        <v>1109.3500000000001</v>
      </c>
      <c r="G482" s="125">
        <v>1081.7000000000003</v>
      </c>
      <c r="H482" s="125">
        <v>1201.7000000000003</v>
      </c>
      <c r="I482" s="125">
        <v>1229.3500000000004</v>
      </c>
      <c r="J482" s="125">
        <v>1261.7000000000003</v>
      </c>
      <c r="K482" s="130">
        <v>1197</v>
      </c>
      <c r="L482" s="130">
        <v>1137</v>
      </c>
      <c r="M482" s="130">
        <v>6.0619100000000001</v>
      </c>
    </row>
    <row r="483" spans="1:13">
      <c r="A483" s="65">
        <v>476</v>
      </c>
      <c r="B483" s="130" t="s">
        <v>157</v>
      </c>
      <c r="C483" s="130">
        <v>16.649999999999999</v>
      </c>
      <c r="D483" s="125">
        <v>16.583333333333332</v>
      </c>
      <c r="E483" s="125">
        <v>16.366666666666664</v>
      </c>
      <c r="F483" s="125">
        <v>16.083333333333332</v>
      </c>
      <c r="G483" s="125">
        <v>15.866666666666664</v>
      </c>
      <c r="H483" s="125">
        <v>16.866666666666664</v>
      </c>
      <c r="I483" s="125">
        <v>17.083333333333332</v>
      </c>
      <c r="J483" s="125">
        <v>17.366666666666664</v>
      </c>
      <c r="K483" s="130">
        <v>16.8</v>
      </c>
      <c r="L483" s="130">
        <v>16.3</v>
      </c>
      <c r="M483" s="130">
        <v>2.0208200000000001</v>
      </c>
    </row>
    <row r="484" spans="1:13">
      <c r="A484" s="65">
        <v>477</v>
      </c>
      <c r="B484" s="130" t="s">
        <v>1752</v>
      </c>
      <c r="C484" s="130">
        <v>267.8</v>
      </c>
      <c r="D484" s="125">
        <v>268.68333333333334</v>
      </c>
      <c r="E484" s="125">
        <v>264.11666666666667</v>
      </c>
      <c r="F484" s="125">
        <v>260.43333333333334</v>
      </c>
      <c r="G484" s="125">
        <v>255.86666666666667</v>
      </c>
      <c r="H484" s="125">
        <v>272.36666666666667</v>
      </c>
      <c r="I484" s="125">
        <v>276.93333333333339</v>
      </c>
      <c r="J484" s="125">
        <v>280.61666666666667</v>
      </c>
      <c r="K484" s="130">
        <v>273.25</v>
      </c>
      <c r="L484" s="130">
        <v>265</v>
      </c>
      <c r="M484" s="130">
        <v>0.60187000000000002</v>
      </c>
    </row>
    <row r="485" spans="1:13">
      <c r="A485" s="65">
        <v>478</v>
      </c>
      <c r="B485" s="130" t="s">
        <v>1760</v>
      </c>
      <c r="C485" s="130">
        <v>218.55</v>
      </c>
      <c r="D485" s="125">
        <v>218.78333333333333</v>
      </c>
      <c r="E485" s="125">
        <v>212.06666666666666</v>
      </c>
      <c r="F485" s="125">
        <v>205.58333333333334</v>
      </c>
      <c r="G485" s="125">
        <v>198.86666666666667</v>
      </c>
      <c r="H485" s="125">
        <v>225.26666666666665</v>
      </c>
      <c r="I485" s="125">
        <v>231.98333333333329</v>
      </c>
      <c r="J485" s="125">
        <v>238.46666666666664</v>
      </c>
      <c r="K485" s="130">
        <v>225.5</v>
      </c>
      <c r="L485" s="130">
        <v>212.3</v>
      </c>
      <c r="M485" s="130">
        <v>14.40245</v>
      </c>
    </row>
    <row r="486" spans="1:13">
      <c r="A486" s="65">
        <v>479</v>
      </c>
      <c r="B486" s="130" t="s">
        <v>158</v>
      </c>
      <c r="C486" s="130">
        <v>3343.65</v>
      </c>
      <c r="D486" s="125">
        <v>3355</v>
      </c>
      <c r="E486" s="125">
        <v>3249.1</v>
      </c>
      <c r="F486" s="125">
        <v>3154.5499999999997</v>
      </c>
      <c r="G486" s="125">
        <v>3048.6499999999996</v>
      </c>
      <c r="H486" s="125">
        <v>3449.55</v>
      </c>
      <c r="I486" s="125">
        <v>3555.45</v>
      </c>
      <c r="J486" s="125">
        <v>3650.0000000000005</v>
      </c>
      <c r="K486" s="130">
        <v>3460.9</v>
      </c>
      <c r="L486" s="130">
        <v>3260.45</v>
      </c>
      <c r="M486" s="130">
        <v>8.0928900000000006</v>
      </c>
    </row>
    <row r="487" spans="1:13">
      <c r="A487" s="65">
        <v>480</v>
      </c>
      <c r="B487" s="130" t="s">
        <v>1765</v>
      </c>
      <c r="C487" s="130">
        <v>206.55</v>
      </c>
      <c r="D487" s="125">
        <v>209.78333333333333</v>
      </c>
      <c r="E487" s="125">
        <v>202.06666666666666</v>
      </c>
      <c r="F487" s="125">
        <v>197.58333333333334</v>
      </c>
      <c r="G487" s="125">
        <v>189.86666666666667</v>
      </c>
      <c r="H487" s="125">
        <v>214.26666666666665</v>
      </c>
      <c r="I487" s="125">
        <v>221.98333333333329</v>
      </c>
      <c r="J487" s="125">
        <v>226.46666666666664</v>
      </c>
      <c r="K487" s="130">
        <v>217.5</v>
      </c>
      <c r="L487" s="130">
        <v>205.3</v>
      </c>
      <c r="M487" s="130">
        <v>0.56333</v>
      </c>
    </row>
    <row r="488" spans="1:13">
      <c r="A488" s="65">
        <v>481</v>
      </c>
      <c r="B488" s="130" t="s">
        <v>159</v>
      </c>
      <c r="C488" s="130">
        <v>62.65</v>
      </c>
      <c r="D488" s="125">
        <v>62.616666666666667</v>
      </c>
      <c r="E488" s="125">
        <v>61.433333333333337</v>
      </c>
      <c r="F488" s="125">
        <v>60.216666666666669</v>
      </c>
      <c r="G488" s="125">
        <v>59.033333333333339</v>
      </c>
      <c r="H488" s="125">
        <v>63.833333333333336</v>
      </c>
      <c r="I488" s="125">
        <v>65.016666666666652</v>
      </c>
      <c r="J488" s="125">
        <v>66.233333333333334</v>
      </c>
      <c r="K488" s="130">
        <v>63.8</v>
      </c>
      <c r="L488" s="130">
        <v>61.4</v>
      </c>
      <c r="M488" s="130">
        <v>78.956990000000005</v>
      </c>
    </row>
    <row r="489" spans="1:13">
      <c r="A489" s="65">
        <v>482</v>
      </c>
      <c r="B489" s="130" t="s">
        <v>160</v>
      </c>
      <c r="C489" s="130">
        <v>2.0499999999999998</v>
      </c>
      <c r="D489" s="125">
        <v>2.0666666666666664</v>
      </c>
      <c r="E489" s="125">
        <v>1.9833333333333329</v>
      </c>
      <c r="F489" s="125">
        <v>1.9166666666666665</v>
      </c>
      <c r="G489" s="125">
        <v>1.833333333333333</v>
      </c>
      <c r="H489" s="125">
        <v>2.1333333333333329</v>
      </c>
      <c r="I489" s="125">
        <v>2.2166666666666668</v>
      </c>
      <c r="J489" s="125">
        <v>2.2833333333333328</v>
      </c>
      <c r="K489" s="130">
        <v>2.15</v>
      </c>
      <c r="L489" s="130">
        <v>2</v>
      </c>
      <c r="M489" s="130">
        <v>89.361170000000001</v>
      </c>
    </row>
    <row r="490" spans="1:13">
      <c r="A490" s="65">
        <v>483</v>
      </c>
      <c r="B490" s="130" t="s">
        <v>161</v>
      </c>
      <c r="C490" s="130">
        <v>615.35</v>
      </c>
      <c r="D490" s="125">
        <v>619.69999999999993</v>
      </c>
      <c r="E490" s="125">
        <v>604.39999999999986</v>
      </c>
      <c r="F490" s="125">
        <v>593.44999999999993</v>
      </c>
      <c r="G490" s="125">
        <v>578.14999999999986</v>
      </c>
      <c r="H490" s="125">
        <v>630.64999999999986</v>
      </c>
      <c r="I490" s="125">
        <v>645.94999999999982</v>
      </c>
      <c r="J490" s="125">
        <v>656.89999999999986</v>
      </c>
      <c r="K490" s="130">
        <v>635</v>
      </c>
      <c r="L490" s="130">
        <v>608.75</v>
      </c>
      <c r="M490" s="130">
        <v>18.95431</v>
      </c>
    </row>
    <row r="491" spans="1:13">
      <c r="A491" s="65">
        <v>484</v>
      </c>
      <c r="B491" s="130" t="s">
        <v>2772</v>
      </c>
      <c r="C491" s="130">
        <v>30.85</v>
      </c>
      <c r="D491" s="125">
        <v>30.850000000000005</v>
      </c>
      <c r="E491" s="125">
        <v>30.850000000000009</v>
      </c>
      <c r="F491" s="125">
        <v>30.850000000000005</v>
      </c>
      <c r="G491" s="125">
        <v>30.850000000000009</v>
      </c>
      <c r="H491" s="125">
        <v>30.850000000000009</v>
      </c>
      <c r="I491" s="125">
        <v>30.85</v>
      </c>
      <c r="J491" s="125">
        <v>30.850000000000009</v>
      </c>
      <c r="K491" s="130">
        <v>30.85</v>
      </c>
      <c r="L491" s="130">
        <v>30.85</v>
      </c>
      <c r="M491" s="130">
        <v>1.9984299999999999</v>
      </c>
    </row>
    <row r="492" spans="1:13">
      <c r="A492" s="65">
        <v>485</v>
      </c>
      <c r="B492" s="130" t="s">
        <v>1984</v>
      </c>
      <c r="C492" s="130">
        <v>754.4</v>
      </c>
      <c r="D492" s="125">
        <v>748.56666666666661</v>
      </c>
      <c r="E492" s="125">
        <v>742.13333333333321</v>
      </c>
      <c r="F492" s="125">
        <v>729.86666666666656</v>
      </c>
      <c r="G492" s="125">
        <v>723.43333333333317</v>
      </c>
      <c r="H492" s="125">
        <v>760.83333333333326</v>
      </c>
      <c r="I492" s="125">
        <v>767.26666666666665</v>
      </c>
      <c r="J492" s="125">
        <v>779.5333333333333</v>
      </c>
      <c r="K492" s="130">
        <v>755</v>
      </c>
      <c r="L492" s="130">
        <v>736.3</v>
      </c>
      <c r="M492" s="130">
        <v>2.4447999999999999</v>
      </c>
    </row>
    <row r="493" spans="1:13">
      <c r="A493" s="65">
        <v>486</v>
      </c>
      <c r="B493" s="130" t="s">
        <v>228</v>
      </c>
      <c r="C493" s="130">
        <v>210.35</v>
      </c>
      <c r="D493" s="125">
        <v>211.4</v>
      </c>
      <c r="E493" s="125">
        <v>206.55</v>
      </c>
      <c r="F493" s="125">
        <v>202.75</v>
      </c>
      <c r="G493" s="125">
        <v>197.9</v>
      </c>
      <c r="H493" s="125">
        <v>215.20000000000002</v>
      </c>
      <c r="I493" s="125">
        <v>220.04999999999998</v>
      </c>
      <c r="J493" s="125">
        <v>223.85000000000002</v>
      </c>
      <c r="K493" s="130">
        <v>216.25</v>
      </c>
      <c r="L493" s="130">
        <v>207.6</v>
      </c>
      <c r="M493" s="130">
        <v>121.00077</v>
      </c>
    </row>
    <row r="494" spans="1:13">
      <c r="A494" s="65">
        <v>487</v>
      </c>
      <c r="B494" s="130" t="s">
        <v>1798</v>
      </c>
      <c r="C494" s="130">
        <v>167.3</v>
      </c>
      <c r="D494" s="125">
        <v>169.15</v>
      </c>
      <c r="E494" s="125">
        <v>164.70000000000002</v>
      </c>
      <c r="F494" s="125">
        <v>162.10000000000002</v>
      </c>
      <c r="G494" s="125">
        <v>157.65000000000003</v>
      </c>
      <c r="H494" s="125">
        <v>171.75</v>
      </c>
      <c r="I494" s="125">
        <v>176.2</v>
      </c>
      <c r="J494" s="125">
        <v>178.79999999999998</v>
      </c>
      <c r="K494" s="130">
        <v>173.6</v>
      </c>
      <c r="L494" s="130">
        <v>166.55</v>
      </c>
      <c r="M494" s="130">
        <v>5.5003900000000003</v>
      </c>
    </row>
    <row r="495" spans="1:13">
      <c r="A495" s="65">
        <v>488</v>
      </c>
      <c r="B495" s="130" t="s">
        <v>1802</v>
      </c>
      <c r="C495" s="130">
        <v>41.3</v>
      </c>
      <c r="D495" s="125">
        <v>41.56666666666667</v>
      </c>
      <c r="E495" s="125">
        <v>40.533333333333339</v>
      </c>
      <c r="F495" s="125">
        <v>39.766666666666666</v>
      </c>
      <c r="G495" s="125">
        <v>38.733333333333334</v>
      </c>
      <c r="H495" s="125">
        <v>42.333333333333343</v>
      </c>
      <c r="I495" s="125">
        <v>43.366666666666674</v>
      </c>
      <c r="J495" s="125">
        <v>44.133333333333347</v>
      </c>
      <c r="K495" s="130">
        <v>42.6</v>
      </c>
      <c r="L495" s="130">
        <v>40.799999999999997</v>
      </c>
      <c r="M495" s="130">
        <v>15.22986</v>
      </c>
    </row>
    <row r="496" spans="1:13">
      <c r="A496" s="65">
        <v>489</v>
      </c>
      <c r="B496" s="130" t="s">
        <v>1808</v>
      </c>
      <c r="C496" s="130">
        <v>1200.5999999999999</v>
      </c>
      <c r="D496" s="125">
        <v>1207.4166666666667</v>
      </c>
      <c r="E496" s="125">
        <v>1173.6833333333334</v>
      </c>
      <c r="F496" s="125">
        <v>1146.7666666666667</v>
      </c>
      <c r="G496" s="125">
        <v>1113.0333333333333</v>
      </c>
      <c r="H496" s="125">
        <v>1234.3333333333335</v>
      </c>
      <c r="I496" s="125">
        <v>1268.0666666666666</v>
      </c>
      <c r="J496" s="125">
        <v>1294.9833333333336</v>
      </c>
      <c r="K496" s="130">
        <v>1241.1500000000001</v>
      </c>
      <c r="L496" s="130">
        <v>1180.5</v>
      </c>
      <c r="M496" s="130">
        <v>0.10478</v>
      </c>
    </row>
    <row r="497" spans="1:13">
      <c r="A497" s="65">
        <v>490</v>
      </c>
      <c r="B497" s="130" t="s">
        <v>1814</v>
      </c>
      <c r="C497" s="130">
        <v>404.05</v>
      </c>
      <c r="D497" s="125">
        <v>406.2</v>
      </c>
      <c r="E497" s="125">
        <v>390.95</v>
      </c>
      <c r="F497" s="125">
        <v>377.85</v>
      </c>
      <c r="G497" s="125">
        <v>362.6</v>
      </c>
      <c r="H497" s="125">
        <v>419.29999999999995</v>
      </c>
      <c r="I497" s="125">
        <v>434.54999999999995</v>
      </c>
      <c r="J497" s="125">
        <v>447.64999999999992</v>
      </c>
      <c r="K497" s="130">
        <v>421.45</v>
      </c>
      <c r="L497" s="130">
        <v>393.1</v>
      </c>
      <c r="M497" s="130">
        <v>2.2256100000000001</v>
      </c>
    </row>
    <row r="498" spans="1:13">
      <c r="A498" s="65">
        <v>491</v>
      </c>
      <c r="B498" s="130" t="s">
        <v>162</v>
      </c>
      <c r="C498" s="130">
        <v>509.85</v>
      </c>
      <c r="D498" s="125">
        <v>505.88333333333338</v>
      </c>
      <c r="E498" s="125">
        <v>498.96666666666681</v>
      </c>
      <c r="F498" s="125">
        <v>488.08333333333343</v>
      </c>
      <c r="G498" s="125">
        <v>481.16666666666686</v>
      </c>
      <c r="H498" s="125">
        <v>516.76666666666677</v>
      </c>
      <c r="I498" s="125">
        <v>523.68333333333339</v>
      </c>
      <c r="J498" s="125">
        <v>534.56666666666672</v>
      </c>
      <c r="K498" s="130">
        <v>512.79999999999995</v>
      </c>
      <c r="L498" s="130">
        <v>495</v>
      </c>
      <c r="M498" s="130">
        <v>8.7824899999999992</v>
      </c>
    </row>
    <row r="499" spans="1:13">
      <c r="A499" s="65">
        <v>492</v>
      </c>
      <c r="B499" s="130" t="s">
        <v>1831</v>
      </c>
      <c r="C499" s="130">
        <v>253.2</v>
      </c>
      <c r="D499" s="125">
        <v>252.81666666666669</v>
      </c>
      <c r="E499" s="125">
        <v>250.68333333333339</v>
      </c>
      <c r="F499" s="125">
        <v>248.16666666666671</v>
      </c>
      <c r="G499" s="125">
        <v>246.03333333333342</v>
      </c>
      <c r="H499" s="125">
        <v>255.33333333333337</v>
      </c>
      <c r="I499" s="125">
        <v>257.46666666666664</v>
      </c>
      <c r="J499" s="125">
        <v>259.98333333333335</v>
      </c>
      <c r="K499" s="130">
        <v>254.95</v>
      </c>
      <c r="L499" s="130">
        <v>250.3</v>
      </c>
      <c r="M499" s="130">
        <v>8.1229999999999997E-2</v>
      </c>
    </row>
    <row r="500" spans="1:13">
      <c r="A500" s="65">
        <v>493</v>
      </c>
      <c r="B500" s="130" t="s">
        <v>1839</v>
      </c>
      <c r="C500" s="130">
        <v>1009.2</v>
      </c>
      <c r="D500" s="125">
        <v>1006.4</v>
      </c>
      <c r="E500" s="125">
        <v>992.8</v>
      </c>
      <c r="F500" s="125">
        <v>976.4</v>
      </c>
      <c r="G500" s="125">
        <v>962.8</v>
      </c>
      <c r="H500" s="125">
        <v>1022.8</v>
      </c>
      <c r="I500" s="125">
        <v>1036.4000000000001</v>
      </c>
      <c r="J500" s="125">
        <v>1052.8</v>
      </c>
      <c r="K500" s="130">
        <v>1020</v>
      </c>
      <c r="L500" s="130">
        <v>990</v>
      </c>
      <c r="M500" s="130">
        <v>0.10546</v>
      </c>
    </row>
    <row r="501" spans="1:13">
      <c r="A501" s="65">
        <v>494</v>
      </c>
      <c r="B501" s="130" t="s">
        <v>1841</v>
      </c>
      <c r="C501" s="130">
        <v>252.25</v>
      </c>
      <c r="D501" s="125">
        <v>251.35</v>
      </c>
      <c r="E501" s="125">
        <v>247.89999999999998</v>
      </c>
      <c r="F501" s="125">
        <v>243.54999999999998</v>
      </c>
      <c r="G501" s="125">
        <v>240.09999999999997</v>
      </c>
      <c r="H501" s="125">
        <v>255.7</v>
      </c>
      <c r="I501" s="125">
        <v>259.14999999999998</v>
      </c>
      <c r="J501" s="125">
        <v>263.5</v>
      </c>
      <c r="K501" s="130">
        <v>254.8</v>
      </c>
      <c r="L501" s="130">
        <v>247</v>
      </c>
      <c r="M501" s="130">
        <v>0.81071000000000004</v>
      </c>
    </row>
    <row r="502" spans="1:13">
      <c r="A502" s="65">
        <v>495</v>
      </c>
      <c r="B502" s="130" t="s">
        <v>1843</v>
      </c>
      <c r="C502" s="130">
        <v>6556.35</v>
      </c>
      <c r="D502" s="125">
        <v>6490.9666666666672</v>
      </c>
      <c r="E502" s="125">
        <v>6336.9333333333343</v>
      </c>
      <c r="F502" s="125">
        <v>6117.5166666666673</v>
      </c>
      <c r="G502" s="125">
        <v>5963.4833333333345</v>
      </c>
      <c r="H502" s="125">
        <v>6710.3833333333341</v>
      </c>
      <c r="I502" s="125">
        <v>6864.416666666667</v>
      </c>
      <c r="J502" s="125">
        <v>7083.8333333333339</v>
      </c>
      <c r="K502" s="130">
        <v>6645</v>
      </c>
      <c r="L502" s="130">
        <v>6271.55</v>
      </c>
      <c r="M502" s="130">
        <v>5.9760000000000001E-2</v>
      </c>
    </row>
    <row r="503" spans="1:13">
      <c r="A503" s="65">
        <v>496</v>
      </c>
      <c r="B503" s="130" t="s">
        <v>1849</v>
      </c>
      <c r="C503" s="130">
        <v>123.6</v>
      </c>
      <c r="D503" s="125">
        <v>125.03333333333335</v>
      </c>
      <c r="E503" s="125">
        <v>120.06666666666669</v>
      </c>
      <c r="F503" s="125">
        <v>116.53333333333335</v>
      </c>
      <c r="G503" s="125">
        <v>111.56666666666669</v>
      </c>
      <c r="H503" s="125">
        <v>128.56666666666669</v>
      </c>
      <c r="I503" s="125">
        <v>133.53333333333336</v>
      </c>
      <c r="J503" s="125">
        <v>137.06666666666669</v>
      </c>
      <c r="K503" s="130">
        <v>130</v>
      </c>
      <c r="L503" s="130">
        <v>121.5</v>
      </c>
      <c r="M503" s="130">
        <v>7.1454700000000004</v>
      </c>
    </row>
    <row r="504" spans="1:13">
      <c r="A504" s="65">
        <v>497</v>
      </c>
      <c r="B504" s="130" t="s">
        <v>1853</v>
      </c>
      <c r="C504" s="130">
        <v>57.55</v>
      </c>
      <c r="D504" s="125">
        <v>56.849999999999994</v>
      </c>
      <c r="E504" s="125">
        <v>55.29999999999999</v>
      </c>
      <c r="F504" s="125">
        <v>53.05</v>
      </c>
      <c r="G504" s="125">
        <v>51.499999999999993</v>
      </c>
      <c r="H504" s="125">
        <v>59.099999999999987</v>
      </c>
      <c r="I504" s="125">
        <v>60.65</v>
      </c>
      <c r="J504" s="125">
        <v>62.899999999999984</v>
      </c>
      <c r="K504" s="130">
        <v>58.4</v>
      </c>
      <c r="L504" s="130">
        <v>54.6</v>
      </c>
      <c r="M504" s="130">
        <v>18.964580000000002</v>
      </c>
    </row>
    <row r="505" spans="1:13">
      <c r="A505" s="65">
        <v>498</v>
      </c>
      <c r="B505" s="130" t="s">
        <v>1859</v>
      </c>
      <c r="C505" s="130">
        <v>1468.55</v>
      </c>
      <c r="D505" s="125">
        <v>1478.6500000000003</v>
      </c>
      <c r="E505" s="125">
        <v>1442.3000000000006</v>
      </c>
      <c r="F505" s="125">
        <v>1416.0500000000004</v>
      </c>
      <c r="G505" s="125">
        <v>1379.7000000000007</v>
      </c>
      <c r="H505" s="125">
        <v>1504.9000000000005</v>
      </c>
      <c r="I505" s="125">
        <v>1541.2500000000005</v>
      </c>
      <c r="J505" s="125">
        <v>1567.5000000000005</v>
      </c>
      <c r="K505" s="130">
        <v>1515</v>
      </c>
      <c r="L505" s="130">
        <v>1452.4</v>
      </c>
      <c r="M505" s="130">
        <v>0.59691000000000005</v>
      </c>
    </row>
    <row r="506" spans="1:13">
      <c r="A506" s="65">
        <v>499</v>
      </c>
      <c r="B506" s="130" t="s">
        <v>163</v>
      </c>
      <c r="C506" s="130">
        <v>309.10000000000002</v>
      </c>
      <c r="D506" s="125">
        <v>311.48333333333335</v>
      </c>
      <c r="E506" s="125">
        <v>302.7166666666667</v>
      </c>
      <c r="F506" s="125">
        <v>296.33333333333337</v>
      </c>
      <c r="G506" s="125">
        <v>287.56666666666672</v>
      </c>
      <c r="H506" s="125">
        <v>317.86666666666667</v>
      </c>
      <c r="I506" s="125">
        <v>326.63333333333333</v>
      </c>
      <c r="J506" s="125">
        <v>333.01666666666665</v>
      </c>
      <c r="K506" s="130">
        <v>320.25</v>
      </c>
      <c r="L506" s="130">
        <v>305.10000000000002</v>
      </c>
      <c r="M506" s="130">
        <v>38.162529999999997</v>
      </c>
    </row>
    <row r="507" spans="1:13">
      <c r="A507" s="65">
        <v>500</v>
      </c>
      <c r="B507" s="130" t="s">
        <v>164</v>
      </c>
      <c r="C507" s="130">
        <v>457.2</v>
      </c>
      <c r="D507" s="125">
        <v>461.14999999999992</v>
      </c>
      <c r="E507" s="125">
        <v>447.64999999999986</v>
      </c>
      <c r="F507" s="125">
        <v>438.09999999999997</v>
      </c>
      <c r="G507" s="125">
        <v>424.59999999999991</v>
      </c>
      <c r="H507" s="125">
        <v>470.69999999999982</v>
      </c>
      <c r="I507" s="125">
        <v>484.19999999999993</v>
      </c>
      <c r="J507" s="125">
        <v>493.74999999999977</v>
      </c>
      <c r="K507" s="130">
        <v>474.65</v>
      </c>
      <c r="L507" s="130">
        <v>451.6</v>
      </c>
      <c r="M507" s="130">
        <v>13.27605</v>
      </c>
    </row>
    <row r="508" spans="1:13">
      <c r="A508" s="65">
        <v>501</v>
      </c>
      <c r="B508" s="130" t="s">
        <v>165</v>
      </c>
      <c r="C508" s="130">
        <v>213.2</v>
      </c>
      <c r="D508" s="125">
        <v>212.13333333333333</v>
      </c>
      <c r="E508" s="125">
        <v>207.56666666666666</v>
      </c>
      <c r="F508" s="125">
        <v>201.93333333333334</v>
      </c>
      <c r="G508" s="125">
        <v>197.36666666666667</v>
      </c>
      <c r="H508" s="125">
        <v>217.76666666666665</v>
      </c>
      <c r="I508" s="125">
        <v>222.33333333333331</v>
      </c>
      <c r="J508" s="125">
        <v>227.96666666666664</v>
      </c>
      <c r="K508" s="130">
        <v>216.7</v>
      </c>
      <c r="L508" s="130">
        <v>206.5</v>
      </c>
      <c r="M508" s="130">
        <v>282.93781000000001</v>
      </c>
    </row>
    <row r="509" spans="1:13">
      <c r="A509" s="65">
        <v>502</v>
      </c>
      <c r="B509" s="130" t="s">
        <v>166</v>
      </c>
      <c r="C509" s="130">
        <v>437.6</v>
      </c>
      <c r="D509" s="125">
        <v>439.63333333333338</v>
      </c>
      <c r="E509" s="125">
        <v>428.51666666666677</v>
      </c>
      <c r="F509" s="125">
        <v>419.43333333333339</v>
      </c>
      <c r="G509" s="125">
        <v>408.31666666666678</v>
      </c>
      <c r="H509" s="125">
        <v>448.71666666666675</v>
      </c>
      <c r="I509" s="125">
        <v>459.83333333333343</v>
      </c>
      <c r="J509" s="125">
        <v>468.91666666666674</v>
      </c>
      <c r="K509" s="130">
        <v>450.75</v>
      </c>
      <c r="L509" s="130">
        <v>430.55</v>
      </c>
      <c r="M509" s="130">
        <v>26.658090000000001</v>
      </c>
    </row>
    <row r="510" spans="1:13">
      <c r="A510" s="65">
        <v>503</v>
      </c>
      <c r="B510" s="130" t="s">
        <v>1872</v>
      </c>
      <c r="C510" s="130">
        <v>38.049999999999997</v>
      </c>
      <c r="D510" s="125">
        <v>38.15</v>
      </c>
      <c r="E510" s="125">
        <v>37.549999999999997</v>
      </c>
      <c r="F510" s="125">
        <v>37.049999999999997</v>
      </c>
      <c r="G510" s="125">
        <v>36.449999999999996</v>
      </c>
      <c r="H510" s="125">
        <v>38.65</v>
      </c>
      <c r="I510" s="125">
        <v>39.250000000000007</v>
      </c>
      <c r="J510" s="125">
        <v>39.75</v>
      </c>
      <c r="K510" s="130">
        <v>38.75</v>
      </c>
      <c r="L510" s="130">
        <v>37.65</v>
      </c>
      <c r="M510" s="130">
        <v>0.91391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1"/>
      <c r="B5" s="521"/>
      <c r="C5" s="522"/>
      <c r="D5" s="52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3" t="s">
        <v>225</v>
      </c>
      <c r="C7" s="523"/>
      <c r="D7" s="48">
        <f>Main!B10</f>
        <v>43397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43396</v>
      </c>
      <c r="B10" s="137">
        <v>530043</v>
      </c>
      <c r="C10" s="137" t="s">
        <v>3746</v>
      </c>
      <c r="D10" s="137" t="s">
        <v>3747</v>
      </c>
      <c r="E10" s="137" t="s">
        <v>257</v>
      </c>
      <c r="F10" s="138">
        <v>16000</v>
      </c>
      <c r="G10" s="137">
        <v>153.46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43396</v>
      </c>
      <c r="B11" s="137">
        <v>530043</v>
      </c>
      <c r="C11" s="137" t="s">
        <v>3746</v>
      </c>
      <c r="D11" s="137" t="s">
        <v>3748</v>
      </c>
      <c r="E11" s="137" t="s">
        <v>256</v>
      </c>
      <c r="F11" s="138">
        <v>15300</v>
      </c>
      <c r="G11" s="137">
        <v>151.27000000000001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43396</v>
      </c>
      <c r="B12" s="137">
        <v>530043</v>
      </c>
      <c r="C12" s="137" t="s">
        <v>3746</v>
      </c>
      <c r="D12" s="137" t="s">
        <v>3748</v>
      </c>
      <c r="E12" s="137" t="s">
        <v>257</v>
      </c>
      <c r="F12" s="138">
        <v>15300</v>
      </c>
      <c r="G12" s="137">
        <v>150.01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43396</v>
      </c>
      <c r="B13" s="137">
        <v>530043</v>
      </c>
      <c r="C13" s="137" t="s">
        <v>3746</v>
      </c>
      <c r="D13" s="137" t="s">
        <v>3749</v>
      </c>
      <c r="E13" s="137" t="s">
        <v>256</v>
      </c>
      <c r="F13" s="138">
        <v>24241</v>
      </c>
      <c r="G13" s="137">
        <v>148.09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43396</v>
      </c>
      <c r="B14" s="137">
        <v>530043</v>
      </c>
      <c r="C14" s="65" t="s">
        <v>3746</v>
      </c>
      <c r="D14" s="65" t="s">
        <v>3749</v>
      </c>
      <c r="E14" s="65" t="s">
        <v>257</v>
      </c>
      <c r="F14" s="138">
        <v>24242</v>
      </c>
      <c r="G14" s="137">
        <v>150.78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43396</v>
      </c>
      <c r="B15" s="137">
        <v>542020</v>
      </c>
      <c r="C15" s="65" t="s">
        <v>3750</v>
      </c>
      <c r="D15" s="65" t="s">
        <v>3751</v>
      </c>
      <c r="E15" s="65" t="s">
        <v>256</v>
      </c>
      <c r="F15" s="138">
        <v>120000</v>
      </c>
      <c r="G15" s="137">
        <v>11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43396</v>
      </c>
      <c r="B16" s="137">
        <v>542020</v>
      </c>
      <c r="C16" s="65" t="s">
        <v>3750</v>
      </c>
      <c r="D16" s="65" t="s">
        <v>3752</v>
      </c>
      <c r="E16" s="65" t="s">
        <v>256</v>
      </c>
      <c r="F16" s="138">
        <v>220000</v>
      </c>
      <c r="G16" s="137">
        <v>11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43396</v>
      </c>
      <c r="B17" s="137">
        <v>542020</v>
      </c>
      <c r="C17" s="137" t="s">
        <v>3750</v>
      </c>
      <c r="D17" s="137" t="s">
        <v>3753</v>
      </c>
      <c r="E17" s="137" t="s">
        <v>256</v>
      </c>
      <c r="F17" s="138">
        <v>110000</v>
      </c>
      <c r="G17" s="137">
        <v>11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43396</v>
      </c>
      <c r="B18" s="137">
        <v>542020</v>
      </c>
      <c r="C18" s="137" t="s">
        <v>3750</v>
      </c>
      <c r="D18" s="137" t="s">
        <v>3754</v>
      </c>
      <c r="E18" s="137" t="s">
        <v>257</v>
      </c>
      <c r="F18" s="138">
        <v>150000</v>
      </c>
      <c r="G18" s="137">
        <v>11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43396</v>
      </c>
      <c r="B19" s="137">
        <v>542020</v>
      </c>
      <c r="C19" s="137" t="s">
        <v>3750</v>
      </c>
      <c r="D19" s="137" t="s">
        <v>3755</v>
      </c>
      <c r="E19" s="137" t="s">
        <v>257</v>
      </c>
      <c r="F19" s="138">
        <v>150000</v>
      </c>
      <c r="G19" s="137">
        <v>11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43396</v>
      </c>
      <c r="B20" s="137">
        <v>542020</v>
      </c>
      <c r="C20" s="137" t="s">
        <v>3750</v>
      </c>
      <c r="D20" s="137" t="s">
        <v>3756</v>
      </c>
      <c r="E20" s="137" t="s">
        <v>257</v>
      </c>
      <c r="F20" s="138">
        <v>150000</v>
      </c>
      <c r="G20" s="137">
        <v>11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43396</v>
      </c>
      <c r="B21" s="137">
        <v>540697</v>
      </c>
      <c r="C21" s="137" t="s">
        <v>3757</v>
      </c>
      <c r="D21" s="137" t="s">
        <v>3758</v>
      </c>
      <c r="E21" s="137" t="s">
        <v>256</v>
      </c>
      <c r="F21" s="138">
        <v>48000</v>
      </c>
      <c r="G21" s="137">
        <v>5.6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43396</v>
      </c>
      <c r="B22" s="137">
        <v>540697</v>
      </c>
      <c r="C22" s="137" t="s">
        <v>3757</v>
      </c>
      <c r="D22" s="137" t="s">
        <v>3759</v>
      </c>
      <c r="E22" s="137" t="s">
        <v>257</v>
      </c>
      <c r="F22" s="138">
        <v>48000</v>
      </c>
      <c r="G22" s="137">
        <v>5.6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43396</v>
      </c>
      <c r="B23" s="137">
        <v>540024</v>
      </c>
      <c r="C23" s="137" t="s">
        <v>3760</v>
      </c>
      <c r="D23" s="137" t="s">
        <v>3761</v>
      </c>
      <c r="E23" s="137" t="s">
        <v>256</v>
      </c>
      <c r="F23" s="138">
        <v>170000</v>
      </c>
      <c r="G23" s="137">
        <v>33.090000000000003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43396</v>
      </c>
      <c r="B24" s="137">
        <v>540024</v>
      </c>
      <c r="C24" s="137" t="s">
        <v>3760</v>
      </c>
      <c r="D24" s="137" t="s">
        <v>3700</v>
      </c>
      <c r="E24" s="137" t="s">
        <v>257</v>
      </c>
      <c r="F24" s="138">
        <v>61000</v>
      </c>
      <c r="G24" s="137">
        <v>33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43396</v>
      </c>
      <c r="B25" s="137">
        <v>540024</v>
      </c>
      <c r="C25" s="137" t="s">
        <v>3760</v>
      </c>
      <c r="D25" s="137" t="s">
        <v>3762</v>
      </c>
      <c r="E25" s="137" t="s">
        <v>257</v>
      </c>
      <c r="F25" s="138">
        <v>43000</v>
      </c>
      <c r="G25" s="137">
        <v>33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43396</v>
      </c>
      <c r="B26" s="137">
        <v>540024</v>
      </c>
      <c r="C26" s="137" t="s">
        <v>3760</v>
      </c>
      <c r="D26" s="137" t="s">
        <v>3763</v>
      </c>
      <c r="E26" s="137" t="s">
        <v>257</v>
      </c>
      <c r="F26" s="138">
        <v>91726</v>
      </c>
      <c r="G26" s="137">
        <v>33.090000000000003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43396</v>
      </c>
      <c r="B27" s="137">
        <v>540024</v>
      </c>
      <c r="C27" s="137" t="s">
        <v>3760</v>
      </c>
      <c r="D27" s="137" t="s">
        <v>3763</v>
      </c>
      <c r="E27" s="137" t="s">
        <v>256</v>
      </c>
      <c r="F27" s="138">
        <v>91726</v>
      </c>
      <c r="G27" s="137">
        <v>32.99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43396</v>
      </c>
      <c r="B28" s="137">
        <v>532467</v>
      </c>
      <c r="C28" s="137" t="s">
        <v>3764</v>
      </c>
      <c r="D28" s="137" t="s">
        <v>3765</v>
      </c>
      <c r="E28" s="137" t="s">
        <v>256</v>
      </c>
      <c r="F28" s="138">
        <v>130000</v>
      </c>
      <c r="G28" s="137">
        <v>0.53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43396</v>
      </c>
      <c r="B29" s="137">
        <v>536709</v>
      </c>
      <c r="C29" s="137" t="s">
        <v>3766</v>
      </c>
      <c r="D29" s="137" t="s">
        <v>3767</v>
      </c>
      <c r="E29" s="137" t="s">
        <v>256</v>
      </c>
      <c r="F29" s="138">
        <v>15500</v>
      </c>
      <c r="G29" s="137">
        <v>16.2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43396</v>
      </c>
      <c r="B30" s="137">
        <v>541983</v>
      </c>
      <c r="C30" s="137" t="s">
        <v>3696</v>
      </c>
      <c r="D30" s="137" t="s">
        <v>3697</v>
      </c>
      <c r="E30" s="137" t="s">
        <v>256</v>
      </c>
      <c r="F30" s="138">
        <v>63000</v>
      </c>
      <c r="G30" s="137">
        <v>82.44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43396</v>
      </c>
      <c r="B31" s="137">
        <v>541983</v>
      </c>
      <c r="C31" s="137" t="s">
        <v>3696</v>
      </c>
      <c r="D31" s="137" t="s">
        <v>3697</v>
      </c>
      <c r="E31" s="137" t="s">
        <v>257</v>
      </c>
      <c r="F31" s="138">
        <v>63000</v>
      </c>
      <c r="G31" s="137">
        <v>82.38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43396</v>
      </c>
      <c r="B32" s="137">
        <v>541983</v>
      </c>
      <c r="C32" s="137" t="s">
        <v>3696</v>
      </c>
      <c r="D32" s="137" t="s">
        <v>3768</v>
      </c>
      <c r="E32" s="137" t="s">
        <v>256</v>
      </c>
      <c r="F32" s="138">
        <v>78000</v>
      </c>
      <c r="G32" s="137">
        <v>82.12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43396</v>
      </c>
      <c r="B33" s="137">
        <v>541983</v>
      </c>
      <c r="C33" s="137" t="s">
        <v>3696</v>
      </c>
      <c r="D33" s="137" t="s">
        <v>3768</v>
      </c>
      <c r="E33" s="137" t="s">
        <v>257</v>
      </c>
      <c r="F33" s="138">
        <v>78000</v>
      </c>
      <c r="G33" s="137">
        <v>82.13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43396</v>
      </c>
      <c r="B34" s="137">
        <v>538794</v>
      </c>
      <c r="C34" s="137" t="s">
        <v>3769</v>
      </c>
      <c r="D34" s="137" t="s">
        <v>3770</v>
      </c>
      <c r="E34" s="137" t="s">
        <v>256</v>
      </c>
      <c r="F34" s="138">
        <v>24000</v>
      </c>
      <c r="G34" s="137">
        <v>76.900000000000006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43396</v>
      </c>
      <c r="B35" s="137">
        <v>538794</v>
      </c>
      <c r="C35" s="137" t="s">
        <v>3769</v>
      </c>
      <c r="D35" s="137" t="s">
        <v>3771</v>
      </c>
      <c r="E35" s="137" t="s">
        <v>257</v>
      </c>
      <c r="F35" s="138">
        <v>12000</v>
      </c>
      <c r="G35" s="137">
        <v>76.900000000000006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43396</v>
      </c>
      <c r="B36" s="137">
        <v>530145</v>
      </c>
      <c r="C36" s="137" t="s">
        <v>3772</v>
      </c>
      <c r="D36" s="137" t="s">
        <v>3773</v>
      </c>
      <c r="E36" s="137" t="s">
        <v>256</v>
      </c>
      <c r="F36" s="138">
        <v>229726</v>
      </c>
      <c r="G36" s="137">
        <v>66.900000000000006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43396</v>
      </c>
      <c r="B37" s="137">
        <v>530145</v>
      </c>
      <c r="C37" s="137" t="s">
        <v>3772</v>
      </c>
      <c r="D37" s="137" t="s">
        <v>3774</v>
      </c>
      <c r="E37" s="137" t="s">
        <v>257</v>
      </c>
      <c r="F37" s="138">
        <v>230700</v>
      </c>
      <c r="G37" s="137">
        <v>66.900000000000006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43396</v>
      </c>
      <c r="B38" s="137">
        <v>539595</v>
      </c>
      <c r="C38" s="137" t="s">
        <v>3775</v>
      </c>
      <c r="D38" s="137" t="s">
        <v>3776</v>
      </c>
      <c r="E38" s="137" t="s">
        <v>257</v>
      </c>
      <c r="F38" s="138">
        <v>19000</v>
      </c>
      <c r="G38" s="137">
        <v>36.06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43396</v>
      </c>
      <c r="B39" s="137">
        <v>539311</v>
      </c>
      <c r="C39" s="137" t="s">
        <v>3698</v>
      </c>
      <c r="D39" s="137" t="s">
        <v>3699</v>
      </c>
      <c r="E39" s="137" t="s">
        <v>256</v>
      </c>
      <c r="F39" s="138">
        <v>80493</v>
      </c>
      <c r="G39" s="137">
        <v>14.7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43396</v>
      </c>
      <c r="B40" s="137">
        <v>531512</v>
      </c>
      <c r="C40" s="137" t="s">
        <v>3777</v>
      </c>
      <c r="D40" s="137" t="s">
        <v>3778</v>
      </c>
      <c r="E40" s="137" t="s">
        <v>256</v>
      </c>
      <c r="F40" s="138">
        <v>65000</v>
      </c>
      <c r="G40" s="137">
        <v>9.07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43396</v>
      </c>
      <c r="B41" s="137">
        <v>500357</v>
      </c>
      <c r="C41" s="137" t="s">
        <v>3779</v>
      </c>
      <c r="D41" s="137" t="s">
        <v>3780</v>
      </c>
      <c r="E41" s="137" t="s">
        <v>257</v>
      </c>
      <c r="F41" s="138">
        <v>60000</v>
      </c>
      <c r="G41" s="137">
        <v>36.15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43396</v>
      </c>
      <c r="B42" s="137">
        <v>500357</v>
      </c>
      <c r="C42" s="137" t="s">
        <v>3779</v>
      </c>
      <c r="D42" s="137" t="s">
        <v>3781</v>
      </c>
      <c r="E42" s="137" t="s">
        <v>256</v>
      </c>
      <c r="F42" s="138">
        <v>1000</v>
      </c>
      <c r="G42" s="137">
        <v>36.15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43396</v>
      </c>
      <c r="B43" s="137">
        <v>500357</v>
      </c>
      <c r="C43" s="137" t="s">
        <v>3779</v>
      </c>
      <c r="D43" s="137" t="s">
        <v>3781</v>
      </c>
      <c r="E43" s="137" t="s">
        <v>257</v>
      </c>
      <c r="F43" s="138">
        <v>40000</v>
      </c>
      <c r="G43" s="137">
        <v>36.15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43396</v>
      </c>
      <c r="B44" s="137">
        <v>500357</v>
      </c>
      <c r="C44" s="137" t="s">
        <v>3779</v>
      </c>
      <c r="D44" s="137" t="s">
        <v>3782</v>
      </c>
      <c r="E44" s="137" t="s">
        <v>256</v>
      </c>
      <c r="F44" s="138">
        <v>41830</v>
      </c>
      <c r="G44" s="137">
        <v>36.15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43396</v>
      </c>
      <c r="B45" s="137">
        <v>500357</v>
      </c>
      <c r="C45" s="137" t="s">
        <v>3779</v>
      </c>
      <c r="D45" s="137" t="s">
        <v>3782</v>
      </c>
      <c r="E45" s="137" t="s">
        <v>257</v>
      </c>
      <c r="F45" s="138">
        <v>9</v>
      </c>
      <c r="G45" s="137">
        <v>36.15</v>
      </c>
      <c r="H45" s="137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43396</v>
      </c>
      <c r="B46" s="137">
        <v>539520</v>
      </c>
      <c r="C46" s="137" t="s">
        <v>3701</v>
      </c>
      <c r="D46" s="137" t="s">
        <v>3702</v>
      </c>
      <c r="E46" s="137" t="s">
        <v>256</v>
      </c>
      <c r="F46" s="138">
        <v>41254</v>
      </c>
      <c r="G46" s="137">
        <v>20.49</v>
      </c>
      <c r="H46" s="137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43396</v>
      </c>
      <c r="B47" s="137">
        <v>539520</v>
      </c>
      <c r="C47" s="137" t="s">
        <v>3701</v>
      </c>
      <c r="D47" s="137" t="s">
        <v>3702</v>
      </c>
      <c r="E47" s="137" t="s">
        <v>257</v>
      </c>
      <c r="F47" s="138">
        <v>50219</v>
      </c>
      <c r="G47" s="137">
        <v>20.27</v>
      </c>
      <c r="H47" s="137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43396</v>
      </c>
      <c r="B48" s="137">
        <v>519242</v>
      </c>
      <c r="C48" s="137" t="s">
        <v>3783</v>
      </c>
      <c r="D48" s="137" t="s">
        <v>3784</v>
      </c>
      <c r="E48" s="137" t="s">
        <v>256</v>
      </c>
      <c r="F48" s="138">
        <v>15000</v>
      </c>
      <c r="G48" s="137">
        <v>4.75</v>
      </c>
      <c r="H48" s="137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43396</v>
      </c>
      <c r="B49" s="137">
        <v>542025</v>
      </c>
      <c r="C49" s="137" t="s">
        <v>3703</v>
      </c>
      <c r="D49" s="137" t="s">
        <v>3785</v>
      </c>
      <c r="E49" s="137" t="s">
        <v>257</v>
      </c>
      <c r="F49" s="138">
        <v>72000</v>
      </c>
      <c r="G49" s="137">
        <v>36.369999999999997</v>
      </c>
      <c r="H49" s="137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43396</v>
      </c>
      <c r="B50" s="137">
        <v>532070</v>
      </c>
      <c r="C50" s="137" t="s">
        <v>3786</v>
      </c>
      <c r="D50" s="137" t="s">
        <v>3787</v>
      </c>
      <c r="E50" s="137" t="s">
        <v>257</v>
      </c>
      <c r="F50" s="138">
        <v>36180</v>
      </c>
      <c r="G50" s="137">
        <v>23</v>
      </c>
      <c r="H50" s="137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43396</v>
      </c>
      <c r="B51" s="137">
        <v>532070</v>
      </c>
      <c r="C51" s="137" t="s">
        <v>3786</v>
      </c>
      <c r="D51" s="137" t="s">
        <v>3788</v>
      </c>
      <c r="E51" s="137" t="s">
        <v>256</v>
      </c>
      <c r="F51" s="138">
        <v>35500</v>
      </c>
      <c r="G51" s="137">
        <v>22.96</v>
      </c>
      <c r="H51" s="137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43396</v>
      </c>
      <c r="B52" s="137">
        <v>539041</v>
      </c>
      <c r="C52" s="137" t="s">
        <v>3704</v>
      </c>
      <c r="D52" s="137" t="s">
        <v>3789</v>
      </c>
      <c r="E52" s="137" t="s">
        <v>256</v>
      </c>
      <c r="F52" s="138">
        <v>95000</v>
      </c>
      <c r="G52" s="137">
        <v>19.14</v>
      </c>
      <c r="H52" s="137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43396</v>
      </c>
      <c r="B53" s="137">
        <v>539041</v>
      </c>
      <c r="C53" s="137" t="s">
        <v>3704</v>
      </c>
      <c r="D53" s="137" t="s">
        <v>3705</v>
      </c>
      <c r="E53" s="137" t="s">
        <v>257</v>
      </c>
      <c r="F53" s="138">
        <v>95000</v>
      </c>
      <c r="G53" s="137">
        <v>19.14</v>
      </c>
      <c r="H53" s="137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43396</v>
      </c>
      <c r="B54" s="137">
        <v>542046</v>
      </c>
      <c r="C54" s="137" t="s">
        <v>3790</v>
      </c>
      <c r="D54" s="137" t="s">
        <v>3791</v>
      </c>
      <c r="E54" s="137" t="s">
        <v>256</v>
      </c>
      <c r="F54" s="138">
        <v>42000</v>
      </c>
      <c r="G54" s="137">
        <v>51</v>
      </c>
      <c r="H54" s="137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43396</v>
      </c>
      <c r="B55" s="137">
        <v>542046</v>
      </c>
      <c r="C55" s="137" t="s">
        <v>3790</v>
      </c>
      <c r="D55" s="137" t="s">
        <v>3792</v>
      </c>
      <c r="E55" s="137" t="s">
        <v>256</v>
      </c>
      <c r="F55" s="138">
        <v>44000</v>
      </c>
      <c r="G55" s="137">
        <v>51</v>
      </c>
      <c r="H55" s="137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43396</v>
      </c>
      <c r="B56" s="137">
        <v>542046</v>
      </c>
      <c r="C56" s="137" t="s">
        <v>3790</v>
      </c>
      <c r="D56" s="137" t="s">
        <v>3793</v>
      </c>
      <c r="E56" s="137" t="s">
        <v>256</v>
      </c>
      <c r="F56" s="138">
        <v>44000</v>
      </c>
      <c r="G56" s="137">
        <v>51</v>
      </c>
      <c r="H56" s="137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43396</v>
      </c>
      <c r="B57" s="137">
        <v>531518</v>
      </c>
      <c r="C57" s="137" t="s">
        <v>3794</v>
      </c>
      <c r="D57" s="137" t="s">
        <v>3795</v>
      </c>
      <c r="E57" s="137" t="s">
        <v>256</v>
      </c>
      <c r="F57" s="138">
        <v>1200000</v>
      </c>
      <c r="G57" s="137">
        <v>1.68</v>
      </c>
      <c r="H57" s="137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43396</v>
      </c>
      <c r="B58" s="137" t="s">
        <v>3796</v>
      </c>
      <c r="C58" s="137" t="s">
        <v>3797</v>
      </c>
      <c r="D58" s="137" t="s">
        <v>3798</v>
      </c>
      <c r="E58" s="137" t="s">
        <v>257</v>
      </c>
      <c r="F58" s="138">
        <v>123000</v>
      </c>
      <c r="G58" s="137">
        <v>38.75</v>
      </c>
      <c r="H58" s="137" t="s">
        <v>2107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43396</v>
      </c>
      <c r="B59" s="137" t="s">
        <v>3799</v>
      </c>
      <c r="C59" s="137" t="s">
        <v>3800</v>
      </c>
      <c r="D59" s="137" t="s">
        <v>3801</v>
      </c>
      <c r="E59" s="137" t="s">
        <v>257</v>
      </c>
      <c r="F59" s="138">
        <v>100000</v>
      </c>
      <c r="G59" s="137">
        <v>19.5</v>
      </c>
      <c r="H59" s="137" t="s">
        <v>2107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43396</v>
      </c>
      <c r="B60" s="137" t="s">
        <v>234</v>
      </c>
      <c r="C60" s="137" t="s">
        <v>3530</v>
      </c>
      <c r="D60" s="137" t="s">
        <v>3461</v>
      </c>
      <c r="E60" s="137" t="s">
        <v>257</v>
      </c>
      <c r="F60" s="138">
        <v>3884806</v>
      </c>
      <c r="G60" s="137">
        <v>192.48</v>
      </c>
      <c r="H60" s="137" t="s">
        <v>2107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43396</v>
      </c>
      <c r="B61" s="137" t="s">
        <v>234</v>
      </c>
      <c r="C61" s="137" t="s">
        <v>3530</v>
      </c>
      <c r="D61" s="137" t="s">
        <v>3802</v>
      </c>
      <c r="E61" s="137" t="s">
        <v>257</v>
      </c>
      <c r="F61" s="138">
        <v>2098471</v>
      </c>
      <c r="G61" s="137">
        <v>194.26</v>
      </c>
      <c r="H61" s="137" t="s">
        <v>2107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43396</v>
      </c>
      <c r="B62" s="137" t="s">
        <v>3803</v>
      </c>
      <c r="C62" s="137" t="s">
        <v>3804</v>
      </c>
      <c r="D62" s="137" t="s">
        <v>3805</v>
      </c>
      <c r="E62" s="137" t="s">
        <v>257</v>
      </c>
      <c r="F62" s="138">
        <v>9600</v>
      </c>
      <c r="G62" s="137">
        <v>80.78</v>
      </c>
      <c r="H62" s="137" t="s">
        <v>2107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43396</v>
      </c>
      <c r="B63" s="137" t="s">
        <v>979</v>
      </c>
      <c r="C63" s="137" t="s">
        <v>3806</v>
      </c>
      <c r="D63" s="137" t="s">
        <v>3807</v>
      </c>
      <c r="E63" s="137" t="s">
        <v>257</v>
      </c>
      <c r="F63" s="138">
        <v>3734820</v>
      </c>
      <c r="G63" s="137">
        <v>197.75</v>
      </c>
      <c r="H63" s="137" t="s">
        <v>2107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43396</v>
      </c>
      <c r="B64" s="137" t="s">
        <v>979</v>
      </c>
      <c r="C64" s="137" t="s">
        <v>3806</v>
      </c>
      <c r="D64" s="137" t="s">
        <v>3808</v>
      </c>
      <c r="E64" s="137" t="s">
        <v>257</v>
      </c>
      <c r="F64" s="138">
        <v>1331646</v>
      </c>
      <c r="G64" s="137">
        <v>197.75</v>
      </c>
      <c r="H64" s="137" t="s">
        <v>2107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43396</v>
      </c>
      <c r="B65" s="137" t="s">
        <v>346</v>
      </c>
      <c r="C65" s="137" t="s">
        <v>3437</v>
      </c>
      <c r="D65" s="137" t="s">
        <v>3679</v>
      </c>
      <c r="E65" s="137" t="s">
        <v>257</v>
      </c>
      <c r="F65" s="138">
        <v>720211</v>
      </c>
      <c r="G65" s="137">
        <v>211.76</v>
      </c>
      <c r="H65" s="137" t="s">
        <v>2107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43396</v>
      </c>
      <c r="B66" s="137" t="s">
        <v>346</v>
      </c>
      <c r="C66" s="137" t="s">
        <v>3437</v>
      </c>
      <c r="D66" s="137" t="s">
        <v>3461</v>
      </c>
      <c r="E66" s="137" t="s">
        <v>257</v>
      </c>
      <c r="F66" s="138">
        <v>698307</v>
      </c>
      <c r="G66" s="137">
        <v>212.54</v>
      </c>
      <c r="H66" s="137" t="s">
        <v>2107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43396</v>
      </c>
      <c r="B67" s="137" t="s">
        <v>106</v>
      </c>
      <c r="C67" s="137" t="s">
        <v>3809</v>
      </c>
      <c r="D67" s="137" t="s">
        <v>3461</v>
      </c>
      <c r="E67" s="137" t="s">
        <v>257</v>
      </c>
      <c r="F67" s="138">
        <v>408685</v>
      </c>
      <c r="G67" s="137">
        <v>459.59</v>
      </c>
      <c r="H67" s="137" t="s">
        <v>2107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43396</v>
      </c>
      <c r="B68" s="137" t="s">
        <v>2555</v>
      </c>
      <c r="C68" s="137" t="s">
        <v>3810</v>
      </c>
      <c r="D68" s="137" t="s">
        <v>3811</v>
      </c>
      <c r="E68" s="137" t="s">
        <v>257</v>
      </c>
      <c r="F68" s="138">
        <v>333700</v>
      </c>
      <c r="G68" s="137">
        <v>16.54</v>
      </c>
      <c r="H68" s="137" t="s">
        <v>2107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43396</v>
      </c>
      <c r="B69" s="137" t="s">
        <v>3706</v>
      </c>
      <c r="C69" s="137" t="s">
        <v>3707</v>
      </c>
      <c r="D69" s="137" t="s">
        <v>3812</v>
      </c>
      <c r="E69" s="137" t="s">
        <v>257</v>
      </c>
      <c r="F69" s="138">
        <v>30000</v>
      </c>
      <c r="G69" s="137">
        <v>73.5</v>
      </c>
      <c r="H69" s="137" t="s">
        <v>2107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43396</v>
      </c>
      <c r="B70" s="137" t="s">
        <v>3799</v>
      </c>
      <c r="C70" s="137" t="s">
        <v>3800</v>
      </c>
      <c r="D70" s="137" t="s">
        <v>3813</v>
      </c>
      <c r="E70" s="137" t="s">
        <v>256</v>
      </c>
      <c r="F70" s="137">
        <v>108000</v>
      </c>
      <c r="G70" s="137">
        <v>19.5</v>
      </c>
      <c r="H70" s="137" t="s">
        <v>2107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43396</v>
      </c>
      <c r="B71" s="137" t="s">
        <v>697</v>
      </c>
      <c r="C71" s="137" t="s">
        <v>3814</v>
      </c>
      <c r="D71" s="137" t="s">
        <v>3815</v>
      </c>
      <c r="E71" s="137" t="s">
        <v>256</v>
      </c>
      <c r="F71" s="137">
        <v>1600790</v>
      </c>
      <c r="G71" s="137">
        <v>66.290000000000006</v>
      </c>
      <c r="H71" s="137" t="s">
        <v>2107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43396</v>
      </c>
      <c r="B72" s="137" t="s">
        <v>234</v>
      </c>
      <c r="C72" s="137" t="s">
        <v>3530</v>
      </c>
      <c r="D72" s="137" t="s">
        <v>3461</v>
      </c>
      <c r="E72" s="137" t="s">
        <v>256</v>
      </c>
      <c r="F72" s="137">
        <v>3884806</v>
      </c>
      <c r="G72" s="137">
        <v>192.65</v>
      </c>
      <c r="H72" s="137" t="s">
        <v>2107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43396</v>
      </c>
      <c r="B73" s="137" t="s">
        <v>234</v>
      </c>
      <c r="C73" s="137" t="s">
        <v>3530</v>
      </c>
      <c r="D73" s="137" t="s">
        <v>3802</v>
      </c>
      <c r="E73" s="137" t="s">
        <v>256</v>
      </c>
      <c r="F73" s="137">
        <v>2072971</v>
      </c>
      <c r="G73" s="137">
        <v>193.32</v>
      </c>
      <c r="H73" s="137" t="s">
        <v>2107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43396</v>
      </c>
      <c r="B74" s="137" t="s">
        <v>3803</v>
      </c>
      <c r="C74" s="137" t="s">
        <v>3804</v>
      </c>
      <c r="D74" s="137" t="s">
        <v>3805</v>
      </c>
      <c r="E74" s="137" t="s">
        <v>256</v>
      </c>
      <c r="F74" s="137">
        <v>18000</v>
      </c>
      <c r="G74" s="137">
        <v>81.8</v>
      </c>
      <c r="H74" s="137" t="s">
        <v>2107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43396</v>
      </c>
      <c r="B75" s="137" t="s">
        <v>979</v>
      </c>
      <c r="C75" s="137" t="s">
        <v>3806</v>
      </c>
      <c r="D75" s="137" t="s">
        <v>3816</v>
      </c>
      <c r="E75" s="137" t="s">
        <v>256</v>
      </c>
      <c r="F75" s="137">
        <v>1331646</v>
      </c>
      <c r="G75" s="137">
        <v>197.75</v>
      </c>
      <c r="H75" s="137" t="s">
        <v>2107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43396</v>
      </c>
      <c r="B76" s="137" t="s">
        <v>979</v>
      </c>
      <c r="C76" s="137" t="s">
        <v>3806</v>
      </c>
      <c r="D76" s="137" t="s">
        <v>3817</v>
      </c>
      <c r="E76" s="137" t="s">
        <v>256</v>
      </c>
      <c r="F76" s="137">
        <v>3734820</v>
      </c>
      <c r="G76" s="137">
        <v>197.75</v>
      </c>
      <c r="H76" s="137" t="s">
        <v>2107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43396</v>
      </c>
      <c r="B77" s="137" t="s">
        <v>346</v>
      </c>
      <c r="C77" s="137" t="s">
        <v>3437</v>
      </c>
      <c r="D77" s="137" t="s">
        <v>3679</v>
      </c>
      <c r="E77" s="137" t="s">
        <v>256</v>
      </c>
      <c r="F77" s="137">
        <v>720211</v>
      </c>
      <c r="G77" s="137">
        <v>212.1</v>
      </c>
      <c r="H77" s="137" t="s">
        <v>2107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43396</v>
      </c>
      <c r="B78" s="137" t="s">
        <v>346</v>
      </c>
      <c r="C78" s="137" t="s">
        <v>3437</v>
      </c>
      <c r="D78" s="137" t="s">
        <v>3461</v>
      </c>
      <c r="E78" s="137" t="s">
        <v>256</v>
      </c>
      <c r="F78" s="137">
        <v>698307</v>
      </c>
      <c r="G78" s="137">
        <v>212.43</v>
      </c>
      <c r="H78" s="137" t="s">
        <v>2107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43396</v>
      </c>
      <c r="B79" s="137" t="s">
        <v>106</v>
      </c>
      <c r="C79" s="137" t="s">
        <v>3809</v>
      </c>
      <c r="D79" s="137" t="s">
        <v>3461</v>
      </c>
      <c r="E79" s="137" t="s">
        <v>256</v>
      </c>
      <c r="F79" s="137">
        <v>408685</v>
      </c>
      <c r="G79" s="137">
        <v>460</v>
      </c>
      <c r="H79" s="137" t="s">
        <v>2107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43396</v>
      </c>
      <c r="B80" s="137" t="s">
        <v>3706</v>
      </c>
      <c r="C80" s="137" t="s">
        <v>3707</v>
      </c>
      <c r="D80" s="137" t="s">
        <v>3818</v>
      </c>
      <c r="E80" s="137" t="s">
        <v>256</v>
      </c>
      <c r="F80" s="137">
        <v>30000</v>
      </c>
      <c r="G80" s="137">
        <v>73.5</v>
      </c>
      <c r="H80" s="137" t="s">
        <v>2107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0"/>
  <sheetViews>
    <sheetView zoomScale="70" zoomScaleNormal="70" workbookViewId="0">
      <selection activeCell="L36" sqref="L3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3146</v>
      </c>
      <c r="J10" s="416" t="s">
        <v>3496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1900</v>
      </c>
      <c r="N10" s="420">
        <v>43377</v>
      </c>
      <c r="O10" s="421"/>
      <c r="P10" s="208"/>
      <c r="Q10" s="208"/>
      <c r="R10" s="280" t="s">
        <v>2115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3431</v>
      </c>
      <c r="J11" s="365" t="s">
        <v>3459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2116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3450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2115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1943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3444</v>
      </c>
      <c r="J13" s="365" t="s">
        <v>3478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2115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3445</v>
      </c>
      <c r="J14" s="416" t="s">
        <v>3466</v>
      </c>
      <c r="K14" s="417">
        <f t="shared" si="2"/>
        <v>-51.5</v>
      </c>
      <c r="L14" s="418">
        <f t="shared" ref="L14" si="6">K14/F14</f>
        <v>-4.9070986183897096E-2</v>
      </c>
      <c r="M14" s="419" t="s">
        <v>1900</v>
      </c>
      <c r="N14" s="420">
        <v>43376</v>
      </c>
      <c r="O14" s="421"/>
      <c r="P14" s="208"/>
      <c r="Q14" s="208"/>
      <c r="R14" s="280" t="s">
        <v>2116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3457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2">
        <v>43374</v>
      </c>
      <c r="O15" s="369"/>
      <c r="P15" s="201"/>
      <c r="Q15" s="200"/>
      <c r="R15" s="374" t="s">
        <v>2115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3453</v>
      </c>
      <c r="J16" s="365" t="s">
        <v>3458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2">
        <v>43374</v>
      </c>
      <c r="O16" s="369"/>
      <c r="P16" s="201"/>
      <c r="Q16" s="200"/>
      <c r="R16" s="374" t="s">
        <v>2116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1613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3480</v>
      </c>
      <c r="J17" s="416" t="s">
        <v>3494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1900</v>
      </c>
      <c r="N17" s="420">
        <v>43377</v>
      </c>
      <c r="O17" s="421"/>
      <c r="P17" s="208"/>
      <c r="Q17" s="208"/>
      <c r="R17" s="280" t="s">
        <v>2116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3481</v>
      </c>
      <c r="J18" s="416" t="s">
        <v>3495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1900</v>
      </c>
      <c r="N18" s="420">
        <v>43377</v>
      </c>
      <c r="O18" s="421"/>
      <c r="P18" s="208"/>
      <c r="Q18" s="208"/>
      <c r="R18" s="280" t="s">
        <v>2115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3482</v>
      </c>
      <c r="J19" s="416" t="s">
        <v>3497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1900</v>
      </c>
      <c r="N19" s="420">
        <v>43377</v>
      </c>
      <c r="O19" s="421"/>
      <c r="P19" s="208"/>
      <c r="Q19" s="208"/>
      <c r="R19" s="280" t="s">
        <v>2116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1943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3493</v>
      </c>
      <c r="J20" s="416" t="s">
        <v>3503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1900</v>
      </c>
      <c r="N20" s="420">
        <v>43378</v>
      </c>
      <c r="O20" s="421"/>
      <c r="P20" s="208"/>
      <c r="Q20" s="208"/>
      <c r="R20" s="280" t="s">
        <v>2115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3549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1900</v>
      </c>
      <c r="N21" s="420">
        <v>43382</v>
      </c>
      <c r="O21" s="421"/>
      <c r="P21" s="208"/>
      <c r="Q21" s="208"/>
      <c r="R21" s="280" t="s">
        <v>2115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1943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3522</v>
      </c>
      <c r="J22" s="365" t="s">
        <v>3562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1" t="s">
        <v>2115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3555</v>
      </c>
      <c r="J23" s="365" t="s">
        <v>3556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2">
        <v>43383</v>
      </c>
      <c r="O23" s="369"/>
      <c r="P23" s="201"/>
      <c r="Q23" s="200"/>
      <c r="R23" s="471" t="s">
        <v>2116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3559</v>
      </c>
      <c r="J24" s="365" t="s">
        <v>3611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6" t="s">
        <v>2116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3560</v>
      </c>
      <c r="J25" s="365" t="s">
        <v>3597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3" t="s">
        <v>2115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3567</v>
      </c>
      <c r="J26" s="365" t="s">
        <v>3556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3" t="s">
        <v>2116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3639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2115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1943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3583</v>
      </c>
      <c r="J28" s="365" t="s">
        <v>3588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2">
        <v>43384</v>
      </c>
      <c r="O28" s="369"/>
      <c r="P28" s="201"/>
      <c r="Q28" s="200"/>
      <c r="R28" s="490" t="s">
        <v>2115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3584</v>
      </c>
      <c r="J29" s="365" t="s">
        <v>3562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2">
        <v>43384</v>
      </c>
      <c r="O29" s="369"/>
      <c r="P29" s="201"/>
      <c r="Q29" s="200"/>
      <c r="R29" s="490" t="s">
        <v>2116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3635</v>
      </c>
      <c r="F30" s="364">
        <v>900</v>
      </c>
      <c r="G30" s="361">
        <v>853</v>
      </c>
      <c r="H30" s="361">
        <v>936.75</v>
      </c>
      <c r="I30" s="364" t="s">
        <v>3598</v>
      </c>
      <c r="J30" s="365" t="s">
        <v>3636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6" t="s">
        <v>2116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270</v>
      </c>
      <c r="F31" s="364">
        <v>1245</v>
      </c>
      <c r="G31" s="361">
        <v>1190</v>
      </c>
      <c r="H31" s="361">
        <v>1283.5</v>
      </c>
      <c r="I31" s="364" t="s">
        <v>3620</v>
      </c>
      <c r="J31" s="365" t="s">
        <v>3672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272</v>
      </c>
      <c r="N31" s="368">
        <v>43392</v>
      </c>
      <c r="O31" s="369"/>
      <c r="P31" s="201"/>
      <c r="Q31" s="200"/>
      <c r="R31" s="501" t="s">
        <v>2115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354</v>
      </c>
      <c r="E32" s="364" t="s">
        <v>3673</v>
      </c>
      <c r="F32" s="364">
        <v>527.5</v>
      </c>
      <c r="G32" s="361">
        <v>551</v>
      </c>
      <c r="H32" s="361">
        <v>505.75</v>
      </c>
      <c r="I32" s="364" t="s">
        <v>3628</v>
      </c>
      <c r="J32" s="365" t="s">
        <v>3743</v>
      </c>
      <c r="K32" s="360">
        <f>F32-H32</f>
        <v>21.75</v>
      </c>
      <c r="L32" s="366">
        <f t="shared" ref="L32:L33" si="31">K32/F32</f>
        <v>4.1232227488151661E-2</v>
      </c>
      <c r="M32" s="367" t="s">
        <v>272</v>
      </c>
      <c r="N32" s="368">
        <v>43396</v>
      </c>
      <c r="O32" s="369"/>
      <c r="P32" s="201"/>
      <c r="Q32" s="200"/>
      <c r="R32" s="509" t="s">
        <v>2116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10">
        <v>24</v>
      </c>
      <c r="B33" s="411">
        <v>43389</v>
      </c>
      <c r="C33" s="412"/>
      <c r="D33" s="413" t="s">
        <v>94</v>
      </c>
      <c r="E33" s="414" t="s">
        <v>270</v>
      </c>
      <c r="F33" s="415">
        <v>1635</v>
      </c>
      <c r="G33" s="415">
        <v>1569.6</v>
      </c>
      <c r="H33" s="415">
        <v>1535</v>
      </c>
      <c r="I33" s="415" t="s">
        <v>3631</v>
      </c>
      <c r="J33" s="416" t="s">
        <v>3694</v>
      </c>
      <c r="K33" s="417">
        <f t="shared" ref="K33" si="32">H33-F33</f>
        <v>-100</v>
      </c>
      <c r="L33" s="418">
        <f t="shared" si="31"/>
        <v>-6.1162079510703363E-2</v>
      </c>
      <c r="M33" s="419" t="s">
        <v>1900</v>
      </c>
      <c r="N33" s="420">
        <v>43395</v>
      </c>
      <c r="O33" s="421"/>
      <c r="P33" s="208"/>
      <c r="Q33" s="208"/>
      <c r="R33" s="280" t="s">
        <v>2116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3673</v>
      </c>
      <c r="F34" s="364">
        <v>118.5</v>
      </c>
      <c r="G34" s="361">
        <v>125.6</v>
      </c>
      <c r="H34" s="361">
        <v>113.75</v>
      </c>
      <c r="I34" s="364" t="s">
        <v>3632</v>
      </c>
      <c r="J34" s="365" t="s">
        <v>3521</v>
      </c>
      <c r="K34" s="360">
        <f>F34-H34</f>
        <v>4.75</v>
      </c>
      <c r="L34" s="366">
        <f t="shared" ref="L34:L35" si="33">K34/F34</f>
        <v>4.0084388185654012E-2</v>
      </c>
      <c r="M34" s="367" t="s">
        <v>272</v>
      </c>
      <c r="N34" s="368">
        <v>43392</v>
      </c>
      <c r="O34" s="369"/>
      <c r="P34" s="201"/>
      <c r="Q34" s="200"/>
      <c r="R34" s="501" t="s">
        <v>2116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10">
        <v>26</v>
      </c>
      <c r="B35" s="411">
        <v>43390</v>
      </c>
      <c r="C35" s="412"/>
      <c r="D35" s="413" t="s">
        <v>188</v>
      </c>
      <c r="E35" s="414" t="s">
        <v>270</v>
      </c>
      <c r="F35" s="415">
        <v>2210</v>
      </c>
      <c r="G35" s="415">
        <v>2119</v>
      </c>
      <c r="H35" s="415">
        <v>2085</v>
      </c>
      <c r="I35" s="415" t="s">
        <v>3647</v>
      </c>
      <c r="J35" s="416" t="s">
        <v>3674</v>
      </c>
      <c r="K35" s="417">
        <f t="shared" ref="K35" si="34">H35-F35</f>
        <v>-125</v>
      </c>
      <c r="L35" s="418">
        <f t="shared" si="33"/>
        <v>-5.6561085972850679E-2</v>
      </c>
      <c r="M35" s="419" t="s">
        <v>1900</v>
      </c>
      <c r="N35" s="420">
        <v>43392</v>
      </c>
      <c r="O35" s="421"/>
      <c r="P35" s="208"/>
      <c r="Q35" s="208"/>
      <c r="R35" s="280" t="s">
        <v>2115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10">
        <v>27</v>
      </c>
      <c r="B36" s="411">
        <v>43392</v>
      </c>
      <c r="C36" s="412"/>
      <c r="D36" s="413" t="s">
        <v>209</v>
      </c>
      <c r="E36" s="414" t="s">
        <v>270</v>
      </c>
      <c r="F36" s="415">
        <v>2120</v>
      </c>
      <c r="G36" s="415">
        <v>2010</v>
      </c>
      <c r="H36" s="415">
        <v>2010</v>
      </c>
      <c r="I36" s="415" t="s">
        <v>3668</v>
      </c>
      <c r="J36" s="416" t="s">
        <v>3669</v>
      </c>
      <c r="K36" s="417">
        <f t="shared" ref="K36" si="35">H36-F36</f>
        <v>-110</v>
      </c>
      <c r="L36" s="418">
        <f t="shared" ref="L36" si="36">K36/F36</f>
        <v>-5.1886792452830191E-2</v>
      </c>
      <c r="M36" s="419" t="s">
        <v>1900</v>
      </c>
      <c r="N36" s="420">
        <v>43392</v>
      </c>
      <c r="O36" s="421"/>
      <c r="P36" s="208"/>
      <c r="Q36" s="208"/>
      <c r="R36" s="280" t="s">
        <v>2116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270</v>
      </c>
      <c r="F37" s="296" t="s">
        <v>3671</v>
      </c>
      <c r="G37" s="296">
        <v>853</v>
      </c>
      <c r="H37" s="296"/>
      <c r="I37" s="296" t="s">
        <v>3598</v>
      </c>
      <c r="J37" s="281" t="s">
        <v>271</v>
      </c>
      <c r="K37" s="281"/>
      <c r="L37" s="371"/>
      <c r="M37" s="281"/>
      <c r="N37" s="336"/>
      <c r="O37" s="337">
        <f>VLOOKUP(D37,Sheet2!A7:F1632,6,0)</f>
        <v>860.3</v>
      </c>
      <c r="P37" s="208"/>
      <c r="Q37" s="208"/>
      <c r="R37" s="280" t="s">
        <v>2116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10">
        <v>29</v>
      </c>
      <c r="B38" s="411">
        <v>43392</v>
      </c>
      <c r="C38" s="412"/>
      <c r="D38" s="413" t="s">
        <v>1943</v>
      </c>
      <c r="E38" s="414" t="s">
        <v>270</v>
      </c>
      <c r="F38" s="415">
        <v>517</v>
      </c>
      <c r="G38" s="415">
        <v>495</v>
      </c>
      <c r="H38" s="415">
        <v>495</v>
      </c>
      <c r="I38" s="415" t="s">
        <v>3675</v>
      </c>
      <c r="J38" s="416" t="s">
        <v>3689</v>
      </c>
      <c r="K38" s="417">
        <f t="shared" ref="K38" si="37">H38-F38</f>
        <v>-22</v>
      </c>
      <c r="L38" s="418">
        <f t="shared" ref="L38" si="38">K38/F38</f>
        <v>-4.2553191489361701E-2</v>
      </c>
      <c r="M38" s="419" t="s">
        <v>1900</v>
      </c>
      <c r="N38" s="420">
        <v>43395</v>
      </c>
      <c r="O38" s="421"/>
      <c r="P38" s="208"/>
      <c r="Q38" s="208"/>
      <c r="R38" s="280" t="s">
        <v>2115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2076</v>
      </c>
      <c r="F39" s="364">
        <v>290.5</v>
      </c>
      <c r="G39" s="361">
        <v>302</v>
      </c>
      <c r="H39" s="361">
        <v>284</v>
      </c>
      <c r="I39" s="364" t="s">
        <v>3678</v>
      </c>
      <c r="J39" s="365" t="s">
        <v>3688</v>
      </c>
      <c r="K39" s="360">
        <f>F39-H39</f>
        <v>6.5</v>
      </c>
      <c r="L39" s="366">
        <f t="shared" ref="L39" si="39">K39/F39</f>
        <v>2.2375215146299483E-2</v>
      </c>
      <c r="M39" s="367" t="s">
        <v>272</v>
      </c>
      <c r="N39" s="368">
        <v>43395</v>
      </c>
      <c r="O39" s="369"/>
      <c r="P39" s="201"/>
      <c r="Q39" s="200"/>
      <c r="R39" s="503" t="s">
        <v>2115</v>
      </c>
      <c r="S39" s="202"/>
      <c r="T39" s="186"/>
      <c r="U39" s="186"/>
      <c r="V39" s="186"/>
      <c r="W39" s="186"/>
      <c r="X39" s="186"/>
      <c r="Y39" s="186"/>
    </row>
    <row r="40" spans="1:38" s="207" customFormat="1" ht="15" customHeight="1">
      <c r="A40" s="293">
        <v>31</v>
      </c>
      <c r="B40" s="372">
        <v>43396</v>
      </c>
      <c r="C40" s="294"/>
      <c r="D40" s="282" t="s">
        <v>216</v>
      </c>
      <c r="E40" s="295" t="s">
        <v>270</v>
      </c>
      <c r="F40" s="296" t="s">
        <v>3731</v>
      </c>
      <c r="G40" s="296">
        <v>1495</v>
      </c>
      <c r="H40" s="296"/>
      <c r="I40" s="296">
        <v>1700</v>
      </c>
      <c r="J40" s="281" t="s">
        <v>271</v>
      </c>
      <c r="K40" s="281"/>
      <c r="L40" s="371"/>
      <c r="M40" s="281"/>
      <c r="N40" s="336"/>
      <c r="O40" s="337"/>
      <c r="P40" s="208"/>
      <c r="Q40" s="208"/>
      <c r="R40" s="280" t="s">
        <v>2115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</row>
    <row r="41" spans="1:38" s="207" customFormat="1" ht="15" customHeight="1">
      <c r="A41" s="293">
        <v>32</v>
      </c>
      <c r="B41" s="372">
        <v>43396</v>
      </c>
      <c r="C41" s="294"/>
      <c r="D41" s="282" t="s">
        <v>60</v>
      </c>
      <c r="E41" s="295" t="s">
        <v>270</v>
      </c>
      <c r="F41" s="296" t="s">
        <v>3735</v>
      </c>
      <c r="G41" s="296">
        <v>388</v>
      </c>
      <c r="H41" s="296"/>
      <c r="I41" s="296" t="s">
        <v>3480</v>
      </c>
      <c r="J41" s="281" t="s">
        <v>271</v>
      </c>
      <c r="K41" s="281"/>
      <c r="L41" s="371"/>
      <c r="M41" s="281"/>
      <c r="N41" s="336"/>
      <c r="O41" s="337"/>
      <c r="P41" s="208"/>
      <c r="Q41" s="208"/>
      <c r="R41" s="280" t="s">
        <v>2115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/>
      <c r="B42" s="372"/>
      <c r="C42" s="294"/>
      <c r="D42" s="282"/>
      <c r="E42" s="295"/>
      <c r="F42" s="296"/>
      <c r="G42" s="296"/>
      <c r="H42" s="296"/>
      <c r="I42" s="296"/>
      <c r="J42" s="281"/>
      <c r="K42" s="281"/>
      <c r="L42" s="371"/>
      <c r="M42" s="281"/>
      <c r="N42" s="336"/>
      <c r="O42" s="337"/>
      <c r="P42" s="208"/>
      <c r="Q42" s="208"/>
      <c r="R42" s="280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/>
      <c r="B43" s="372"/>
      <c r="C43" s="294"/>
      <c r="D43" s="282"/>
      <c r="E43" s="295"/>
      <c r="F43" s="296"/>
      <c r="G43" s="296"/>
      <c r="H43" s="296"/>
      <c r="I43" s="296"/>
      <c r="J43" s="281"/>
      <c r="K43" s="281"/>
      <c r="L43" s="371"/>
      <c r="M43" s="281"/>
      <c r="N43" s="336"/>
      <c r="O43" s="337"/>
      <c r="P43" s="208"/>
      <c r="Q43" s="208"/>
      <c r="R43" s="280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344</v>
      </c>
      <c r="B47" s="243"/>
      <c r="C47" s="243"/>
      <c r="D47" s="243"/>
      <c r="F47" s="170" t="s">
        <v>366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2189</v>
      </c>
      <c r="B48" s="154"/>
      <c r="C48" s="181"/>
      <c r="D48" s="243"/>
      <c r="E48" s="86"/>
      <c r="F48" s="170" t="s">
        <v>2223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2977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1904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311" t="s">
        <v>265</v>
      </c>
      <c r="K51" s="165" t="s">
        <v>273</v>
      </c>
      <c r="L51" s="165" t="s">
        <v>274</v>
      </c>
      <c r="M51" s="84" t="s">
        <v>275</v>
      </c>
      <c r="N51" s="297" t="s">
        <v>268</v>
      </c>
      <c r="O51" s="354" t="s">
        <v>269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38">
        <v>1</v>
      </c>
      <c r="B52" s="540">
        <v>43371</v>
      </c>
      <c r="C52" s="362"/>
      <c r="D52" s="408" t="s">
        <v>3446</v>
      </c>
      <c r="E52" s="405" t="s">
        <v>270</v>
      </c>
      <c r="F52" s="406">
        <v>2020</v>
      </c>
      <c r="G52" s="407">
        <v>1980</v>
      </c>
      <c r="H52" s="407">
        <v>2051.5</v>
      </c>
      <c r="I52" s="405">
        <v>2100</v>
      </c>
      <c r="J52" s="542" t="s">
        <v>3456</v>
      </c>
      <c r="K52" s="404">
        <f>H52-F52</f>
        <v>31.5</v>
      </c>
      <c r="L52" s="542">
        <v>9750</v>
      </c>
      <c r="M52" s="542">
        <v>500</v>
      </c>
      <c r="N52" s="534" t="s">
        <v>272</v>
      </c>
      <c r="O52" s="545">
        <v>43374</v>
      </c>
      <c r="P52" s="19"/>
      <c r="Q52" s="200"/>
      <c r="R52" s="544" t="s">
        <v>2115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39"/>
      <c r="B53" s="541"/>
      <c r="C53" s="362"/>
      <c r="D53" s="408" t="s">
        <v>3447</v>
      </c>
      <c r="E53" s="405" t="s">
        <v>2076</v>
      </c>
      <c r="F53" s="406">
        <v>23</v>
      </c>
      <c r="G53" s="407"/>
      <c r="H53" s="407">
        <v>35</v>
      </c>
      <c r="I53" s="405"/>
      <c r="J53" s="543"/>
      <c r="K53" s="404">
        <f>F53-H53</f>
        <v>-12</v>
      </c>
      <c r="L53" s="543"/>
      <c r="M53" s="543"/>
      <c r="N53" s="535"/>
      <c r="O53" s="546"/>
      <c r="P53" s="19"/>
      <c r="Q53" s="200"/>
      <c r="R53" s="544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38">
        <v>2</v>
      </c>
      <c r="B54" s="540">
        <v>43374</v>
      </c>
      <c r="C54" s="362"/>
      <c r="D54" s="408" t="s">
        <v>3451</v>
      </c>
      <c r="E54" s="405" t="s">
        <v>270</v>
      </c>
      <c r="F54" s="406">
        <v>10920</v>
      </c>
      <c r="G54" s="407">
        <v>10780</v>
      </c>
      <c r="H54" s="407">
        <v>11030</v>
      </c>
      <c r="I54" s="405">
        <v>11200</v>
      </c>
      <c r="J54" s="542" t="s">
        <v>3455</v>
      </c>
      <c r="K54" s="404">
        <f>H54-F54</f>
        <v>110</v>
      </c>
      <c r="L54" s="542">
        <v>6375</v>
      </c>
      <c r="M54" s="542">
        <v>75</v>
      </c>
      <c r="N54" s="534" t="s">
        <v>272</v>
      </c>
      <c r="O54" s="536">
        <v>43374</v>
      </c>
      <c r="P54" s="19"/>
      <c r="Q54" s="200"/>
      <c r="R54" s="544" t="s">
        <v>2115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39"/>
      <c r="B55" s="541"/>
      <c r="C55" s="362"/>
      <c r="D55" s="408" t="s">
        <v>3452</v>
      </c>
      <c r="E55" s="405" t="s">
        <v>2076</v>
      </c>
      <c r="F55" s="406">
        <v>112.5</v>
      </c>
      <c r="G55" s="407"/>
      <c r="H55" s="407">
        <v>137.5</v>
      </c>
      <c r="I55" s="405"/>
      <c r="J55" s="543"/>
      <c r="K55" s="404">
        <f>F55-H55</f>
        <v>-25</v>
      </c>
      <c r="L55" s="543"/>
      <c r="M55" s="543"/>
      <c r="N55" s="535"/>
      <c r="O55" s="537"/>
      <c r="P55" s="19"/>
      <c r="Q55" s="200"/>
      <c r="R55" s="544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10">
        <v>3</v>
      </c>
      <c r="B56" s="456">
        <v>43376</v>
      </c>
      <c r="C56" s="412"/>
      <c r="D56" s="413" t="s">
        <v>3451</v>
      </c>
      <c r="E56" s="431" t="s">
        <v>270</v>
      </c>
      <c r="F56" s="415">
        <v>10952.5</v>
      </c>
      <c r="G56" s="432">
        <v>10850</v>
      </c>
      <c r="H56" s="432">
        <v>10780</v>
      </c>
      <c r="I56" s="432">
        <v>11150</v>
      </c>
      <c r="J56" s="441" t="s">
        <v>3490</v>
      </c>
      <c r="K56" s="422">
        <f>H56-F56</f>
        <v>-172.5</v>
      </c>
      <c r="L56" s="415">
        <f>M56*K56</f>
        <v>-12937.5</v>
      </c>
      <c r="M56" s="425">
        <v>75</v>
      </c>
      <c r="N56" s="440" t="s">
        <v>1900</v>
      </c>
      <c r="O56" s="433">
        <v>43377</v>
      </c>
      <c r="P56" s="330"/>
      <c r="Q56" s="200"/>
      <c r="R56" s="409" t="s">
        <v>2115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9">
        <v>4</v>
      </c>
      <c r="B57" s="430">
        <v>43376</v>
      </c>
      <c r="C57" s="454"/>
      <c r="D57" s="455" t="s">
        <v>3471</v>
      </c>
      <c r="E57" s="414" t="s">
        <v>270</v>
      </c>
      <c r="F57" s="415">
        <v>7310</v>
      </c>
      <c r="G57" s="415">
        <v>7117</v>
      </c>
      <c r="H57" s="415">
        <v>7010</v>
      </c>
      <c r="I57" s="415" t="s">
        <v>3472</v>
      </c>
      <c r="J57" s="417" t="s">
        <v>3502</v>
      </c>
      <c r="K57" s="422">
        <f>H57-F57</f>
        <v>-300</v>
      </c>
      <c r="L57" s="415">
        <f>M57*K57</f>
        <v>-22500</v>
      </c>
      <c r="M57" s="425">
        <v>75</v>
      </c>
      <c r="N57" s="440" t="s">
        <v>1900</v>
      </c>
      <c r="O57" s="438">
        <v>43378</v>
      </c>
      <c r="P57" s="330"/>
      <c r="Q57" s="200"/>
      <c r="R57" s="439" t="s">
        <v>2116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28">
        <v>5</v>
      </c>
      <c r="B58" s="530">
        <v>43376</v>
      </c>
      <c r="C58" s="423"/>
      <c r="D58" s="434" t="s">
        <v>3473</v>
      </c>
      <c r="E58" s="435" t="s">
        <v>270</v>
      </c>
      <c r="F58" s="415">
        <v>1222.5</v>
      </c>
      <c r="G58" s="436">
        <v>1195</v>
      </c>
      <c r="H58" s="436">
        <v>1195</v>
      </c>
      <c r="I58" s="435" t="s">
        <v>3475</v>
      </c>
      <c r="J58" s="532" t="s">
        <v>3499</v>
      </c>
      <c r="K58" s="437">
        <f>H58-F58</f>
        <v>-27.5</v>
      </c>
      <c r="L58" s="532">
        <f>-16*M58</f>
        <v>-16000</v>
      </c>
      <c r="M58" s="532">
        <v>1000</v>
      </c>
      <c r="N58" s="524" t="s">
        <v>1900</v>
      </c>
      <c r="O58" s="526">
        <v>43377</v>
      </c>
      <c r="Q58" s="18"/>
      <c r="R58" s="87" t="s">
        <v>2115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29"/>
      <c r="B59" s="531"/>
      <c r="C59" s="423"/>
      <c r="D59" s="434" t="s">
        <v>3474</v>
      </c>
      <c r="E59" s="435" t="s">
        <v>2076</v>
      </c>
      <c r="F59" s="415">
        <v>26</v>
      </c>
      <c r="G59" s="436"/>
      <c r="H59" s="436">
        <v>14.5</v>
      </c>
      <c r="I59" s="435"/>
      <c r="J59" s="533"/>
      <c r="K59" s="437">
        <f>F59-H59</f>
        <v>11.5</v>
      </c>
      <c r="L59" s="533"/>
      <c r="M59" s="533"/>
      <c r="N59" s="525"/>
      <c r="O59" s="527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28">
        <v>6</v>
      </c>
      <c r="B60" s="530">
        <v>43378</v>
      </c>
      <c r="C60" s="423"/>
      <c r="D60" s="434" t="s">
        <v>3451</v>
      </c>
      <c r="E60" s="435" t="s">
        <v>270</v>
      </c>
      <c r="F60" s="415">
        <v>10535</v>
      </c>
      <c r="G60" s="436">
        <v>10400</v>
      </c>
      <c r="H60" s="436">
        <v>10410</v>
      </c>
      <c r="I60" s="435">
        <v>10800</v>
      </c>
      <c r="J60" s="532" t="s">
        <v>3501</v>
      </c>
      <c r="K60" s="437">
        <f>H60-F60</f>
        <v>-125</v>
      </c>
      <c r="L60" s="532">
        <f>-55*75</f>
        <v>-4125</v>
      </c>
      <c r="M60" s="532">
        <v>75</v>
      </c>
      <c r="N60" s="524" t="s">
        <v>1900</v>
      </c>
      <c r="O60" s="526">
        <v>43378</v>
      </c>
      <c r="Q60" s="18"/>
      <c r="R60" s="87" t="s">
        <v>2115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29"/>
      <c r="B61" s="531"/>
      <c r="C61" s="423"/>
      <c r="D61" s="434" t="s">
        <v>3500</v>
      </c>
      <c r="E61" s="435" t="s">
        <v>2076</v>
      </c>
      <c r="F61" s="415">
        <v>132.5</v>
      </c>
      <c r="G61" s="436"/>
      <c r="H61" s="436">
        <v>62.5</v>
      </c>
      <c r="I61" s="435"/>
      <c r="J61" s="533"/>
      <c r="K61" s="437">
        <f>F61-H61</f>
        <v>70</v>
      </c>
      <c r="L61" s="533"/>
      <c r="M61" s="533"/>
      <c r="N61" s="525"/>
      <c r="O61" s="527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38">
        <v>7</v>
      </c>
      <c r="B62" s="540">
        <v>43381</v>
      </c>
      <c r="C62" s="362"/>
      <c r="D62" s="408" t="s">
        <v>3511</v>
      </c>
      <c r="E62" s="405" t="s">
        <v>270</v>
      </c>
      <c r="F62" s="406">
        <v>100.25</v>
      </c>
      <c r="G62" s="407">
        <v>97</v>
      </c>
      <c r="H62" s="407">
        <v>102.4</v>
      </c>
      <c r="I62" s="405">
        <v>106</v>
      </c>
      <c r="J62" s="542" t="s">
        <v>3517</v>
      </c>
      <c r="K62" s="404">
        <f>H62-F62</f>
        <v>2.1500000000000057</v>
      </c>
      <c r="L62" s="542">
        <f>1.8*6000</f>
        <v>10800</v>
      </c>
      <c r="M62" s="542">
        <v>6000</v>
      </c>
      <c r="N62" s="534" t="s">
        <v>272</v>
      </c>
      <c r="O62" s="536">
        <v>43381</v>
      </c>
      <c r="Q62" s="18"/>
      <c r="R62" s="87" t="s">
        <v>2940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39"/>
      <c r="B63" s="541"/>
      <c r="C63" s="362"/>
      <c r="D63" s="408" t="s">
        <v>3516</v>
      </c>
      <c r="E63" s="405" t="s">
        <v>2076</v>
      </c>
      <c r="F63" s="406">
        <v>3.3</v>
      </c>
      <c r="G63" s="407"/>
      <c r="H63" s="407">
        <v>3.65</v>
      </c>
      <c r="I63" s="405"/>
      <c r="J63" s="543"/>
      <c r="K63" s="404">
        <f t="shared" ref="K63:K70" si="40">F63-H63</f>
        <v>-0.35000000000000009</v>
      </c>
      <c r="L63" s="543"/>
      <c r="M63" s="543"/>
      <c r="N63" s="535"/>
      <c r="O63" s="537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28">
        <v>8</v>
      </c>
      <c r="B64" s="530">
        <v>43381</v>
      </c>
      <c r="C64" s="423"/>
      <c r="D64" s="434" t="s">
        <v>3454</v>
      </c>
      <c r="E64" s="435" t="s">
        <v>2076</v>
      </c>
      <c r="F64" s="415">
        <v>265.5</v>
      </c>
      <c r="G64" s="436">
        <v>275</v>
      </c>
      <c r="H64" s="436">
        <v>274.5</v>
      </c>
      <c r="I64" s="435">
        <v>250</v>
      </c>
      <c r="J64" s="532" t="s">
        <v>3554</v>
      </c>
      <c r="K64" s="437">
        <f t="shared" si="40"/>
        <v>-9</v>
      </c>
      <c r="L64" s="532">
        <f>-5*1700</f>
        <v>-8500</v>
      </c>
      <c r="M64" s="532">
        <v>1700</v>
      </c>
      <c r="N64" s="524" t="s">
        <v>1900</v>
      </c>
      <c r="O64" s="526">
        <v>43383</v>
      </c>
      <c r="Q64" s="18"/>
      <c r="R64" s="87" t="s">
        <v>2115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29"/>
      <c r="B65" s="531"/>
      <c r="C65" s="423"/>
      <c r="D65" s="434" t="s">
        <v>3525</v>
      </c>
      <c r="E65" s="435" t="s">
        <v>2076</v>
      </c>
      <c r="F65" s="415">
        <v>6.5</v>
      </c>
      <c r="G65" s="436"/>
      <c r="H65" s="436">
        <v>2.5</v>
      </c>
      <c r="I65" s="435"/>
      <c r="J65" s="533"/>
      <c r="K65" s="437">
        <f t="shared" si="40"/>
        <v>4</v>
      </c>
      <c r="L65" s="533"/>
      <c r="M65" s="533"/>
      <c r="N65" s="525"/>
      <c r="O65" s="527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28">
        <v>9</v>
      </c>
      <c r="B66" s="530">
        <v>43381</v>
      </c>
      <c r="C66" s="423"/>
      <c r="D66" s="434" t="s">
        <v>3526</v>
      </c>
      <c r="E66" s="435" t="s">
        <v>2076</v>
      </c>
      <c r="F66" s="415">
        <v>147.5</v>
      </c>
      <c r="G66" s="436">
        <v>153.5</v>
      </c>
      <c r="H66" s="436">
        <v>151</v>
      </c>
      <c r="I66" s="435">
        <v>140</v>
      </c>
      <c r="J66" s="532" t="s">
        <v>3576</v>
      </c>
      <c r="K66" s="437">
        <f t="shared" si="40"/>
        <v>-3.5</v>
      </c>
      <c r="L66" s="532">
        <f>-0.75*3750</f>
        <v>-2812.5</v>
      </c>
      <c r="M66" s="532">
        <v>3750</v>
      </c>
      <c r="N66" s="524" t="s">
        <v>1900</v>
      </c>
      <c r="O66" s="526">
        <v>43384</v>
      </c>
      <c r="Q66" s="18"/>
      <c r="R66" s="87" t="s">
        <v>2115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29"/>
      <c r="B67" s="531"/>
      <c r="C67" s="423"/>
      <c r="D67" s="434" t="s">
        <v>3527</v>
      </c>
      <c r="E67" s="435" t="s">
        <v>2076</v>
      </c>
      <c r="F67" s="415">
        <v>4.25</v>
      </c>
      <c r="G67" s="436"/>
      <c r="H67" s="436">
        <v>1.5</v>
      </c>
      <c r="I67" s="435"/>
      <c r="J67" s="533"/>
      <c r="K67" s="437">
        <f t="shared" si="40"/>
        <v>2.75</v>
      </c>
      <c r="L67" s="533"/>
      <c r="M67" s="533"/>
      <c r="N67" s="525"/>
      <c r="O67" s="527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38">
        <v>10</v>
      </c>
      <c r="B68" s="540">
        <v>43383</v>
      </c>
      <c r="C68" s="362"/>
      <c r="D68" s="408" t="s">
        <v>3483</v>
      </c>
      <c r="E68" s="405" t="s">
        <v>2076</v>
      </c>
      <c r="F68" s="406">
        <v>619</v>
      </c>
      <c r="G68" s="407">
        <v>634</v>
      </c>
      <c r="H68" s="407">
        <v>600</v>
      </c>
      <c r="I68" s="405">
        <v>590</v>
      </c>
      <c r="J68" s="542" t="s">
        <v>3577</v>
      </c>
      <c r="K68" s="404">
        <f t="shared" si="40"/>
        <v>19</v>
      </c>
      <c r="L68" s="542">
        <f>18*1200</f>
        <v>21600</v>
      </c>
      <c r="M68" s="542">
        <v>1700</v>
      </c>
      <c r="N68" s="534" t="s">
        <v>272</v>
      </c>
      <c r="O68" s="545">
        <v>43384</v>
      </c>
      <c r="Q68" s="18"/>
      <c r="R68" s="87" t="s">
        <v>2940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39"/>
      <c r="B69" s="541"/>
      <c r="C69" s="362"/>
      <c r="D69" s="408" t="s">
        <v>3561</v>
      </c>
      <c r="E69" s="405" t="s">
        <v>2076</v>
      </c>
      <c r="F69" s="406">
        <v>12.5</v>
      </c>
      <c r="G69" s="407"/>
      <c r="H69" s="407">
        <v>13.5</v>
      </c>
      <c r="I69" s="405"/>
      <c r="J69" s="543"/>
      <c r="K69" s="404">
        <f t="shared" si="40"/>
        <v>-1</v>
      </c>
      <c r="L69" s="543"/>
      <c r="M69" s="543"/>
      <c r="N69" s="535"/>
      <c r="O69" s="546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28">
        <v>11</v>
      </c>
      <c r="B70" s="530">
        <v>43385</v>
      </c>
      <c r="C70" s="423"/>
      <c r="D70" s="434" t="s">
        <v>3451</v>
      </c>
      <c r="E70" s="435" t="s">
        <v>2076</v>
      </c>
      <c r="F70" s="415">
        <v>10450</v>
      </c>
      <c r="G70" s="436">
        <v>10615</v>
      </c>
      <c r="H70" s="436">
        <v>10675</v>
      </c>
      <c r="I70" s="435">
        <v>10300</v>
      </c>
      <c r="J70" s="532" t="s">
        <v>3640</v>
      </c>
      <c r="K70" s="437">
        <f t="shared" si="40"/>
        <v>-225</v>
      </c>
      <c r="L70" s="532">
        <f>-145*75</f>
        <v>-10875</v>
      </c>
      <c r="M70" s="532">
        <v>75</v>
      </c>
      <c r="N70" s="524" t="s">
        <v>1900</v>
      </c>
      <c r="O70" s="526">
        <v>43390</v>
      </c>
      <c r="Q70" s="18"/>
      <c r="R70" s="87" t="s">
        <v>2115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29"/>
      <c r="B71" s="531"/>
      <c r="C71" s="423"/>
      <c r="D71" s="434" t="s">
        <v>3727</v>
      </c>
      <c r="E71" s="435" t="s">
        <v>2076</v>
      </c>
      <c r="F71" s="415">
        <v>92.5</v>
      </c>
      <c r="G71" s="436"/>
      <c r="H71" s="436">
        <v>12.5</v>
      </c>
      <c r="I71" s="435"/>
      <c r="J71" s="533"/>
      <c r="K71" s="437">
        <f>F71-H71</f>
        <v>80</v>
      </c>
      <c r="L71" s="533"/>
      <c r="M71" s="533"/>
      <c r="N71" s="525"/>
      <c r="O71" s="527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>
      <c r="A72" s="451"/>
      <c r="B72" s="376"/>
      <c r="C72" s="376"/>
      <c r="D72" s="453"/>
      <c r="E72" s="449"/>
      <c r="F72" s="475"/>
      <c r="G72" s="451"/>
      <c r="H72" s="451"/>
      <c r="I72" s="449"/>
      <c r="J72" s="452"/>
      <c r="K72" s="452"/>
      <c r="L72" s="452"/>
      <c r="M72" s="452"/>
      <c r="N72" s="449"/>
      <c r="O72" s="486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>
      <c r="A73" s="451"/>
      <c r="B73" s="376"/>
      <c r="C73" s="376"/>
      <c r="D73" s="453"/>
      <c r="E73" s="449"/>
      <c r="F73" s="475"/>
      <c r="G73" s="451"/>
      <c r="H73" s="451"/>
      <c r="I73" s="449"/>
      <c r="J73" s="452"/>
      <c r="K73" s="452"/>
      <c r="L73" s="452"/>
      <c r="M73" s="452"/>
      <c r="N73" s="449"/>
      <c r="O73" s="486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>
      <c r="A74" s="451"/>
      <c r="B74" s="376"/>
      <c r="C74" s="376"/>
      <c r="D74" s="453"/>
      <c r="E74" s="449"/>
      <c r="F74" s="475"/>
      <c r="G74" s="451"/>
      <c r="H74" s="451"/>
      <c r="I74" s="449"/>
      <c r="J74" s="452"/>
      <c r="K74" s="452"/>
      <c r="L74" s="452"/>
      <c r="M74" s="452"/>
      <c r="N74" s="449"/>
      <c r="O74" s="486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>
      <c r="A75" s="451"/>
      <c r="B75" s="376"/>
      <c r="C75" s="376"/>
      <c r="D75" s="453"/>
      <c r="E75" s="449"/>
      <c r="F75" s="475"/>
      <c r="G75" s="451"/>
      <c r="H75" s="451"/>
      <c r="I75" s="449"/>
      <c r="J75" s="452"/>
      <c r="K75" s="452"/>
      <c r="L75" s="452"/>
      <c r="M75" s="452"/>
      <c r="N75" s="449"/>
      <c r="O75" s="486"/>
      <c r="Q75" s="18"/>
      <c r="R75" s="8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1"/>
      <c r="B76" s="376"/>
      <c r="C76" s="376"/>
      <c r="D76" s="453"/>
      <c r="E76" s="449"/>
      <c r="F76" s="475"/>
      <c r="G76" s="451"/>
      <c r="H76" s="451"/>
      <c r="I76" s="449"/>
      <c r="J76" s="452"/>
      <c r="K76" s="452"/>
      <c r="L76" s="452"/>
      <c r="M76" s="452"/>
      <c r="N76" s="449"/>
      <c r="O76" s="486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1"/>
      <c r="B77" s="376"/>
      <c r="C77" s="376"/>
      <c r="D77" s="453"/>
      <c r="E77" s="449"/>
      <c r="F77" s="450"/>
      <c r="G77" s="451"/>
      <c r="H77" s="451"/>
      <c r="I77" s="449"/>
      <c r="J77" s="452"/>
      <c r="K77" s="452"/>
      <c r="L77" s="452"/>
      <c r="M77" s="452"/>
      <c r="N77" s="449"/>
      <c r="O77" s="486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1"/>
      <c r="B78" s="376"/>
      <c r="C78" s="376"/>
      <c r="D78" s="453"/>
      <c r="E78" s="449"/>
      <c r="F78" s="450"/>
      <c r="G78" s="451"/>
      <c r="H78" s="451"/>
      <c r="I78" s="449"/>
      <c r="J78" s="452"/>
      <c r="K78" s="452"/>
      <c r="L78" s="452"/>
      <c r="M78" s="452"/>
      <c r="N78" s="449"/>
      <c r="O78" s="486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1"/>
      <c r="B79" s="376"/>
      <c r="C79" s="376"/>
      <c r="D79" s="453"/>
      <c r="E79" s="449"/>
      <c r="F79" s="450"/>
      <c r="G79" s="451"/>
      <c r="H79" s="451"/>
      <c r="I79" s="449"/>
      <c r="J79" s="452"/>
      <c r="K79" s="452"/>
      <c r="L79" s="452"/>
      <c r="M79" s="452"/>
      <c r="N79" s="449"/>
      <c r="O79" s="486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7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8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7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8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276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259</v>
      </c>
      <c r="E84" s="84" t="s">
        <v>260</v>
      </c>
      <c r="F84" s="84" t="s">
        <v>261</v>
      </c>
      <c r="G84" s="172" t="s">
        <v>262</v>
      </c>
      <c r="H84" s="84" t="s">
        <v>263</v>
      </c>
      <c r="I84" s="84" t="s">
        <v>264</v>
      </c>
      <c r="J84" s="311" t="s">
        <v>265</v>
      </c>
      <c r="K84" s="311" t="s">
        <v>2960</v>
      </c>
      <c r="L84" s="165" t="s">
        <v>274</v>
      </c>
      <c r="M84" s="84" t="s">
        <v>275</v>
      </c>
      <c r="N84" s="84" t="s">
        <v>268</v>
      </c>
      <c r="O84" s="85" t="s">
        <v>269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3587</v>
      </c>
      <c r="E85" s="364" t="s">
        <v>270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3594</v>
      </c>
      <c r="K85" s="361">
        <f>H85-F85</f>
        <v>15</v>
      </c>
      <c r="L85" s="491">
        <f>M85*K85</f>
        <v>1125</v>
      </c>
      <c r="M85" s="364">
        <v>75</v>
      </c>
      <c r="N85" s="367" t="s">
        <v>272</v>
      </c>
      <c r="O85" s="494">
        <v>43384</v>
      </c>
      <c r="P85" s="323"/>
      <c r="Q85" s="381"/>
      <c r="R85" s="382" t="s">
        <v>2115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3587</v>
      </c>
      <c r="E86" s="364" t="s">
        <v>270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3595</v>
      </c>
      <c r="K86" s="361">
        <f>H86-F86</f>
        <v>13</v>
      </c>
      <c r="L86" s="491">
        <f>M86*K86</f>
        <v>975</v>
      </c>
      <c r="M86" s="364">
        <v>75</v>
      </c>
      <c r="N86" s="367" t="s">
        <v>272</v>
      </c>
      <c r="O86" s="494">
        <v>43384</v>
      </c>
      <c r="P86" s="323"/>
      <c r="Q86" s="381"/>
      <c r="R86" s="382" t="s">
        <v>2115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375">
        <v>3</v>
      </c>
      <c r="B87" s="376">
        <v>43390</v>
      </c>
      <c r="C87" s="376"/>
      <c r="D87" s="377" t="s">
        <v>3643</v>
      </c>
      <c r="E87" s="378" t="s">
        <v>270</v>
      </c>
      <c r="F87" s="378" t="s">
        <v>3644</v>
      </c>
      <c r="G87" s="375"/>
      <c r="H87" s="375"/>
      <c r="I87" s="378">
        <v>140</v>
      </c>
      <c r="J87" s="379" t="s">
        <v>271</v>
      </c>
      <c r="K87" s="379"/>
      <c r="L87" s="380"/>
      <c r="M87" s="380"/>
      <c r="N87" s="380"/>
      <c r="O87" s="384"/>
      <c r="P87" s="330"/>
      <c r="Q87" s="381"/>
      <c r="R87" s="382" t="s">
        <v>2115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375">
        <v>4</v>
      </c>
      <c r="B88" s="376">
        <v>43392</v>
      </c>
      <c r="C88" s="376"/>
      <c r="D88" s="377" t="s">
        <v>3676</v>
      </c>
      <c r="E88" s="378" t="s">
        <v>270</v>
      </c>
      <c r="F88" s="378" t="s">
        <v>3677</v>
      </c>
      <c r="G88" s="375">
        <v>0</v>
      </c>
      <c r="H88" s="375"/>
      <c r="I88" s="378">
        <v>100</v>
      </c>
      <c r="J88" s="379" t="s">
        <v>271</v>
      </c>
      <c r="K88" s="379"/>
      <c r="L88" s="380"/>
      <c r="M88" s="380"/>
      <c r="N88" s="380"/>
      <c r="O88" s="384"/>
      <c r="P88" s="330"/>
      <c r="Q88" s="381"/>
      <c r="R88" s="382" t="s">
        <v>2115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375">
        <v>5</v>
      </c>
      <c r="B89" s="376">
        <v>43396</v>
      </c>
      <c r="C89" s="376"/>
      <c r="D89" s="377" t="s">
        <v>3736</v>
      </c>
      <c r="E89" s="378" t="s">
        <v>270</v>
      </c>
      <c r="F89" s="378" t="s">
        <v>3737</v>
      </c>
      <c r="G89" s="375"/>
      <c r="H89" s="375"/>
      <c r="I89" s="378" t="s">
        <v>3738</v>
      </c>
      <c r="J89" s="379" t="s">
        <v>271</v>
      </c>
      <c r="K89" s="379"/>
      <c r="L89" s="380"/>
      <c r="M89" s="380"/>
      <c r="N89" s="380"/>
      <c r="O89" s="384"/>
      <c r="P89" s="330"/>
      <c r="Q89" s="381"/>
      <c r="R89" s="382" t="s">
        <v>2940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5"/>
      <c r="E93" s="378"/>
      <c r="F93" s="386"/>
      <c r="G93" s="375"/>
      <c r="H93" s="375"/>
      <c r="I93" s="387"/>
      <c r="J93" s="378"/>
      <c r="K93" s="388"/>
      <c r="L93" s="389"/>
      <c r="M93" s="375"/>
      <c r="N93" s="390"/>
      <c r="O93" s="391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277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343</v>
      </c>
      <c r="H98" s="84" t="s">
        <v>263</v>
      </c>
      <c r="I98" s="84" t="s">
        <v>264</v>
      </c>
      <c r="J98" s="315" t="s">
        <v>265</v>
      </c>
      <c r="K98" s="84" t="s">
        <v>266</v>
      </c>
      <c r="L98" s="84" t="s">
        <v>267</v>
      </c>
      <c r="M98" s="84" t="s">
        <v>268</v>
      </c>
      <c r="N98" s="85" t="s">
        <v>269</v>
      </c>
      <c r="O98" s="84" t="s">
        <v>388</v>
      </c>
      <c r="Q98" s="1"/>
      <c r="R98" s="49"/>
      <c r="S98" s="18"/>
      <c r="Y98" s="18"/>
      <c r="Z98" s="18"/>
    </row>
    <row r="99" spans="1:26" s="141" customFormat="1" ht="14.25">
      <c r="A99" s="422">
        <v>1</v>
      </c>
      <c r="B99" s="423">
        <v>43370</v>
      </c>
      <c r="C99" s="423"/>
      <c r="D99" s="424" t="s">
        <v>59</v>
      </c>
      <c r="E99" s="425" t="s">
        <v>270</v>
      </c>
      <c r="F99" s="425">
        <v>1094</v>
      </c>
      <c r="G99" s="422">
        <v>1058</v>
      </c>
      <c r="H99" s="422">
        <v>1050</v>
      </c>
      <c r="I99" s="425" t="s">
        <v>3436</v>
      </c>
      <c r="J99" s="416" t="s">
        <v>3514</v>
      </c>
      <c r="K99" s="417">
        <f t="shared" ref="K99:K104" si="41">H99-F99</f>
        <v>-44</v>
      </c>
      <c r="L99" s="418">
        <f t="shared" ref="L99" si="42">K99/F99</f>
        <v>-4.0219378427787937E-2</v>
      </c>
      <c r="M99" s="419" t="s">
        <v>1900</v>
      </c>
      <c r="N99" s="420">
        <v>43381</v>
      </c>
      <c r="O99" s="421"/>
      <c r="P99" s="201"/>
      <c r="Q99" s="200"/>
      <c r="R99" s="188" t="s">
        <v>2115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7" t="s">
        <v>3467</v>
      </c>
      <c r="E100" s="364" t="s">
        <v>270</v>
      </c>
      <c r="F100" s="364">
        <v>2210</v>
      </c>
      <c r="G100" s="361">
        <v>2140</v>
      </c>
      <c r="H100" s="361">
        <v>2275</v>
      </c>
      <c r="I100" s="364" t="s">
        <v>3468</v>
      </c>
      <c r="J100" s="365" t="s">
        <v>3477</v>
      </c>
      <c r="K100" s="360">
        <f t="shared" si="41"/>
        <v>65</v>
      </c>
      <c r="L100" s="366">
        <f t="shared" ref="L100:L101" si="43">K100/F100</f>
        <v>2.9411764705882353E-2</v>
      </c>
      <c r="M100" s="367" t="s">
        <v>272</v>
      </c>
      <c r="N100" s="472">
        <v>43376</v>
      </c>
      <c r="O100" s="369"/>
      <c r="P100" s="201"/>
      <c r="Q100" s="200"/>
      <c r="R100" s="409" t="s">
        <v>2115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2">
        <v>3</v>
      </c>
      <c r="B101" s="423">
        <v>43376</v>
      </c>
      <c r="C101" s="423"/>
      <c r="D101" s="424" t="s">
        <v>1918</v>
      </c>
      <c r="E101" s="425" t="s">
        <v>270</v>
      </c>
      <c r="F101" s="425">
        <v>186</v>
      </c>
      <c r="G101" s="422">
        <v>179.7</v>
      </c>
      <c r="H101" s="422">
        <v>174.5</v>
      </c>
      <c r="I101" s="425" t="s">
        <v>3476</v>
      </c>
      <c r="J101" s="416" t="s">
        <v>3518</v>
      </c>
      <c r="K101" s="417">
        <f t="shared" si="41"/>
        <v>-11.5</v>
      </c>
      <c r="L101" s="418">
        <f t="shared" si="43"/>
        <v>-6.1827956989247312E-2</v>
      </c>
      <c r="M101" s="419" t="s">
        <v>1900</v>
      </c>
      <c r="N101" s="420">
        <v>43381</v>
      </c>
      <c r="O101" s="421"/>
      <c r="P101" s="201"/>
      <c r="Q101" s="200"/>
      <c r="R101" s="409" t="s">
        <v>2116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7" t="s">
        <v>111</v>
      </c>
      <c r="E102" s="364" t="s">
        <v>270</v>
      </c>
      <c r="F102" s="364">
        <v>1249.5</v>
      </c>
      <c r="G102" s="361">
        <v>1195</v>
      </c>
      <c r="H102" s="361">
        <v>1277.5</v>
      </c>
      <c r="I102" s="364" t="s">
        <v>3479</v>
      </c>
      <c r="J102" s="365" t="s">
        <v>3491</v>
      </c>
      <c r="K102" s="360">
        <f t="shared" si="41"/>
        <v>28</v>
      </c>
      <c r="L102" s="366">
        <f t="shared" ref="L102" si="44">K102/F102</f>
        <v>2.2408963585434174E-2</v>
      </c>
      <c r="M102" s="367" t="s">
        <v>272</v>
      </c>
      <c r="N102" s="368">
        <v>43377</v>
      </c>
      <c r="O102" s="369"/>
      <c r="P102" s="201"/>
      <c r="Q102" s="200"/>
      <c r="R102" s="428" t="s">
        <v>2115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2">
        <v>5</v>
      </c>
      <c r="B103" s="423">
        <v>43377</v>
      </c>
      <c r="C103" s="423"/>
      <c r="D103" s="424" t="s">
        <v>188</v>
      </c>
      <c r="E103" s="425" t="s">
        <v>270</v>
      </c>
      <c r="F103" s="425">
        <v>2180</v>
      </c>
      <c r="G103" s="422">
        <v>2135</v>
      </c>
      <c r="H103" s="422">
        <v>2135</v>
      </c>
      <c r="I103" s="425" t="s">
        <v>3492</v>
      </c>
      <c r="J103" s="416" t="s">
        <v>3512</v>
      </c>
      <c r="K103" s="417">
        <f t="shared" si="41"/>
        <v>-45</v>
      </c>
      <c r="L103" s="418">
        <f t="shared" ref="L103:L104" si="45">K103/F103</f>
        <v>-2.0642201834862386E-2</v>
      </c>
      <c r="M103" s="419" t="s">
        <v>1900</v>
      </c>
      <c r="N103" s="420">
        <v>43378</v>
      </c>
      <c r="O103" s="421"/>
      <c r="P103" s="201"/>
      <c r="Q103" s="200"/>
      <c r="R103" s="428" t="s">
        <v>2115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7" t="s">
        <v>188</v>
      </c>
      <c r="E104" s="364" t="s">
        <v>270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3513</v>
      </c>
      <c r="K104" s="360">
        <f t="shared" si="41"/>
        <v>67.5</v>
      </c>
      <c r="L104" s="366">
        <f t="shared" si="45"/>
        <v>3.4090909090909088E-2</v>
      </c>
      <c r="M104" s="367" t="s">
        <v>272</v>
      </c>
      <c r="N104" s="472">
        <v>43381</v>
      </c>
      <c r="O104" s="369"/>
      <c r="P104" s="201"/>
      <c r="Q104" s="200"/>
      <c r="R104" s="446" t="s">
        <v>2115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7" t="s">
        <v>77</v>
      </c>
      <c r="E105" s="364" t="s">
        <v>270</v>
      </c>
      <c r="F105" s="364">
        <v>1960</v>
      </c>
      <c r="G105" s="361">
        <v>1890</v>
      </c>
      <c r="H105" s="361">
        <v>2018</v>
      </c>
      <c r="I105" s="364" t="s">
        <v>3515</v>
      </c>
      <c r="J105" s="365" t="s">
        <v>3625</v>
      </c>
      <c r="K105" s="360">
        <f t="shared" ref="K105" si="46">H105-F105</f>
        <v>58</v>
      </c>
      <c r="L105" s="366">
        <f t="shared" ref="L105" si="47">K105/F105</f>
        <v>2.9591836734693878E-2</v>
      </c>
      <c r="M105" s="367" t="s">
        <v>272</v>
      </c>
      <c r="N105" s="368">
        <v>43389</v>
      </c>
      <c r="O105" s="369"/>
      <c r="P105" s="201"/>
      <c r="Q105" s="200"/>
      <c r="R105" s="498" t="s">
        <v>2115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2">
        <v>8</v>
      </c>
      <c r="B106" s="423">
        <v>43381</v>
      </c>
      <c r="C106" s="423"/>
      <c r="D106" s="424" t="s">
        <v>109</v>
      </c>
      <c r="E106" s="425" t="s">
        <v>270</v>
      </c>
      <c r="F106" s="425">
        <v>122</v>
      </c>
      <c r="G106" s="422">
        <v>117</v>
      </c>
      <c r="H106" s="422">
        <v>117.5</v>
      </c>
      <c r="I106" s="425" t="s">
        <v>2456</v>
      </c>
      <c r="J106" s="416" t="s">
        <v>3519</v>
      </c>
      <c r="K106" s="417">
        <f>H106-F106</f>
        <v>-4.5</v>
      </c>
      <c r="L106" s="418">
        <f t="shared" ref="L106:L107" si="48">K106/F106</f>
        <v>-3.6885245901639344E-2</v>
      </c>
      <c r="M106" s="419" t="s">
        <v>1900</v>
      </c>
      <c r="N106" s="473">
        <v>43381</v>
      </c>
      <c r="O106" s="421"/>
      <c r="P106" s="201"/>
      <c r="Q106" s="200"/>
      <c r="R106" s="446" t="s">
        <v>2115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7" t="s">
        <v>3520</v>
      </c>
      <c r="E107" s="364" t="s">
        <v>2076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3521</v>
      </c>
      <c r="K107" s="360">
        <f>F107-H107</f>
        <v>4.5</v>
      </c>
      <c r="L107" s="366">
        <f t="shared" si="48"/>
        <v>2.616279069767442E-2</v>
      </c>
      <c r="M107" s="367" t="s">
        <v>272</v>
      </c>
      <c r="N107" s="472">
        <v>43381</v>
      </c>
      <c r="O107" s="369"/>
      <c r="P107" s="201"/>
      <c r="Q107" s="200"/>
      <c r="R107" s="446" t="s">
        <v>2115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7" t="s">
        <v>3467</v>
      </c>
      <c r="E108" s="364" t="s">
        <v>270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3543</v>
      </c>
      <c r="K108" s="360">
        <f t="shared" ref="K108:K109" si="49">H108-F108</f>
        <v>45</v>
      </c>
      <c r="L108" s="366">
        <f t="shared" ref="L108:L109" si="50">K108/F108</f>
        <v>2.2842639593908629E-2</v>
      </c>
      <c r="M108" s="367" t="s">
        <v>272</v>
      </c>
      <c r="N108" s="472">
        <v>43382</v>
      </c>
      <c r="O108" s="369"/>
      <c r="P108" s="201"/>
      <c r="Q108" s="200"/>
      <c r="R108" s="471" t="s">
        <v>2115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7" t="s">
        <v>529</v>
      </c>
      <c r="E109" s="364" t="s">
        <v>270</v>
      </c>
      <c r="F109" s="364">
        <v>994</v>
      </c>
      <c r="G109" s="361">
        <v>957</v>
      </c>
      <c r="H109" s="361">
        <v>1028.5</v>
      </c>
      <c r="I109" s="364" t="s">
        <v>3540</v>
      </c>
      <c r="J109" s="365" t="s">
        <v>3563</v>
      </c>
      <c r="K109" s="360">
        <f t="shared" si="49"/>
        <v>34.5</v>
      </c>
      <c r="L109" s="366">
        <f t="shared" si="50"/>
        <v>3.470824949698189E-2</v>
      </c>
      <c r="M109" s="367" t="s">
        <v>272</v>
      </c>
      <c r="N109" s="472">
        <v>43383</v>
      </c>
      <c r="O109" s="369"/>
      <c r="P109" s="201"/>
      <c r="Q109" s="200"/>
      <c r="R109" s="471" t="s">
        <v>2115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60">
        <v>12</v>
      </c>
      <c r="B110" s="461">
        <v>43382</v>
      </c>
      <c r="C110" s="461"/>
      <c r="D110" s="462" t="s">
        <v>3520</v>
      </c>
      <c r="E110" s="463" t="s">
        <v>2076</v>
      </c>
      <c r="F110" s="463">
        <v>174</v>
      </c>
      <c r="G110" s="460">
        <v>182</v>
      </c>
      <c r="H110" s="460">
        <v>173.5</v>
      </c>
      <c r="I110" s="463">
        <v>160</v>
      </c>
      <c r="J110" s="464" t="s">
        <v>3547</v>
      </c>
      <c r="K110" s="465">
        <f>F110-H110</f>
        <v>0.5</v>
      </c>
      <c r="L110" s="466">
        <f t="shared" ref="L110:L111" si="51">K110/F110</f>
        <v>2.8735632183908046E-3</v>
      </c>
      <c r="M110" s="467" t="s">
        <v>3548</v>
      </c>
      <c r="N110" s="468">
        <v>43382</v>
      </c>
      <c r="O110" s="469"/>
      <c r="P110" s="201"/>
      <c r="Q110" s="200"/>
      <c r="R110" s="471" t="s">
        <v>2115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7" t="s">
        <v>51</v>
      </c>
      <c r="E111" s="364" t="s">
        <v>270</v>
      </c>
      <c r="F111" s="364">
        <v>600</v>
      </c>
      <c r="G111" s="361">
        <v>576</v>
      </c>
      <c r="H111" s="361">
        <v>617.5</v>
      </c>
      <c r="I111" s="364" t="s">
        <v>3557</v>
      </c>
      <c r="J111" s="365" t="s">
        <v>3558</v>
      </c>
      <c r="K111" s="360">
        <f t="shared" ref="K111" si="52">H111-F111</f>
        <v>17.5</v>
      </c>
      <c r="L111" s="366">
        <f t="shared" si="51"/>
        <v>2.9166666666666667E-2</v>
      </c>
      <c r="M111" s="367" t="s">
        <v>272</v>
      </c>
      <c r="N111" s="472">
        <v>43383</v>
      </c>
      <c r="O111" s="369"/>
      <c r="P111" s="201"/>
      <c r="Q111" s="200"/>
      <c r="R111" s="471" t="s">
        <v>2116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7" t="s">
        <v>3467</v>
      </c>
      <c r="E112" s="364" t="s">
        <v>270</v>
      </c>
      <c r="F112" s="364">
        <v>2115</v>
      </c>
      <c r="G112" s="361">
        <v>2040</v>
      </c>
      <c r="H112" s="361">
        <v>2195</v>
      </c>
      <c r="I112" s="364" t="s">
        <v>3581</v>
      </c>
      <c r="J112" s="365" t="s">
        <v>3582</v>
      </c>
      <c r="K112" s="360">
        <f t="shared" ref="K112:K113" si="53">H112-F112</f>
        <v>80</v>
      </c>
      <c r="L112" s="366">
        <f t="shared" ref="L112:L113" si="54">K112/F112</f>
        <v>3.7825059101654845E-2</v>
      </c>
      <c r="M112" s="367" t="s">
        <v>272</v>
      </c>
      <c r="N112" s="472">
        <v>43384</v>
      </c>
      <c r="O112" s="369"/>
      <c r="P112" s="201"/>
      <c r="Q112" s="200"/>
      <c r="R112" s="490" t="s">
        <v>2115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7" t="s">
        <v>529</v>
      </c>
      <c r="E113" s="364" t="s">
        <v>270</v>
      </c>
      <c r="F113" s="364">
        <v>1010</v>
      </c>
      <c r="G113" s="361">
        <v>970</v>
      </c>
      <c r="H113" s="361">
        <v>1037.5</v>
      </c>
      <c r="I113" s="364" t="s">
        <v>3586</v>
      </c>
      <c r="J113" s="365" t="s">
        <v>3593</v>
      </c>
      <c r="K113" s="360">
        <f t="shared" si="53"/>
        <v>27.5</v>
      </c>
      <c r="L113" s="366">
        <f t="shared" si="54"/>
        <v>2.7227722772277228E-2</v>
      </c>
      <c r="M113" s="367" t="s">
        <v>272</v>
      </c>
      <c r="N113" s="472">
        <v>43384</v>
      </c>
      <c r="O113" s="369"/>
      <c r="P113" s="201"/>
      <c r="Q113" s="200"/>
      <c r="R113" s="496" t="s">
        <v>2115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7" t="s">
        <v>67</v>
      </c>
      <c r="E114" s="364" t="s">
        <v>270</v>
      </c>
      <c r="F114" s="364">
        <v>250.5</v>
      </c>
      <c r="G114" s="361">
        <v>239.7</v>
      </c>
      <c r="H114" s="361">
        <v>259</v>
      </c>
      <c r="I114" s="364" t="s">
        <v>3589</v>
      </c>
      <c r="J114" s="365" t="s">
        <v>3459</v>
      </c>
      <c r="K114" s="360">
        <f t="shared" ref="K114:K115" si="55">H114-F114</f>
        <v>8.5</v>
      </c>
      <c r="L114" s="366">
        <f t="shared" ref="L114:L115" si="56">K114/F114</f>
        <v>3.3932135728542916E-2</v>
      </c>
      <c r="M114" s="367" t="s">
        <v>272</v>
      </c>
      <c r="N114" s="472">
        <v>43384</v>
      </c>
      <c r="O114" s="369"/>
      <c r="P114" s="201"/>
      <c r="Q114" s="200"/>
      <c r="R114" s="496" t="s">
        <v>2116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60">
        <v>15</v>
      </c>
      <c r="B115" s="461">
        <v>43384</v>
      </c>
      <c r="C115" s="461"/>
      <c r="D115" s="462" t="s">
        <v>142</v>
      </c>
      <c r="E115" s="463" t="s">
        <v>270</v>
      </c>
      <c r="F115" s="463">
        <v>596</v>
      </c>
      <c r="G115" s="460">
        <v>578</v>
      </c>
      <c r="H115" s="460">
        <v>601</v>
      </c>
      <c r="I115" s="463" t="s">
        <v>3592</v>
      </c>
      <c r="J115" s="464" t="s">
        <v>3627</v>
      </c>
      <c r="K115" s="465">
        <f t="shared" si="55"/>
        <v>5</v>
      </c>
      <c r="L115" s="466">
        <f t="shared" si="56"/>
        <v>8.389261744966443E-3</v>
      </c>
      <c r="M115" s="467" t="s">
        <v>3548</v>
      </c>
      <c r="N115" s="468">
        <v>43389</v>
      </c>
      <c r="O115" s="469"/>
      <c r="P115" s="201"/>
      <c r="Q115" s="200"/>
      <c r="R115" s="498" t="s">
        <v>2115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7" t="s">
        <v>529</v>
      </c>
      <c r="E116" s="364" t="s">
        <v>270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3593</v>
      </c>
      <c r="K116" s="360">
        <f t="shared" ref="K116:K117" si="57">H116-F116</f>
        <v>27.5</v>
      </c>
      <c r="L116" s="366">
        <f t="shared" ref="L116:L117" si="58">K116/F116</f>
        <v>2.6960784313725492E-2</v>
      </c>
      <c r="M116" s="367" t="s">
        <v>272</v>
      </c>
      <c r="N116" s="472">
        <v>43385</v>
      </c>
      <c r="O116" s="369"/>
      <c r="P116" s="201"/>
      <c r="Q116" s="200"/>
      <c r="R116" s="493" t="s">
        <v>2115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7" t="s">
        <v>1292</v>
      </c>
      <c r="E117" s="364" t="s">
        <v>270</v>
      </c>
      <c r="F117" s="364">
        <v>1060</v>
      </c>
      <c r="G117" s="361">
        <v>1024.7</v>
      </c>
      <c r="H117" s="361">
        <v>1092.5</v>
      </c>
      <c r="I117" s="364" t="s">
        <v>3436</v>
      </c>
      <c r="J117" s="365" t="s">
        <v>3615</v>
      </c>
      <c r="K117" s="360">
        <f t="shared" si="57"/>
        <v>32.5</v>
      </c>
      <c r="L117" s="366">
        <f t="shared" si="58"/>
        <v>3.0660377358490566E-2</v>
      </c>
      <c r="M117" s="367" t="s">
        <v>272</v>
      </c>
      <c r="N117" s="368">
        <v>43388</v>
      </c>
      <c r="O117" s="369"/>
      <c r="P117" s="201"/>
      <c r="Q117" s="200"/>
      <c r="R117" s="496" t="s">
        <v>2116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7" t="s">
        <v>42</v>
      </c>
      <c r="E118" s="364" t="s">
        <v>270</v>
      </c>
      <c r="F118" s="364">
        <v>747</v>
      </c>
      <c r="G118" s="361">
        <v>718</v>
      </c>
      <c r="H118" s="361">
        <v>769.5</v>
      </c>
      <c r="I118" s="364" t="s">
        <v>3614</v>
      </c>
      <c r="J118" s="365" t="s">
        <v>3633</v>
      </c>
      <c r="K118" s="360">
        <f t="shared" ref="K118" si="59">H118-F118</f>
        <v>22.5</v>
      </c>
      <c r="L118" s="366">
        <f t="shared" ref="L118" si="60">K118/F118</f>
        <v>3.0120481927710843E-2</v>
      </c>
      <c r="M118" s="367" t="s">
        <v>272</v>
      </c>
      <c r="N118" s="368">
        <v>43389</v>
      </c>
      <c r="O118" s="369"/>
      <c r="P118" s="201"/>
      <c r="Q118" s="200"/>
      <c r="R118" s="498" t="s">
        <v>2115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7" t="s">
        <v>143</v>
      </c>
      <c r="E119" s="364" t="s">
        <v>270</v>
      </c>
      <c r="F119" s="364">
        <v>659.5</v>
      </c>
      <c r="G119" s="361">
        <v>635.70000000000005</v>
      </c>
      <c r="H119" s="361">
        <v>680.5</v>
      </c>
      <c r="I119" s="364" t="s">
        <v>3623</v>
      </c>
      <c r="J119" s="365" t="s">
        <v>3634</v>
      </c>
      <c r="K119" s="360">
        <f t="shared" ref="K119:K120" si="61">H119-F119</f>
        <v>21</v>
      </c>
      <c r="L119" s="366">
        <f t="shared" ref="L119:L120" si="62">K119/F119</f>
        <v>3.1842304776345719E-2</v>
      </c>
      <c r="M119" s="367" t="s">
        <v>272</v>
      </c>
      <c r="N119" s="368">
        <v>43389</v>
      </c>
      <c r="O119" s="369"/>
      <c r="P119" s="201"/>
      <c r="Q119" s="200"/>
      <c r="R119" s="498" t="s">
        <v>2116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2">
        <v>20</v>
      </c>
      <c r="B120" s="423">
        <v>43389</v>
      </c>
      <c r="C120" s="423"/>
      <c r="D120" s="424" t="s">
        <v>1760</v>
      </c>
      <c r="E120" s="425" t="s">
        <v>270</v>
      </c>
      <c r="F120" s="425">
        <v>251</v>
      </c>
      <c r="G120" s="422">
        <v>241</v>
      </c>
      <c r="H120" s="422">
        <v>241</v>
      </c>
      <c r="I120" s="425" t="s">
        <v>3523</v>
      </c>
      <c r="J120" s="416" t="s">
        <v>3642</v>
      </c>
      <c r="K120" s="417">
        <f t="shared" si="61"/>
        <v>-10</v>
      </c>
      <c r="L120" s="418">
        <f t="shared" si="62"/>
        <v>-3.9840637450199202E-2</v>
      </c>
      <c r="M120" s="419" t="s">
        <v>1900</v>
      </c>
      <c r="N120" s="420">
        <v>43390</v>
      </c>
      <c r="O120" s="421"/>
      <c r="P120" s="201"/>
      <c r="Q120" s="200"/>
      <c r="R120" s="498" t="s">
        <v>2116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2">
        <v>21</v>
      </c>
      <c r="B121" s="423">
        <v>43390</v>
      </c>
      <c r="C121" s="423"/>
      <c r="D121" s="424" t="s">
        <v>51</v>
      </c>
      <c r="E121" s="425" t="s">
        <v>2076</v>
      </c>
      <c r="F121" s="425">
        <v>643</v>
      </c>
      <c r="G121" s="422">
        <v>662.6</v>
      </c>
      <c r="H121" s="422">
        <v>677.5</v>
      </c>
      <c r="I121" s="425" t="s">
        <v>3648</v>
      </c>
      <c r="J121" s="416" t="s">
        <v>3690</v>
      </c>
      <c r="K121" s="417">
        <f t="shared" ref="K121" si="63">H121-F121</f>
        <v>34.5</v>
      </c>
      <c r="L121" s="418">
        <f t="shared" ref="L121" si="64">K121/F121</f>
        <v>5.3654743390357695E-2</v>
      </c>
      <c r="M121" s="419" t="s">
        <v>1900</v>
      </c>
      <c r="N121" s="420">
        <v>43395</v>
      </c>
      <c r="O121" s="421"/>
      <c r="P121" s="201"/>
      <c r="Q121" s="200"/>
      <c r="R121" s="503" t="s">
        <v>2116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57">
        <v>22</v>
      </c>
      <c r="B122" s="373">
        <v>43395</v>
      </c>
      <c r="C122" s="373"/>
      <c r="D122" s="350" t="s">
        <v>70</v>
      </c>
      <c r="E122" s="355" t="s">
        <v>2076</v>
      </c>
      <c r="F122" s="355" t="s">
        <v>3695</v>
      </c>
      <c r="G122" s="357">
        <v>642</v>
      </c>
      <c r="H122" s="357"/>
      <c r="I122" s="355">
        <v>580</v>
      </c>
      <c r="J122" s="504" t="s">
        <v>271</v>
      </c>
      <c r="K122" s="281"/>
      <c r="L122" s="505"/>
      <c r="M122" s="506"/>
      <c r="N122" s="336"/>
      <c r="O122" s="337"/>
      <c r="P122" s="201"/>
      <c r="Q122" s="200"/>
      <c r="R122" s="503" t="s">
        <v>2115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7" t="s">
        <v>228</v>
      </c>
      <c r="E123" s="364" t="s">
        <v>2076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3729</v>
      </c>
      <c r="K123" s="360">
        <f>F123-H123</f>
        <v>6</v>
      </c>
      <c r="L123" s="366">
        <f t="shared" ref="L123" si="65">K123/F123</f>
        <v>2.771362586605081E-2</v>
      </c>
      <c r="M123" s="367" t="s">
        <v>272</v>
      </c>
      <c r="N123" s="368">
        <v>43396</v>
      </c>
      <c r="O123" s="369"/>
      <c r="P123" s="201"/>
      <c r="Q123" s="200"/>
      <c r="R123" s="509" t="s">
        <v>2115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375">
        <v>24</v>
      </c>
      <c r="B124" s="376">
        <v>43396</v>
      </c>
      <c r="C124" s="376"/>
      <c r="D124" s="474" t="s">
        <v>3732</v>
      </c>
      <c r="E124" s="378" t="s">
        <v>270</v>
      </c>
      <c r="F124" s="474" t="s">
        <v>3733</v>
      </c>
      <c r="G124" s="375">
        <v>5414</v>
      </c>
      <c r="H124" s="375"/>
      <c r="I124" s="378" t="s">
        <v>3734</v>
      </c>
      <c r="J124" s="379" t="s">
        <v>271</v>
      </c>
      <c r="K124" s="379"/>
      <c r="L124" s="379"/>
      <c r="M124" s="379"/>
      <c r="N124" s="401"/>
      <c r="O124" s="391"/>
      <c r="P124" s="201"/>
      <c r="Q124" s="200"/>
      <c r="R124" s="509" t="s">
        <v>2116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75">
        <v>25</v>
      </c>
      <c r="B125" s="376">
        <v>43396</v>
      </c>
      <c r="C125" s="376"/>
      <c r="D125" s="474" t="s">
        <v>529</v>
      </c>
      <c r="E125" s="378" t="s">
        <v>270</v>
      </c>
      <c r="F125" s="474" t="s">
        <v>3739</v>
      </c>
      <c r="G125" s="375">
        <v>970</v>
      </c>
      <c r="H125" s="375"/>
      <c r="I125" s="378" t="s">
        <v>3740</v>
      </c>
      <c r="J125" s="379" t="s">
        <v>271</v>
      </c>
      <c r="K125" s="379"/>
      <c r="L125" s="379"/>
      <c r="M125" s="379"/>
      <c r="N125" s="401"/>
      <c r="O125" s="391"/>
      <c r="P125" s="201"/>
      <c r="Q125" s="200"/>
      <c r="R125" s="509" t="s">
        <v>2115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375">
        <v>26</v>
      </c>
      <c r="B126" s="376">
        <v>43396</v>
      </c>
      <c r="C126" s="376"/>
      <c r="D126" s="474" t="s">
        <v>123</v>
      </c>
      <c r="E126" s="378" t="s">
        <v>270</v>
      </c>
      <c r="F126" s="474" t="s">
        <v>3741</v>
      </c>
      <c r="G126" s="375">
        <v>3577</v>
      </c>
      <c r="H126" s="375"/>
      <c r="I126" s="378" t="s">
        <v>3742</v>
      </c>
      <c r="J126" s="379" t="s">
        <v>271</v>
      </c>
      <c r="K126" s="379"/>
      <c r="L126" s="379"/>
      <c r="M126" s="379"/>
      <c r="N126" s="401"/>
      <c r="O126" s="391"/>
      <c r="P126" s="201"/>
      <c r="Q126" s="200"/>
      <c r="R126" s="509" t="s">
        <v>2116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75"/>
      <c r="B127" s="376"/>
      <c r="C127" s="376"/>
      <c r="D127" s="474"/>
      <c r="E127" s="378"/>
      <c r="F127" s="474"/>
      <c r="G127" s="375"/>
      <c r="H127" s="375"/>
      <c r="I127" s="378"/>
      <c r="J127" s="379"/>
      <c r="K127" s="379"/>
      <c r="L127" s="379"/>
      <c r="M127" s="379"/>
      <c r="N127" s="401"/>
      <c r="O127" s="391"/>
      <c r="P127" s="201"/>
      <c r="Q127" s="200"/>
      <c r="R127" s="503"/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75"/>
      <c r="B128" s="376"/>
      <c r="C128" s="376"/>
      <c r="D128" s="474"/>
      <c r="E128" s="378"/>
      <c r="F128" s="474"/>
      <c r="G128" s="375"/>
      <c r="H128" s="375"/>
      <c r="I128" s="378"/>
      <c r="J128" s="379"/>
      <c r="K128" s="379"/>
      <c r="L128" s="379"/>
      <c r="M128" s="379"/>
      <c r="N128" s="401"/>
      <c r="O128" s="391"/>
      <c r="P128" s="201"/>
      <c r="Q128" s="200"/>
      <c r="R128" s="503"/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75"/>
      <c r="B129" s="376"/>
      <c r="C129" s="376"/>
      <c r="D129" s="474"/>
      <c r="E129" s="378"/>
      <c r="F129" s="474"/>
      <c r="G129" s="375"/>
      <c r="H129" s="375"/>
      <c r="I129" s="378"/>
      <c r="J129" s="379"/>
      <c r="K129" s="379"/>
      <c r="L129" s="379"/>
      <c r="M129" s="379"/>
      <c r="N129" s="401"/>
      <c r="O129" s="391"/>
      <c r="P129" s="201"/>
      <c r="Q129" s="200"/>
      <c r="R129" s="503"/>
      <c r="S129" s="202"/>
      <c r="T129" s="186"/>
      <c r="U129" s="186"/>
      <c r="V129" s="186"/>
      <c r="W129" s="186"/>
      <c r="X129" s="186"/>
      <c r="Y129" s="186"/>
    </row>
    <row r="130" spans="1:34" s="141" customFormat="1">
      <c r="A130" s="375"/>
      <c r="B130" s="376"/>
      <c r="C130" s="376"/>
      <c r="D130" s="399"/>
      <c r="E130" s="378"/>
      <c r="F130" s="378"/>
      <c r="G130" s="375"/>
      <c r="H130" s="375"/>
      <c r="I130" s="376"/>
      <c r="J130" s="376"/>
      <c r="K130" s="399"/>
      <c r="L130" s="378"/>
      <c r="M130" s="379"/>
      <c r="N130" s="457"/>
      <c r="O130" s="391"/>
      <c r="P130" s="201"/>
      <c r="Q130" s="200"/>
      <c r="R130" s="188"/>
      <c r="S130" s="202"/>
      <c r="T130" s="186"/>
      <c r="U130" s="186"/>
      <c r="V130" s="186"/>
      <c r="W130" s="186"/>
      <c r="X130" s="186"/>
      <c r="Y130" s="186"/>
    </row>
    <row r="131" spans="1:34" s="19" customFormat="1">
      <c r="A131" s="458" t="s">
        <v>344</v>
      </c>
      <c r="B131" s="458"/>
      <c r="C131" s="458"/>
      <c r="D131" s="458"/>
      <c r="E131" s="323"/>
      <c r="F131" s="459" t="s">
        <v>366</v>
      </c>
      <c r="G131" s="321"/>
      <c r="H131" s="321"/>
      <c r="I131" s="101"/>
      <c r="J131" s="100"/>
      <c r="K131" s="324"/>
      <c r="L131" s="325"/>
      <c r="M131" s="144"/>
      <c r="N131" s="276"/>
      <c r="O131" s="199"/>
      <c r="P131" s="113"/>
      <c r="Q131" s="1"/>
      <c r="R131" s="87"/>
      <c r="S131" s="18"/>
      <c r="T131" s="18"/>
      <c r="U131" s="18"/>
      <c r="V131" s="18"/>
      <c r="W131" s="18"/>
      <c r="X131" s="18"/>
      <c r="Y131" s="18"/>
      <c r="Z131" s="113"/>
      <c r="AA131" s="113"/>
      <c r="AB131" s="113"/>
      <c r="AC131" s="113"/>
      <c r="AD131" s="113"/>
      <c r="AE131" s="113"/>
      <c r="AF131" s="113"/>
      <c r="AG131" s="113"/>
      <c r="AH131" s="113"/>
    </row>
    <row r="132" spans="1:34" s="19" customFormat="1">
      <c r="A132" s="183" t="s">
        <v>2189</v>
      </c>
      <c r="B132" s="204"/>
      <c r="C132" s="204"/>
      <c r="D132" s="243"/>
      <c r="E132" s="86"/>
      <c r="F132" s="170" t="s">
        <v>2223</v>
      </c>
      <c r="G132" s="195"/>
      <c r="H132" s="195"/>
      <c r="I132" s="152"/>
      <c r="J132" s="87"/>
      <c r="K132" s="196"/>
      <c r="L132" s="197"/>
      <c r="M132" s="150"/>
      <c r="N132" s="198"/>
      <c r="O132" s="199"/>
      <c r="P132" s="113"/>
      <c r="Q132" s="1"/>
      <c r="R132" s="87"/>
      <c r="S132" s="18"/>
      <c r="T132" s="18"/>
      <c r="U132" s="18"/>
      <c r="V132" s="18"/>
      <c r="W132" s="18"/>
      <c r="X132" s="18"/>
      <c r="Y132" s="18"/>
      <c r="Z132" s="113"/>
      <c r="AA132" s="113"/>
      <c r="AB132" s="113"/>
      <c r="AC132" s="113"/>
      <c r="AD132" s="113"/>
      <c r="AE132" s="113"/>
      <c r="AF132" s="113"/>
      <c r="AG132" s="113"/>
      <c r="AH132" s="113"/>
    </row>
    <row r="133" spans="1:34" s="19" customFormat="1">
      <c r="A133" s="193"/>
      <c r="B133" s="189"/>
      <c r="C133" s="194"/>
      <c r="D133" s="109"/>
      <c r="E133" s="152"/>
      <c r="F133" s="92"/>
      <c r="G133" s="195"/>
      <c r="H133" s="195"/>
      <c r="I133" s="152"/>
      <c r="J133" s="87"/>
      <c r="K133" s="196"/>
      <c r="L133" s="197"/>
      <c r="M133" s="150"/>
      <c r="N133" s="198"/>
      <c r="O133" s="199"/>
      <c r="P133" s="113"/>
      <c r="Q133" s="1"/>
      <c r="R133" s="87"/>
      <c r="S133" s="18"/>
      <c r="T133" s="18"/>
      <c r="U133" s="18"/>
      <c r="V133" s="18"/>
      <c r="W133" s="18"/>
      <c r="X133" s="18"/>
      <c r="Y133" s="18"/>
      <c r="Z133" s="113"/>
      <c r="AA133" s="113"/>
      <c r="AB133" s="113"/>
      <c r="AC133" s="113"/>
      <c r="AD133" s="113"/>
      <c r="AE133" s="113"/>
      <c r="AF133" s="113"/>
      <c r="AG133" s="113"/>
      <c r="AH133" s="113"/>
    </row>
    <row r="134" spans="1:34">
      <c r="A134" s="183"/>
      <c r="B134" s="206"/>
      <c r="C134" s="206"/>
      <c r="D134" s="243"/>
      <c r="E134" s="86"/>
      <c r="F134" s="170"/>
      <c r="G134" s="49"/>
      <c r="H134" s="49"/>
      <c r="I134" s="49"/>
      <c r="J134" s="9"/>
      <c r="K134" s="49"/>
      <c r="L134" s="49"/>
      <c r="M134" s="49"/>
      <c r="N134" s="1"/>
      <c r="O134" s="9"/>
      <c r="R134" s="92"/>
      <c r="S134" s="18"/>
      <c r="T134" s="18"/>
      <c r="U134" s="18"/>
      <c r="V134" s="18"/>
      <c r="W134" s="18"/>
      <c r="X134" s="18"/>
      <c r="Y134" s="18"/>
      <c r="Z134" s="18"/>
    </row>
    <row r="135" spans="1:34" s="139" customFormat="1" ht="15">
      <c r="A135" s="1"/>
      <c r="B135" s="244" t="s">
        <v>1886</v>
      </c>
      <c r="C135" s="244"/>
      <c r="D135" s="244"/>
      <c r="E135" s="244"/>
      <c r="F135" s="96"/>
      <c r="G135" s="86"/>
      <c r="H135" s="86"/>
      <c r="I135" s="157"/>
      <c r="J135" s="147"/>
      <c r="K135" s="169"/>
      <c r="L135" s="49"/>
      <c r="M135" s="49"/>
      <c r="N135" s="1"/>
      <c r="O135" s="9"/>
      <c r="Q135" s="323"/>
      <c r="R135" s="152"/>
      <c r="S135" s="109"/>
      <c r="T135" s="109"/>
      <c r="U135" s="109"/>
      <c r="V135" s="109"/>
      <c r="W135" s="109"/>
      <c r="X135" s="109"/>
      <c r="Y135" s="109"/>
      <c r="Z135" s="109"/>
    </row>
    <row r="136" spans="1:34" ht="38.25">
      <c r="A136" s="155" t="s">
        <v>13</v>
      </c>
      <c r="B136" s="84" t="s">
        <v>218</v>
      </c>
      <c r="C136" s="84"/>
      <c r="D136" s="85" t="s">
        <v>259</v>
      </c>
      <c r="E136" s="84" t="s">
        <v>260</v>
      </c>
      <c r="F136" s="84" t="s">
        <v>261</v>
      </c>
      <c r="G136" s="84" t="s">
        <v>262</v>
      </c>
      <c r="H136" s="84" t="s">
        <v>263</v>
      </c>
      <c r="I136" s="84" t="s">
        <v>264</v>
      </c>
      <c r="J136" s="316" t="s">
        <v>265</v>
      </c>
      <c r="K136" s="299" t="s">
        <v>1890</v>
      </c>
      <c r="L136" s="298" t="s">
        <v>267</v>
      </c>
      <c r="M136" s="165" t="s">
        <v>274</v>
      </c>
      <c r="N136" s="84" t="s">
        <v>275</v>
      </c>
      <c r="O136" s="84" t="s">
        <v>268</v>
      </c>
      <c r="P136" s="445" t="s">
        <v>269</v>
      </c>
      <c r="Q136" s="443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34" s="109" customFormat="1" ht="14.25">
      <c r="A137" s="422">
        <v>1</v>
      </c>
      <c r="B137" s="423">
        <v>43374</v>
      </c>
      <c r="C137" s="423"/>
      <c r="D137" s="424" t="s">
        <v>3454</v>
      </c>
      <c r="E137" s="425" t="s">
        <v>270</v>
      </c>
      <c r="F137" s="425">
        <v>268</v>
      </c>
      <c r="G137" s="422">
        <v>260</v>
      </c>
      <c r="H137" s="422">
        <v>260</v>
      </c>
      <c r="I137" s="425">
        <v>282</v>
      </c>
      <c r="J137" s="417" t="s">
        <v>3469</v>
      </c>
      <c r="K137" s="417">
        <f>H137-F137</f>
        <v>-8</v>
      </c>
      <c r="L137" s="426"/>
      <c r="M137" s="417">
        <f t="shared" ref="M137:M145" si="66">N137*K137</f>
        <v>-13600</v>
      </c>
      <c r="N137" s="417">
        <v>1700</v>
      </c>
      <c r="O137" s="419" t="s">
        <v>1900</v>
      </c>
      <c r="P137" s="420">
        <v>43376</v>
      </c>
      <c r="Q137" s="444"/>
      <c r="R137" s="280" t="s">
        <v>2940</v>
      </c>
      <c r="S137" s="152"/>
      <c r="T137" s="152"/>
    </row>
    <row r="138" spans="1:34" s="109" customFormat="1" ht="14.25">
      <c r="A138" s="422">
        <v>2</v>
      </c>
      <c r="B138" s="423">
        <v>43376</v>
      </c>
      <c r="C138" s="423"/>
      <c r="D138" s="424" t="s">
        <v>3470</v>
      </c>
      <c r="E138" s="425" t="s">
        <v>270</v>
      </c>
      <c r="F138" s="425">
        <v>591.5</v>
      </c>
      <c r="G138" s="422">
        <v>579</v>
      </c>
      <c r="H138" s="422">
        <v>578</v>
      </c>
      <c r="I138" s="425">
        <v>610</v>
      </c>
      <c r="J138" s="417" t="s">
        <v>3498</v>
      </c>
      <c r="K138" s="417">
        <f>H138-F138</f>
        <v>-13.5</v>
      </c>
      <c r="L138" s="426"/>
      <c r="M138" s="417">
        <f t="shared" si="66"/>
        <v>-14323.5</v>
      </c>
      <c r="N138" s="417">
        <v>1061</v>
      </c>
      <c r="O138" s="419" t="s">
        <v>1900</v>
      </c>
      <c r="P138" s="420">
        <v>43377</v>
      </c>
      <c r="Q138" s="444"/>
      <c r="R138" s="280" t="s">
        <v>2940</v>
      </c>
      <c r="S138" s="152"/>
      <c r="T138" s="152"/>
    </row>
    <row r="139" spans="1:34" s="109" customFormat="1" ht="14.25">
      <c r="A139" s="422">
        <v>3</v>
      </c>
      <c r="B139" s="423">
        <v>43376</v>
      </c>
      <c r="C139" s="423"/>
      <c r="D139" s="424" t="s">
        <v>3483</v>
      </c>
      <c r="E139" s="425" t="s">
        <v>270</v>
      </c>
      <c r="F139" s="425">
        <v>647</v>
      </c>
      <c r="G139" s="422">
        <v>636</v>
      </c>
      <c r="H139" s="422">
        <v>640</v>
      </c>
      <c r="I139" s="425" t="s">
        <v>3484</v>
      </c>
      <c r="J139" s="417" t="s">
        <v>3489</v>
      </c>
      <c r="K139" s="417">
        <f>H139-F139</f>
        <v>-7</v>
      </c>
      <c r="L139" s="426"/>
      <c r="M139" s="417">
        <f t="shared" si="66"/>
        <v>-8400</v>
      </c>
      <c r="N139" s="417">
        <v>1200</v>
      </c>
      <c r="O139" s="419" t="s">
        <v>1900</v>
      </c>
      <c r="P139" s="420">
        <v>43377</v>
      </c>
      <c r="Q139" s="444"/>
      <c r="R139" s="280" t="s">
        <v>2940</v>
      </c>
      <c r="S139" s="152"/>
      <c r="T139" s="152"/>
    </row>
    <row r="140" spans="1:34" s="109" customFormat="1" ht="14.25">
      <c r="A140" s="361">
        <v>4</v>
      </c>
      <c r="B140" s="362">
        <v>43381</v>
      </c>
      <c r="C140" s="362"/>
      <c r="D140" s="427" t="s">
        <v>3454</v>
      </c>
      <c r="E140" s="364" t="s">
        <v>270</v>
      </c>
      <c r="F140" s="364">
        <v>256.5</v>
      </c>
      <c r="G140" s="361">
        <v>251</v>
      </c>
      <c r="H140" s="361">
        <v>262</v>
      </c>
      <c r="I140" s="364" t="s">
        <v>3523</v>
      </c>
      <c r="J140" s="360" t="s">
        <v>3524</v>
      </c>
      <c r="K140" s="360">
        <f>H140-F140</f>
        <v>5.5</v>
      </c>
      <c r="L140" s="448"/>
      <c r="M140" s="360">
        <f t="shared" si="66"/>
        <v>9350</v>
      </c>
      <c r="N140" s="360">
        <v>1700</v>
      </c>
      <c r="O140" s="367" t="s">
        <v>272</v>
      </c>
      <c r="P140" s="485">
        <v>43381</v>
      </c>
      <c r="Q140" s="444"/>
      <c r="R140" s="280" t="s">
        <v>2940</v>
      </c>
      <c r="S140" s="152"/>
      <c r="T140" s="152"/>
    </row>
    <row r="141" spans="1:34" s="109" customFormat="1" ht="14.25">
      <c r="A141" s="361">
        <v>5</v>
      </c>
      <c r="B141" s="362">
        <v>43381</v>
      </c>
      <c r="C141" s="362"/>
      <c r="D141" s="427" t="s">
        <v>3528</v>
      </c>
      <c r="E141" s="364" t="s">
        <v>2076</v>
      </c>
      <c r="F141" s="364">
        <v>1672.5</v>
      </c>
      <c r="G141" s="361">
        <v>1702</v>
      </c>
      <c r="H141" s="361">
        <v>1659</v>
      </c>
      <c r="I141" s="364">
        <v>1620</v>
      </c>
      <c r="J141" s="360" t="s">
        <v>3529</v>
      </c>
      <c r="K141" s="360">
        <f>F141-H141</f>
        <v>13.5</v>
      </c>
      <c r="L141" s="448"/>
      <c r="M141" s="360">
        <f t="shared" si="66"/>
        <v>6750</v>
      </c>
      <c r="N141" s="360">
        <v>500</v>
      </c>
      <c r="O141" s="367" t="s">
        <v>272</v>
      </c>
      <c r="P141" s="485">
        <v>43381</v>
      </c>
      <c r="Q141" s="444"/>
      <c r="R141" s="280" t="s">
        <v>2115</v>
      </c>
      <c r="S141" s="152"/>
      <c r="T141" s="152"/>
    </row>
    <row r="142" spans="1:34" s="109" customFormat="1" ht="14.25">
      <c r="A142" s="422">
        <v>6</v>
      </c>
      <c r="B142" s="423">
        <v>43382</v>
      </c>
      <c r="C142" s="423"/>
      <c r="D142" s="424" t="s">
        <v>3538</v>
      </c>
      <c r="E142" s="425" t="s">
        <v>270</v>
      </c>
      <c r="F142" s="425">
        <v>1132.5</v>
      </c>
      <c r="G142" s="422">
        <v>1115</v>
      </c>
      <c r="H142" s="422">
        <v>1115</v>
      </c>
      <c r="I142" s="425">
        <v>1160</v>
      </c>
      <c r="J142" s="417" t="s">
        <v>3539</v>
      </c>
      <c r="K142" s="417">
        <f>H142-F142</f>
        <v>-17.5</v>
      </c>
      <c r="L142" s="426"/>
      <c r="M142" s="417">
        <f t="shared" si="66"/>
        <v>-13125</v>
      </c>
      <c r="N142" s="417">
        <v>750</v>
      </c>
      <c r="O142" s="419" t="s">
        <v>1900</v>
      </c>
      <c r="P142" s="473">
        <v>43382</v>
      </c>
      <c r="Q142" s="444"/>
      <c r="R142" s="280" t="s">
        <v>2116</v>
      </c>
      <c r="S142" s="152"/>
      <c r="T142" s="152"/>
    </row>
    <row r="143" spans="1:34" s="109" customFormat="1" ht="14.25">
      <c r="A143" s="422">
        <v>7</v>
      </c>
      <c r="B143" s="423">
        <v>43382</v>
      </c>
      <c r="C143" s="423"/>
      <c r="D143" s="424" t="s">
        <v>3541</v>
      </c>
      <c r="E143" s="425" t="s">
        <v>270</v>
      </c>
      <c r="F143" s="425">
        <v>1269</v>
      </c>
      <c r="G143" s="422">
        <v>1255</v>
      </c>
      <c r="H143" s="422">
        <v>1255</v>
      </c>
      <c r="I143" s="425">
        <v>1300</v>
      </c>
      <c r="J143" s="417" t="s">
        <v>3542</v>
      </c>
      <c r="K143" s="417">
        <f>H143-F143</f>
        <v>-14</v>
      </c>
      <c r="L143" s="426"/>
      <c r="M143" s="417">
        <f t="shared" si="66"/>
        <v>-11200</v>
      </c>
      <c r="N143" s="417">
        <v>800</v>
      </c>
      <c r="O143" s="419" t="s">
        <v>1900</v>
      </c>
      <c r="P143" s="473">
        <v>43382</v>
      </c>
      <c r="Q143" s="444"/>
      <c r="R143" s="280" t="s">
        <v>2940</v>
      </c>
      <c r="S143" s="152"/>
      <c r="T143" s="152"/>
    </row>
    <row r="144" spans="1:34" s="109" customFormat="1" ht="14.25">
      <c r="A144" s="361">
        <v>8</v>
      </c>
      <c r="B144" s="362">
        <v>43382</v>
      </c>
      <c r="C144" s="362"/>
      <c r="D144" s="427" t="s">
        <v>3544</v>
      </c>
      <c r="E144" s="364" t="s">
        <v>270</v>
      </c>
      <c r="F144" s="364">
        <v>1087.5</v>
      </c>
      <c r="G144" s="361">
        <v>1058</v>
      </c>
      <c r="H144" s="361">
        <v>1106.5</v>
      </c>
      <c r="I144" s="364">
        <v>1150</v>
      </c>
      <c r="J144" s="360" t="s">
        <v>3545</v>
      </c>
      <c r="K144" s="360">
        <f>H144-F144</f>
        <v>19</v>
      </c>
      <c r="L144" s="448"/>
      <c r="M144" s="360">
        <f t="shared" si="66"/>
        <v>9500</v>
      </c>
      <c r="N144" s="360">
        <v>500</v>
      </c>
      <c r="O144" s="367" t="s">
        <v>272</v>
      </c>
      <c r="P144" s="485">
        <v>43382</v>
      </c>
      <c r="Q144" s="444"/>
      <c r="R144" s="280" t="s">
        <v>2116</v>
      </c>
      <c r="S144" s="152"/>
      <c r="T144" s="152"/>
    </row>
    <row r="145" spans="1:20" s="109" customFormat="1" ht="14.25">
      <c r="A145" s="480">
        <v>9</v>
      </c>
      <c r="B145" s="470">
        <v>43382</v>
      </c>
      <c r="C145" s="470"/>
      <c r="D145" s="481" t="s">
        <v>3541</v>
      </c>
      <c r="E145" s="482" t="s">
        <v>270</v>
      </c>
      <c r="F145" s="482">
        <v>1252.5</v>
      </c>
      <c r="G145" s="480">
        <v>1238</v>
      </c>
      <c r="H145" s="480">
        <v>1265</v>
      </c>
      <c r="I145" s="482">
        <v>1300</v>
      </c>
      <c r="J145" s="367" t="s">
        <v>3546</v>
      </c>
      <c r="K145" s="367">
        <f>H145-F145</f>
        <v>12.5</v>
      </c>
      <c r="L145" s="483"/>
      <c r="M145" s="367">
        <f t="shared" si="66"/>
        <v>10000</v>
      </c>
      <c r="N145" s="367">
        <v>800</v>
      </c>
      <c r="O145" s="367" t="s">
        <v>272</v>
      </c>
      <c r="P145" s="484">
        <v>43382</v>
      </c>
      <c r="Q145" s="444"/>
      <c r="R145" s="280" t="s">
        <v>2116</v>
      </c>
      <c r="S145" s="152"/>
      <c r="T145" s="152"/>
    </row>
    <row r="146" spans="1:20" s="109" customFormat="1" ht="14.25">
      <c r="A146" s="480">
        <v>10</v>
      </c>
      <c r="B146" s="489">
        <v>43383</v>
      </c>
      <c r="C146" s="489"/>
      <c r="D146" s="481" t="s">
        <v>3564</v>
      </c>
      <c r="E146" s="482" t="s">
        <v>2076</v>
      </c>
      <c r="F146" s="482">
        <v>220.5</v>
      </c>
      <c r="G146" s="480">
        <v>227.3</v>
      </c>
      <c r="H146" s="480">
        <v>202</v>
      </c>
      <c r="I146" s="482" t="s">
        <v>3565</v>
      </c>
      <c r="J146" s="367" t="s">
        <v>3578</v>
      </c>
      <c r="K146" s="367">
        <f>F146-H146</f>
        <v>18.5</v>
      </c>
      <c r="L146" s="483"/>
      <c r="M146" s="367">
        <f t="shared" ref="M146:M147" si="67">N146*K146</f>
        <v>32375</v>
      </c>
      <c r="N146" s="367">
        <v>1750</v>
      </c>
      <c r="O146" s="367" t="s">
        <v>272</v>
      </c>
      <c r="P146" s="484">
        <v>43384</v>
      </c>
      <c r="Q146" s="444"/>
      <c r="R146" s="280" t="s">
        <v>2116</v>
      </c>
      <c r="S146" s="152"/>
      <c r="T146" s="152"/>
    </row>
    <row r="147" spans="1:20" s="109" customFormat="1" ht="14.25">
      <c r="A147" s="422">
        <v>11</v>
      </c>
      <c r="B147" s="423">
        <v>43383</v>
      </c>
      <c r="C147" s="423"/>
      <c r="D147" s="424" t="s">
        <v>3566</v>
      </c>
      <c r="E147" s="425" t="s">
        <v>270</v>
      </c>
      <c r="F147" s="425">
        <v>1139</v>
      </c>
      <c r="G147" s="422">
        <v>1127</v>
      </c>
      <c r="H147" s="422">
        <v>1120</v>
      </c>
      <c r="I147" s="425">
        <v>1170</v>
      </c>
      <c r="J147" s="417" t="s">
        <v>3580</v>
      </c>
      <c r="K147" s="417">
        <f t="shared" ref="K147:K153" si="68">H147-F147</f>
        <v>-19</v>
      </c>
      <c r="L147" s="426"/>
      <c r="M147" s="417">
        <f t="shared" si="67"/>
        <v>-15200</v>
      </c>
      <c r="N147" s="417">
        <v>800</v>
      </c>
      <c r="O147" s="419" t="s">
        <v>1900</v>
      </c>
      <c r="P147" s="420">
        <v>43384</v>
      </c>
      <c r="Q147" s="444"/>
      <c r="R147" s="280" t="s">
        <v>2115</v>
      </c>
      <c r="S147" s="152"/>
      <c r="T147" s="152"/>
    </row>
    <row r="148" spans="1:20" s="109" customFormat="1" ht="14.25">
      <c r="A148" s="480">
        <v>12</v>
      </c>
      <c r="B148" s="470">
        <v>43383</v>
      </c>
      <c r="C148" s="470"/>
      <c r="D148" s="481" t="s">
        <v>3568</v>
      </c>
      <c r="E148" s="482" t="s">
        <v>270</v>
      </c>
      <c r="F148" s="482">
        <v>1520</v>
      </c>
      <c r="G148" s="480">
        <v>1498.7</v>
      </c>
      <c r="H148" s="480">
        <v>1533.5</v>
      </c>
      <c r="I148" s="482" t="s">
        <v>3569</v>
      </c>
      <c r="J148" s="367" t="s">
        <v>3570</v>
      </c>
      <c r="K148" s="367">
        <f t="shared" si="68"/>
        <v>13.5</v>
      </c>
      <c r="L148" s="483"/>
      <c r="M148" s="367">
        <f t="shared" ref="M148:M150" si="69">N148*K148</f>
        <v>8100</v>
      </c>
      <c r="N148" s="367">
        <v>600</v>
      </c>
      <c r="O148" s="367" t="s">
        <v>272</v>
      </c>
      <c r="P148" s="484">
        <v>43383</v>
      </c>
      <c r="Q148" s="444"/>
      <c r="R148" s="280" t="s">
        <v>2116</v>
      </c>
      <c r="S148" s="152"/>
      <c r="T148" s="152"/>
    </row>
    <row r="149" spans="1:20" s="109" customFormat="1" ht="14.25">
      <c r="A149" s="422">
        <v>13</v>
      </c>
      <c r="B149" s="423">
        <v>43383</v>
      </c>
      <c r="C149" s="423"/>
      <c r="D149" s="424" t="s">
        <v>3571</v>
      </c>
      <c r="E149" s="425" t="s">
        <v>270</v>
      </c>
      <c r="F149" s="425">
        <v>639</v>
      </c>
      <c r="G149" s="422">
        <v>627</v>
      </c>
      <c r="H149" s="422">
        <v>627.5</v>
      </c>
      <c r="I149" s="425">
        <v>660</v>
      </c>
      <c r="J149" s="417" t="s">
        <v>3579</v>
      </c>
      <c r="K149" s="417">
        <f t="shared" si="68"/>
        <v>-11.5</v>
      </c>
      <c r="L149" s="426"/>
      <c r="M149" s="417">
        <f t="shared" si="69"/>
        <v>-11500</v>
      </c>
      <c r="N149" s="417">
        <v>1000</v>
      </c>
      <c r="O149" s="419" t="s">
        <v>1900</v>
      </c>
      <c r="P149" s="420">
        <v>43384</v>
      </c>
      <c r="Q149" s="444"/>
      <c r="R149" s="280" t="s">
        <v>2116</v>
      </c>
      <c r="S149" s="152"/>
      <c r="T149" s="152"/>
    </row>
    <row r="150" spans="1:20" s="109" customFormat="1" ht="14.25">
      <c r="A150" s="361">
        <v>14</v>
      </c>
      <c r="B150" s="362">
        <v>43384</v>
      </c>
      <c r="C150" s="362"/>
      <c r="D150" s="427" t="s">
        <v>3585</v>
      </c>
      <c r="E150" s="364" t="s">
        <v>270</v>
      </c>
      <c r="F150" s="364">
        <v>2550</v>
      </c>
      <c r="G150" s="361">
        <v>2497</v>
      </c>
      <c r="H150" s="361">
        <v>2585</v>
      </c>
      <c r="I150" s="364">
        <v>2650</v>
      </c>
      <c r="J150" s="360" t="s">
        <v>3600</v>
      </c>
      <c r="K150" s="360">
        <f t="shared" si="68"/>
        <v>35</v>
      </c>
      <c r="L150" s="448"/>
      <c r="M150" s="360">
        <f t="shared" si="69"/>
        <v>8750</v>
      </c>
      <c r="N150" s="360">
        <v>250</v>
      </c>
      <c r="O150" s="367" t="s">
        <v>272</v>
      </c>
      <c r="P150" s="362">
        <v>43385</v>
      </c>
      <c r="Q150" s="444"/>
      <c r="R150" s="280" t="s">
        <v>2116</v>
      </c>
      <c r="S150" s="152"/>
      <c r="T150" s="152"/>
    </row>
    <row r="151" spans="1:20" s="109" customFormat="1" ht="14.25">
      <c r="A151" s="480">
        <v>15</v>
      </c>
      <c r="B151" s="489">
        <v>43384</v>
      </c>
      <c r="C151" s="489"/>
      <c r="D151" s="481" t="s">
        <v>3590</v>
      </c>
      <c r="E151" s="482" t="s">
        <v>270</v>
      </c>
      <c r="F151" s="482">
        <v>638</v>
      </c>
      <c r="G151" s="480">
        <v>623</v>
      </c>
      <c r="H151" s="480">
        <v>647.5</v>
      </c>
      <c r="I151" s="482">
        <v>665</v>
      </c>
      <c r="J151" s="367" t="s">
        <v>3591</v>
      </c>
      <c r="K151" s="367">
        <f t="shared" si="68"/>
        <v>9.5</v>
      </c>
      <c r="L151" s="483"/>
      <c r="M151" s="367">
        <f t="shared" ref="M151:M153" si="70">N151*K151</f>
        <v>7600</v>
      </c>
      <c r="N151" s="367">
        <v>800</v>
      </c>
      <c r="O151" s="367" t="s">
        <v>272</v>
      </c>
      <c r="P151" s="484">
        <v>43384</v>
      </c>
      <c r="Q151" s="444"/>
      <c r="R151" s="280" t="s">
        <v>2940</v>
      </c>
      <c r="S151" s="152"/>
      <c r="T151" s="152"/>
    </row>
    <row r="152" spans="1:20" s="109" customFormat="1" ht="14.25">
      <c r="A152" s="422">
        <v>16</v>
      </c>
      <c r="B152" s="423">
        <v>43384</v>
      </c>
      <c r="C152" s="423"/>
      <c r="D152" s="424" t="s">
        <v>3541</v>
      </c>
      <c r="E152" s="425" t="s">
        <v>270</v>
      </c>
      <c r="F152" s="425">
        <v>1283.5</v>
      </c>
      <c r="G152" s="422">
        <v>1268</v>
      </c>
      <c r="H152" s="422">
        <v>1268</v>
      </c>
      <c r="I152" s="425">
        <v>1310</v>
      </c>
      <c r="J152" s="417" t="s">
        <v>3596</v>
      </c>
      <c r="K152" s="417">
        <f t="shared" si="68"/>
        <v>-15.5</v>
      </c>
      <c r="L152" s="426"/>
      <c r="M152" s="417">
        <f t="shared" si="70"/>
        <v>-12400</v>
      </c>
      <c r="N152" s="417">
        <v>800</v>
      </c>
      <c r="O152" s="419" t="s">
        <v>1900</v>
      </c>
      <c r="P152" s="420">
        <v>43384</v>
      </c>
      <c r="Q152" s="444"/>
      <c r="R152" s="280" t="s">
        <v>2116</v>
      </c>
      <c r="S152" s="152"/>
      <c r="T152" s="152"/>
    </row>
    <row r="153" spans="1:20" s="109" customFormat="1" ht="14.25">
      <c r="A153" s="361">
        <v>17</v>
      </c>
      <c r="B153" s="362">
        <v>43385</v>
      </c>
      <c r="C153" s="362"/>
      <c r="D153" s="427" t="s">
        <v>3544</v>
      </c>
      <c r="E153" s="364" t="s">
        <v>270</v>
      </c>
      <c r="F153" s="364">
        <v>1106.5</v>
      </c>
      <c r="G153" s="361">
        <v>1080</v>
      </c>
      <c r="H153" s="361">
        <v>1123</v>
      </c>
      <c r="I153" s="364">
        <v>1160</v>
      </c>
      <c r="J153" s="360" t="s">
        <v>3599</v>
      </c>
      <c r="K153" s="360">
        <f t="shared" si="68"/>
        <v>16.5</v>
      </c>
      <c r="L153" s="448"/>
      <c r="M153" s="360">
        <f t="shared" si="70"/>
        <v>8250</v>
      </c>
      <c r="N153" s="360">
        <v>500</v>
      </c>
      <c r="O153" s="367" t="s">
        <v>272</v>
      </c>
      <c r="P153" s="485">
        <v>43385</v>
      </c>
      <c r="Q153" s="444"/>
      <c r="R153" s="280" t="s">
        <v>2940</v>
      </c>
      <c r="S153" s="152"/>
      <c r="T153" s="152"/>
    </row>
    <row r="154" spans="1:20" s="109" customFormat="1" ht="14.25">
      <c r="A154" s="422">
        <v>18</v>
      </c>
      <c r="B154" s="423">
        <v>43385</v>
      </c>
      <c r="C154" s="423"/>
      <c r="D154" s="424" t="s">
        <v>3601</v>
      </c>
      <c r="E154" s="425" t="s">
        <v>270</v>
      </c>
      <c r="F154" s="425">
        <v>329.5</v>
      </c>
      <c r="G154" s="422">
        <v>323</v>
      </c>
      <c r="H154" s="422">
        <v>323.5</v>
      </c>
      <c r="I154" s="425">
        <v>345</v>
      </c>
      <c r="J154" s="417" t="s">
        <v>3612</v>
      </c>
      <c r="K154" s="417">
        <f t="shared" ref="K154" si="71">H154-F154</f>
        <v>-6</v>
      </c>
      <c r="L154" s="426"/>
      <c r="M154" s="417">
        <f t="shared" ref="M154" si="72">N154*K154</f>
        <v>-12000</v>
      </c>
      <c r="N154" s="417">
        <v>2000</v>
      </c>
      <c r="O154" s="419" t="s">
        <v>1900</v>
      </c>
      <c r="P154" s="420">
        <v>43388</v>
      </c>
      <c r="Q154" s="444"/>
      <c r="R154" s="280" t="s">
        <v>2940</v>
      </c>
      <c r="S154" s="152"/>
      <c r="T154" s="152"/>
    </row>
    <row r="155" spans="1:20" s="109" customFormat="1" ht="14.25">
      <c r="A155" s="422">
        <v>19</v>
      </c>
      <c r="B155" s="423">
        <v>43385</v>
      </c>
      <c r="C155" s="423"/>
      <c r="D155" s="424" t="s">
        <v>3602</v>
      </c>
      <c r="E155" s="425" t="s">
        <v>2076</v>
      </c>
      <c r="F155" s="425">
        <v>226</v>
      </c>
      <c r="G155" s="422">
        <v>229.8</v>
      </c>
      <c r="H155" s="422">
        <v>229.8</v>
      </c>
      <c r="I155" s="425" t="s">
        <v>3603</v>
      </c>
      <c r="J155" s="417" t="s">
        <v>3616</v>
      </c>
      <c r="K155" s="417">
        <f>F155-H155</f>
        <v>-3.8000000000000114</v>
      </c>
      <c r="L155" s="426"/>
      <c r="M155" s="417">
        <f t="shared" ref="M155" si="73">N155*K155</f>
        <v>-13300.00000000004</v>
      </c>
      <c r="N155" s="417">
        <v>3500</v>
      </c>
      <c r="O155" s="419" t="s">
        <v>1900</v>
      </c>
      <c r="P155" s="420">
        <v>43388</v>
      </c>
      <c r="Q155" s="444"/>
      <c r="R155" s="280" t="s">
        <v>2116</v>
      </c>
      <c r="S155" s="152"/>
      <c r="T155" s="152"/>
    </row>
    <row r="156" spans="1:20" s="109" customFormat="1" ht="14.25">
      <c r="A156" s="480">
        <v>20</v>
      </c>
      <c r="B156" s="492">
        <v>43385</v>
      </c>
      <c r="C156" s="492"/>
      <c r="D156" s="481" t="s">
        <v>3541</v>
      </c>
      <c r="E156" s="482" t="s">
        <v>2076</v>
      </c>
      <c r="F156" s="482">
        <v>1288.5</v>
      </c>
      <c r="G156" s="480">
        <v>1305</v>
      </c>
      <c r="H156" s="480">
        <v>1281</v>
      </c>
      <c r="I156" s="482">
        <v>1260</v>
      </c>
      <c r="J156" s="367" t="s">
        <v>3604</v>
      </c>
      <c r="K156" s="367">
        <f>F156-H156</f>
        <v>7.5</v>
      </c>
      <c r="L156" s="483"/>
      <c r="M156" s="367">
        <f t="shared" ref="M156:M157" si="74">N156*K156</f>
        <v>6000</v>
      </c>
      <c r="N156" s="367">
        <v>800</v>
      </c>
      <c r="O156" s="367" t="s">
        <v>272</v>
      </c>
      <c r="P156" s="484">
        <v>43385</v>
      </c>
      <c r="Q156" s="444"/>
      <c r="R156" s="280" t="s">
        <v>2940</v>
      </c>
      <c r="S156" s="152"/>
      <c r="T156" s="152"/>
    </row>
    <row r="157" spans="1:20" s="109" customFormat="1" ht="14.25">
      <c r="A157" s="422">
        <v>21</v>
      </c>
      <c r="B157" s="423">
        <v>43385</v>
      </c>
      <c r="C157" s="423"/>
      <c r="D157" s="424" t="s">
        <v>3605</v>
      </c>
      <c r="E157" s="425" t="s">
        <v>2076</v>
      </c>
      <c r="F157" s="425">
        <v>423.5</v>
      </c>
      <c r="G157" s="422">
        <v>436</v>
      </c>
      <c r="H157" s="422">
        <v>436</v>
      </c>
      <c r="I157" s="425">
        <v>405</v>
      </c>
      <c r="J157" s="417" t="s">
        <v>3613</v>
      </c>
      <c r="K157" s="417">
        <f>F157-H157</f>
        <v>-12.5</v>
      </c>
      <c r="L157" s="426"/>
      <c r="M157" s="417">
        <f t="shared" si="74"/>
        <v>-10000</v>
      </c>
      <c r="N157" s="417">
        <v>800</v>
      </c>
      <c r="O157" s="419" t="s">
        <v>1900</v>
      </c>
      <c r="P157" s="420">
        <v>43388</v>
      </c>
      <c r="Q157" s="444"/>
      <c r="R157" s="280" t="s">
        <v>2115</v>
      </c>
      <c r="S157" s="152"/>
      <c r="T157" s="152"/>
    </row>
    <row r="158" spans="1:20" s="109" customFormat="1" ht="14.25">
      <c r="A158" s="480">
        <v>22</v>
      </c>
      <c r="B158" s="495">
        <v>43388</v>
      </c>
      <c r="C158" s="495"/>
      <c r="D158" s="481" t="s">
        <v>30</v>
      </c>
      <c r="E158" s="482" t="s">
        <v>270</v>
      </c>
      <c r="F158" s="482">
        <v>1474</v>
      </c>
      <c r="G158" s="480">
        <v>1441</v>
      </c>
      <c r="H158" s="480">
        <v>1498.5</v>
      </c>
      <c r="I158" s="482" t="s">
        <v>3617</v>
      </c>
      <c r="J158" s="367" t="s">
        <v>3618</v>
      </c>
      <c r="K158" s="367">
        <f t="shared" ref="K158" si="75">H158-F158</f>
        <v>24.5</v>
      </c>
      <c r="L158" s="483">
        <f t="shared" ref="L158" si="76">K158/F158</f>
        <v>1.6621438263229309E-2</v>
      </c>
      <c r="M158" s="367"/>
      <c r="N158" s="367"/>
      <c r="O158" s="367" t="s">
        <v>272</v>
      </c>
      <c r="P158" s="484">
        <v>43388</v>
      </c>
      <c r="Q158" s="444"/>
      <c r="R158" s="280" t="s">
        <v>2115</v>
      </c>
      <c r="S158" s="152"/>
      <c r="T158" s="152"/>
    </row>
    <row r="159" spans="1:20" s="109" customFormat="1" ht="14.25">
      <c r="A159" s="422">
        <v>23</v>
      </c>
      <c r="B159" s="423">
        <v>43388</v>
      </c>
      <c r="C159" s="423"/>
      <c r="D159" s="424" t="s">
        <v>3619</v>
      </c>
      <c r="E159" s="425" t="s">
        <v>2076</v>
      </c>
      <c r="F159" s="425">
        <v>893</v>
      </c>
      <c r="G159" s="422">
        <v>910</v>
      </c>
      <c r="H159" s="422">
        <v>910</v>
      </c>
      <c r="I159" s="425">
        <v>860</v>
      </c>
      <c r="J159" s="417" t="s">
        <v>3626</v>
      </c>
      <c r="K159" s="417">
        <f>F159-H159</f>
        <v>-17</v>
      </c>
      <c r="L159" s="426"/>
      <c r="M159" s="417">
        <f t="shared" ref="M159" si="77">N159*K159</f>
        <v>-12750</v>
      </c>
      <c r="N159" s="417">
        <v>750</v>
      </c>
      <c r="O159" s="419" t="s">
        <v>1900</v>
      </c>
      <c r="P159" s="420">
        <v>43389</v>
      </c>
      <c r="Q159" s="444"/>
      <c r="R159" s="280" t="s">
        <v>2940</v>
      </c>
      <c r="S159" s="152"/>
      <c r="T159" s="152"/>
    </row>
    <row r="160" spans="1:20" s="109" customFormat="1" ht="14.25">
      <c r="A160" s="422">
        <v>24</v>
      </c>
      <c r="B160" s="423">
        <v>43388</v>
      </c>
      <c r="C160" s="423"/>
      <c r="D160" s="424" t="s">
        <v>3621</v>
      </c>
      <c r="E160" s="425" t="s">
        <v>270</v>
      </c>
      <c r="F160" s="425">
        <v>661</v>
      </c>
      <c r="G160" s="422">
        <v>652</v>
      </c>
      <c r="H160" s="422">
        <v>652</v>
      </c>
      <c r="I160" s="425">
        <v>685</v>
      </c>
      <c r="J160" s="417" t="s">
        <v>3622</v>
      </c>
      <c r="K160" s="417">
        <f t="shared" ref="K160" si="78">H160-F160</f>
        <v>-9</v>
      </c>
      <c r="L160" s="426"/>
      <c r="M160" s="417">
        <f t="shared" ref="M160:M161" si="79">N160*K160</f>
        <v>-9000</v>
      </c>
      <c r="N160" s="417">
        <v>1000</v>
      </c>
      <c r="O160" s="419" t="s">
        <v>1900</v>
      </c>
      <c r="P160" s="473">
        <v>43388</v>
      </c>
      <c r="Q160" s="444"/>
      <c r="R160" s="280" t="s">
        <v>2116</v>
      </c>
      <c r="S160" s="152"/>
      <c r="T160" s="152"/>
    </row>
    <row r="161" spans="1:20" s="109" customFormat="1" ht="14.25">
      <c r="A161" s="480">
        <v>25</v>
      </c>
      <c r="B161" s="497">
        <v>43389</v>
      </c>
      <c r="C161" s="497"/>
      <c r="D161" s="481" t="s">
        <v>3454</v>
      </c>
      <c r="E161" s="482" t="s">
        <v>2076</v>
      </c>
      <c r="F161" s="482">
        <v>275</v>
      </c>
      <c r="G161" s="480">
        <v>282.5</v>
      </c>
      <c r="H161" s="480">
        <v>267.5</v>
      </c>
      <c r="I161" s="482" t="s">
        <v>3629</v>
      </c>
      <c r="J161" s="367" t="s">
        <v>3630</v>
      </c>
      <c r="K161" s="367">
        <f>F161-H161</f>
        <v>7.5</v>
      </c>
      <c r="L161" s="483"/>
      <c r="M161" s="367">
        <f t="shared" si="79"/>
        <v>12750</v>
      </c>
      <c r="N161" s="367">
        <v>1700</v>
      </c>
      <c r="O161" s="367" t="s">
        <v>272</v>
      </c>
      <c r="P161" s="484">
        <v>43389</v>
      </c>
      <c r="Q161" s="444"/>
      <c r="R161" s="280" t="s">
        <v>2116</v>
      </c>
      <c r="S161" s="152"/>
      <c r="T161" s="152"/>
    </row>
    <row r="162" spans="1:20" s="109" customFormat="1" ht="14.25">
      <c r="A162" s="422">
        <v>26</v>
      </c>
      <c r="B162" s="423">
        <v>43389</v>
      </c>
      <c r="C162" s="423"/>
      <c r="D162" s="424" t="s">
        <v>529</v>
      </c>
      <c r="E162" s="425" t="s">
        <v>270</v>
      </c>
      <c r="F162" s="425">
        <v>1049</v>
      </c>
      <c r="G162" s="422">
        <v>1028</v>
      </c>
      <c r="H162" s="422">
        <v>1015</v>
      </c>
      <c r="I162" s="425">
        <v>1100</v>
      </c>
      <c r="J162" s="417" t="s">
        <v>3691</v>
      </c>
      <c r="K162" s="417">
        <f t="shared" ref="K162" si="80">H162-F162</f>
        <v>-34</v>
      </c>
      <c r="L162" s="426">
        <f t="shared" ref="L162" si="81">K162/F162</f>
        <v>-3.2411820781696854E-2</v>
      </c>
      <c r="M162" s="417"/>
      <c r="N162" s="417"/>
      <c r="O162" s="419" t="s">
        <v>1900</v>
      </c>
      <c r="P162" s="473">
        <v>43395</v>
      </c>
      <c r="Q162" s="444"/>
      <c r="R162" s="280" t="s">
        <v>2115</v>
      </c>
      <c r="S162" s="152"/>
      <c r="T162" s="152"/>
    </row>
    <row r="163" spans="1:20" s="109" customFormat="1" ht="14.25">
      <c r="A163" s="480">
        <v>27</v>
      </c>
      <c r="B163" s="499">
        <v>43389</v>
      </c>
      <c r="C163" s="499"/>
      <c r="D163" s="481" t="s">
        <v>3544</v>
      </c>
      <c r="E163" s="482" t="s">
        <v>270</v>
      </c>
      <c r="F163" s="482">
        <v>1098</v>
      </c>
      <c r="G163" s="480">
        <v>1073</v>
      </c>
      <c r="H163" s="480">
        <v>1116</v>
      </c>
      <c r="I163" s="482">
        <v>1150</v>
      </c>
      <c r="J163" s="360" t="s">
        <v>3641</v>
      </c>
      <c r="K163" s="360">
        <f t="shared" ref="K163" si="82">H163-F163</f>
        <v>18</v>
      </c>
      <c r="L163" s="448"/>
      <c r="M163" s="360">
        <f t="shared" ref="M163:M165" si="83">N163*K163</f>
        <v>9000</v>
      </c>
      <c r="N163" s="360">
        <v>500</v>
      </c>
      <c r="O163" s="367" t="s">
        <v>272</v>
      </c>
      <c r="P163" s="362">
        <v>43390</v>
      </c>
      <c r="Q163" s="479"/>
      <c r="R163" s="280" t="s">
        <v>2940</v>
      </c>
      <c r="S163" s="152"/>
      <c r="T163" s="152"/>
    </row>
    <row r="164" spans="1:20" s="109" customFormat="1" ht="14.25">
      <c r="A164" s="480">
        <v>28</v>
      </c>
      <c r="B164" s="499">
        <v>43390</v>
      </c>
      <c r="C164" s="499"/>
      <c r="D164" s="481" t="s">
        <v>3645</v>
      </c>
      <c r="E164" s="482" t="s">
        <v>2076</v>
      </c>
      <c r="F164" s="482">
        <v>1034</v>
      </c>
      <c r="G164" s="480">
        <v>1052.3</v>
      </c>
      <c r="H164" s="480">
        <v>1023.5</v>
      </c>
      <c r="I164" s="482">
        <v>1000</v>
      </c>
      <c r="J164" s="367" t="s">
        <v>3646</v>
      </c>
      <c r="K164" s="367">
        <f>F164-H164</f>
        <v>10.5</v>
      </c>
      <c r="L164" s="483"/>
      <c r="M164" s="367">
        <f t="shared" si="83"/>
        <v>6300</v>
      </c>
      <c r="N164" s="367">
        <v>600</v>
      </c>
      <c r="O164" s="367" t="s">
        <v>272</v>
      </c>
      <c r="P164" s="484">
        <v>43390</v>
      </c>
      <c r="Q164" s="479"/>
      <c r="R164" s="280" t="s">
        <v>2116</v>
      </c>
      <c r="S164" s="152"/>
      <c r="T164" s="152"/>
    </row>
    <row r="165" spans="1:20" s="109" customFormat="1" ht="14.25">
      <c r="A165" s="422">
        <v>29</v>
      </c>
      <c r="B165" s="423">
        <v>43390</v>
      </c>
      <c r="C165" s="423"/>
      <c r="D165" s="424" t="s">
        <v>3590</v>
      </c>
      <c r="E165" s="425" t="s">
        <v>270</v>
      </c>
      <c r="F165" s="425">
        <v>651</v>
      </c>
      <c r="G165" s="422">
        <v>636</v>
      </c>
      <c r="H165" s="422">
        <v>633</v>
      </c>
      <c r="I165" s="425">
        <v>680</v>
      </c>
      <c r="J165" s="417" t="s">
        <v>3667</v>
      </c>
      <c r="K165" s="417">
        <f t="shared" ref="K165:K167" si="84">H165-F165</f>
        <v>-18</v>
      </c>
      <c r="L165" s="426"/>
      <c r="M165" s="417">
        <f t="shared" si="83"/>
        <v>-14400</v>
      </c>
      <c r="N165" s="417">
        <v>800</v>
      </c>
      <c r="O165" s="419" t="s">
        <v>1900</v>
      </c>
      <c r="P165" s="420">
        <v>43392</v>
      </c>
      <c r="Q165" s="444"/>
      <c r="R165" s="280" t="s">
        <v>2940</v>
      </c>
      <c r="S165" s="152"/>
      <c r="T165" s="152"/>
    </row>
    <row r="166" spans="1:20" s="109" customFormat="1" ht="14.25">
      <c r="A166" s="480">
        <v>30</v>
      </c>
      <c r="B166" s="500">
        <v>43392</v>
      </c>
      <c r="C166" s="500"/>
      <c r="D166" s="481" t="s">
        <v>105</v>
      </c>
      <c r="E166" s="482" t="s">
        <v>270</v>
      </c>
      <c r="F166" s="482">
        <v>1220</v>
      </c>
      <c r="G166" s="480">
        <v>1195</v>
      </c>
      <c r="H166" s="480">
        <v>1244.5</v>
      </c>
      <c r="I166" s="482" t="s">
        <v>3670</v>
      </c>
      <c r="J166" s="367" t="s">
        <v>3618</v>
      </c>
      <c r="K166" s="367">
        <f t="shared" si="84"/>
        <v>24.5</v>
      </c>
      <c r="L166" s="483">
        <f t="shared" ref="L166" si="85">K166/F166</f>
        <v>2.0081967213114754E-2</v>
      </c>
      <c r="M166" s="367"/>
      <c r="N166" s="367"/>
      <c r="O166" s="367" t="s">
        <v>272</v>
      </c>
      <c r="P166" s="484">
        <v>43392</v>
      </c>
      <c r="Q166" s="479"/>
      <c r="R166" s="280" t="s">
        <v>2116</v>
      </c>
      <c r="S166" s="152"/>
      <c r="T166" s="152"/>
    </row>
    <row r="167" spans="1:20" s="109" customFormat="1" ht="14.25">
      <c r="A167" s="480">
        <v>31</v>
      </c>
      <c r="B167" s="502">
        <v>43392</v>
      </c>
      <c r="C167" s="502"/>
      <c r="D167" s="481" t="s">
        <v>3471</v>
      </c>
      <c r="E167" s="482" t="s">
        <v>270</v>
      </c>
      <c r="F167" s="482">
        <v>6815</v>
      </c>
      <c r="G167" s="480">
        <v>6650</v>
      </c>
      <c r="H167" s="480">
        <v>6905</v>
      </c>
      <c r="I167" s="482">
        <v>7200</v>
      </c>
      <c r="J167" s="360" t="s">
        <v>3693</v>
      </c>
      <c r="K167" s="360">
        <f t="shared" si="84"/>
        <v>90</v>
      </c>
      <c r="L167" s="448"/>
      <c r="M167" s="360">
        <f t="shared" ref="M167" si="86">N167*K167</f>
        <v>6750</v>
      </c>
      <c r="N167" s="360">
        <v>75</v>
      </c>
      <c r="O167" s="367" t="s">
        <v>272</v>
      </c>
      <c r="P167" s="362">
        <v>43395</v>
      </c>
      <c r="Q167" s="479"/>
      <c r="R167" s="280" t="s">
        <v>2940</v>
      </c>
      <c r="S167" s="152"/>
      <c r="T167" s="152"/>
    </row>
    <row r="168" spans="1:20" s="109" customFormat="1" ht="14.25">
      <c r="A168" s="480">
        <v>32</v>
      </c>
      <c r="B168" s="502">
        <v>43395</v>
      </c>
      <c r="C168" s="502"/>
      <c r="D168" s="481" t="s">
        <v>107</v>
      </c>
      <c r="E168" s="482" t="s">
        <v>270</v>
      </c>
      <c r="F168" s="482">
        <v>1195</v>
      </c>
      <c r="G168" s="480">
        <v>1158</v>
      </c>
      <c r="H168" s="480">
        <v>1210.5</v>
      </c>
      <c r="I168" s="482" t="s">
        <v>3686</v>
      </c>
      <c r="J168" s="367" t="s">
        <v>3687</v>
      </c>
      <c r="K168" s="367">
        <f t="shared" ref="K168" si="87">H168-F168</f>
        <v>15.5</v>
      </c>
      <c r="L168" s="483">
        <f t="shared" ref="L168" si="88">K168/F168</f>
        <v>1.2970711297071129E-2</v>
      </c>
      <c r="M168" s="367"/>
      <c r="N168" s="367"/>
      <c r="O168" s="367" t="s">
        <v>272</v>
      </c>
      <c r="P168" s="484">
        <v>43395</v>
      </c>
      <c r="Q168" s="479"/>
      <c r="R168" s="280" t="s">
        <v>2115</v>
      </c>
      <c r="S168" s="152"/>
      <c r="T168" s="152"/>
    </row>
    <row r="169" spans="1:20" s="109" customFormat="1" ht="14.25">
      <c r="A169" s="480">
        <v>33</v>
      </c>
      <c r="B169" s="508">
        <v>43396</v>
      </c>
      <c r="C169" s="508"/>
      <c r="D169" s="481" t="s">
        <v>3541</v>
      </c>
      <c r="E169" s="482" t="s">
        <v>270</v>
      </c>
      <c r="F169" s="482">
        <v>1286.5</v>
      </c>
      <c r="G169" s="480">
        <v>1271</v>
      </c>
      <c r="H169" s="480">
        <v>1298</v>
      </c>
      <c r="I169" s="482">
        <v>1315</v>
      </c>
      <c r="J169" s="367" t="s">
        <v>3728</v>
      </c>
      <c r="K169" s="367">
        <f>H169-F169</f>
        <v>11.5</v>
      </c>
      <c r="L169" s="483"/>
      <c r="M169" s="367">
        <f t="shared" ref="M169" si="89">N169*K169</f>
        <v>9200</v>
      </c>
      <c r="N169" s="367">
        <v>800</v>
      </c>
      <c r="O169" s="367" t="s">
        <v>272</v>
      </c>
      <c r="P169" s="484">
        <v>43396</v>
      </c>
      <c r="Q169" s="444"/>
      <c r="R169" s="280" t="s">
        <v>2940</v>
      </c>
      <c r="S169" s="152"/>
      <c r="T169" s="152"/>
    </row>
    <row r="170" spans="1:20" s="109" customFormat="1" ht="14.25">
      <c r="A170" s="357">
        <v>34</v>
      </c>
      <c r="B170" s="373">
        <v>43396</v>
      </c>
      <c r="C170" s="373"/>
      <c r="D170" s="474" t="s">
        <v>3744</v>
      </c>
      <c r="E170" s="355" t="s">
        <v>2076</v>
      </c>
      <c r="F170" s="355" t="s">
        <v>3745</v>
      </c>
      <c r="G170" s="357">
        <v>555</v>
      </c>
      <c r="H170" s="357"/>
      <c r="I170" s="355">
        <v>520</v>
      </c>
      <c r="J170" s="281" t="s">
        <v>271</v>
      </c>
      <c r="K170" s="281"/>
      <c r="L170" s="371"/>
      <c r="M170" s="281"/>
      <c r="N170" s="281"/>
      <c r="O170" s="281"/>
      <c r="P170" s="373"/>
      <c r="Q170" s="479"/>
      <c r="R170" s="280" t="s">
        <v>2115</v>
      </c>
      <c r="S170" s="152"/>
      <c r="T170" s="152"/>
    </row>
    <row r="171" spans="1:20" s="109" customFormat="1" ht="14.25">
      <c r="A171" s="357"/>
      <c r="B171" s="373"/>
      <c r="C171" s="373"/>
      <c r="D171" s="474"/>
      <c r="E171" s="355"/>
      <c r="F171" s="355"/>
      <c r="G171" s="357"/>
      <c r="H171" s="357"/>
      <c r="I171" s="355"/>
      <c r="J171" s="281"/>
      <c r="K171" s="281"/>
      <c r="L171" s="371"/>
      <c r="M171" s="281"/>
      <c r="N171" s="281"/>
      <c r="O171" s="281"/>
      <c r="P171" s="373"/>
      <c r="Q171" s="479"/>
      <c r="R171" s="280"/>
      <c r="S171" s="152"/>
      <c r="T171" s="152"/>
    </row>
    <row r="172" spans="1:20" s="109" customFormat="1" ht="14.25">
      <c r="A172" s="357"/>
      <c r="B172" s="373"/>
      <c r="C172" s="373"/>
      <c r="D172" s="474"/>
      <c r="E172" s="355"/>
      <c r="F172" s="355"/>
      <c r="G172" s="357"/>
      <c r="H172" s="357"/>
      <c r="I172" s="355"/>
      <c r="J172" s="281"/>
      <c r="K172" s="281"/>
      <c r="L172" s="371"/>
      <c r="M172" s="281"/>
      <c r="N172" s="281"/>
      <c r="O172" s="281"/>
      <c r="P172" s="373"/>
      <c r="Q172" s="479"/>
      <c r="R172" s="280"/>
      <c r="S172" s="152"/>
      <c r="T172" s="152"/>
    </row>
    <row r="173" spans="1:20" s="109" customFormat="1" ht="14.25">
      <c r="A173" s="357"/>
      <c r="B173" s="373"/>
      <c r="C173" s="373"/>
      <c r="D173" s="474"/>
      <c r="E173" s="355"/>
      <c r="F173" s="355"/>
      <c r="G173" s="357"/>
      <c r="H173" s="357"/>
      <c r="I173" s="355"/>
      <c r="J173" s="281"/>
      <c r="K173" s="281"/>
      <c r="L173" s="371"/>
      <c r="M173" s="281"/>
      <c r="N173" s="281"/>
      <c r="O173" s="281"/>
      <c r="P173" s="373"/>
      <c r="Q173" s="479"/>
      <c r="R173" s="280"/>
      <c r="S173" s="152"/>
      <c r="T173" s="152"/>
    </row>
    <row r="174" spans="1:20" s="109" customFormat="1" ht="14.25">
      <c r="A174" s="357"/>
      <c r="B174" s="373"/>
      <c r="C174" s="373"/>
      <c r="D174" s="474"/>
      <c r="E174" s="355"/>
      <c r="F174" s="355"/>
      <c r="G174" s="357"/>
      <c r="H174" s="357"/>
      <c r="I174" s="355"/>
      <c r="J174" s="281"/>
      <c r="K174" s="281"/>
      <c r="L174" s="371"/>
      <c r="M174" s="281"/>
      <c r="N174" s="281"/>
      <c r="O174" s="281"/>
      <c r="P174" s="373"/>
      <c r="Q174" s="479"/>
      <c r="R174" s="280"/>
      <c r="S174" s="152"/>
      <c r="T174" s="152"/>
    </row>
    <row r="175" spans="1:20" s="109" customFormat="1" ht="14.25">
      <c r="A175" s="193"/>
      <c r="B175" s="476"/>
      <c r="C175" s="476"/>
      <c r="D175" s="447"/>
      <c r="E175" s="152"/>
      <c r="F175" s="152"/>
      <c r="G175" s="193"/>
      <c r="H175" s="193"/>
      <c r="I175" s="152"/>
      <c r="J175" s="340"/>
      <c r="K175" s="340"/>
      <c r="L175" s="478"/>
      <c r="M175" s="340"/>
      <c r="N175" s="340"/>
      <c r="O175" s="340"/>
      <c r="P175" s="476"/>
      <c r="Q175" s="479"/>
      <c r="R175" s="280"/>
      <c r="S175" s="152"/>
      <c r="T175" s="152"/>
    </row>
    <row r="176" spans="1:20" s="109" customFormat="1" ht="14.25">
      <c r="A176" s="193"/>
      <c r="B176" s="476"/>
      <c r="C176" s="476"/>
      <c r="D176" s="477"/>
      <c r="E176" s="152"/>
      <c r="F176" s="152"/>
      <c r="G176" s="193"/>
      <c r="H176" s="193"/>
      <c r="I176" s="152"/>
      <c r="J176" s="340"/>
      <c r="K176" s="340"/>
      <c r="L176" s="478"/>
      <c r="M176" s="340"/>
      <c r="N176" s="340"/>
      <c r="O176" s="340"/>
      <c r="P176" s="476"/>
      <c r="Q176" s="479"/>
      <c r="R176" s="280"/>
      <c r="S176" s="152"/>
      <c r="T176" s="152"/>
    </row>
    <row r="177" spans="1:26" s="141" customFormat="1">
      <c r="A177" s="243" t="s">
        <v>344</v>
      </c>
      <c r="B177" s="322"/>
      <c r="C177" s="322"/>
      <c r="D177" s="323"/>
      <c r="E177" s="101"/>
      <c r="F177" s="101"/>
      <c r="G177" s="321"/>
      <c r="H177" s="321"/>
      <c r="I177" s="101"/>
      <c r="J177" s="87"/>
      <c r="K177" s="332"/>
      <c r="L177" s="333"/>
      <c r="M177" s="332"/>
      <c r="N177" s="334"/>
      <c r="O177" s="332"/>
      <c r="P177" s="334"/>
      <c r="Q177" s="334"/>
      <c r="R177" s="87"/>
      <c r="T177" s="140"/>
      <c r="U177" s="140"/>
      <c r="V177" s="140"/>
      <c r="W177" s="140"/>
      <c r="X177" s="140"/>
      <c r="Y177" s="140"/>
      <c r="Z177" s="140"/>
    </row>
    <row r="178" spans="1:26" s="141" customFormat="1">
      <c r="A178" s="183" t="s">
        <v>2189</v>
      </c>
      <c r="B178" s="243"/>
      <c r="C178" s="243"/>
      <c r="D178" s="243"/>
      <c r="E178" s="19"/>
      <c r="F178" s="170" t="s">
        <v>366</v>
      </c>
      <c r="G178" s="195"/>
      <c r="H178" s="202"/>
      <c r="I178" s="92"/>
      <c r="J178" s="87"/>
      <c r="K178" s="196"/>
      <c r="L178" s="197"/>
      <c r="M178" s="150"/>
      <c r="N178" s="198"/>
      <c r="O178" s="199"/>
      <c r="P178" s="19"/>
      <c r="Q178" s="442"/>
      <c r="R178" s="87"/>
      <c r="T178" s="140"/>
      <c r="U178" s="140"/>
      <c r="V178" s="140"/>
      <c r="W178" s="140"/>
      <c r="X178" s="140"/>
      <c r="Y178" s="140"/>
      <c r="Z178" s="140"/>
    </row>
    <row r="179" spans="1:26" s="141" customFormat="1">
      <c r="A179" s="183"/>
      <c r="B179" s="204"/>
      <c r="C179" s="204"/>
      <c r="D179" s="204"/>
      <c r="E179" s="86"/>
      <c r="F179" s="170" t="s">
        <v>2223</v>
      </c>
      <c r="G179" s="195"/>
      <c r="H179" s="202"/>
      <c r="I179" s="92"/>
      <c r="J179" s="87"/>
      <c r="K179" s="196"/>
      <c r="L179" s="197"/>
      <c r="M179" s="150"/>
      <c r="N179" s="198"/>
      <c r="O179" s="199"/>
      <c r="P179" s="19"/>
      <c r="Q179" s="442"/>
      <c r="R179" s="87"/>
      <c r="T179" s="140"/>
      <c r="U179" s="140"/>
      <c r="V179" s="140"/>
      <c r="W179" s="140"/>
      <c r="X179" s="140"/>
      <c r="Y179" s="140"/>
      <c r="Z179" s="140"/>
    </row>
    <row r="180" spans="1:26" ht="15">
      <c r="B180" s="245" t="s">
        <v>2126</v>
      </c>
      <c r="C180" s="245"/>
      <c r="D180" s="245"/>
      <c r="E180" s="245"/>
      <c r="F180" s="170"/>
      <c r="G180" s="170"/>
      <c r="H180" s="170"/>
      <c r="I180" s="170"/>
      <c r="J180" s="145"/>
      <c r="K180" s="166"/>
      <c r="L180" s="167"/>
      <c r="M180" s="168"/>
      <c r="N180" s="91"/>
      <c r="O180" s="144"/>
      <c r="Q180" s="1"/>
      <c r="R180" s="49"/>
      <c r="S180" s="18"/>
      <c r="T180" s="18"/>
      <c r="U180" s="18"/>
      <c r="V180" s="18"/>
      <c r="W180" s="18"/>
      <c r="X180" s="18"/>
      <c r="Y180" s="18"/>
      <c r="Z180" s="18"/>
    </row>
    <row r="181" spans="1:26" ht="38.25">
      <c r="A181" s="175" t="s">
        <v>13</v>
      </c>
      <c r="B181" s="175" t="s">
        <v>218</v>
      </c>
      <c r="C181" s="180"/>
      <c r="D181" s="176" t="s">
        <v>259</v>
      </c>
      <c r="E181" s="175" t="s">
        <v>260</v>
      </c>
      <c r="F181" s="175" t="s">
        <v>261</v>
      </c>
      <c r="G181" s="175" t="s">
        <v>343</v>
      </c>
      <c r="H181" s="175" t="s">
        <v>263</v>
      </c>
      <c r="I181" s="175" t="s">
        <v>264</v>
      </c>
      <c r="J181" s="317" t="s">
        <v>265</v>
      </c>
      <c r="K181" s="175" t="s">
        <v>266</v>
      </c>
      <c r="L181" s="175" t="s">
        <v>268</v>
      </c>
      <c r="M181" s="176" t="s">
        <v>269</v>
      </c>
      <c r="O181" s="1"/>
      <c r="P181" s="49"/>
      <c r="Q181" s="18"/>
      <c r="R181" s="18"/>
      <c r="S181" s="18"/>
      <c r="T181" s="18"/>
      <c r="U181" s="18"/>
      <c r="V181" s="18"/>
      <c r="W181" s="18"/>
      <c r="X181" s="18"/>
    </row>
    <row r="182" spans="1:26" s="251" customFormat="1" ht="14.25">
      <c r="A182" s="392"/>
      <c r="B182" s="393"/>
      <c r="C182" s="392"/>
      <c r="D182" s="385"/>
      <c r="E182" s="392"/>
      <c r="F182" s="392"/>
      <c r="G182" s="392"/>
      <c r="H182" s="392"/>
      <c r="I182" s="392"/>
      <c r="J182" s="378"/>
      <c r="K182" s="380"/>
      <c r="L182" s="394"/>
      <c r="M182" s="395"/>
      <c r="N182" s="396"/>
      <c r="O182" s="330"/>
      <c r="Q182" s="397"/>
      <c r="R182" s="398"/>
      <c r="S182" s="330"/>
      <c r="T182" s="330"/>
      <c r="U182" s="330"/>
      <c r="V182" s="330"/>
      <c r="W182" s="330"/>
      <c r="X182" s="330"/>
      <c r="Y182" s="330"/>
    </row>
    <row r="183" spans="1:26" s="251" customFormat="1" ht="14.25">
      <c r="A183" s="392"/>
      <c r="B183" s="393"/>
      <c r="C183" s="392"/>
      <c r="D183" s="385"/>
      <c r="E183" s="392"/>
      <c r="F183" s="392"/>
      <c r="G183" s="392"/>
      <c r="H183" s="392"/>
      <c r="I183" s="392"/>
      <c r="J183" s="378"/>
      <c r="K183" s="380"/>
      <c r="L183" s="394"/>
      <c r="M183" s="395"/>
      <c r="N183" s="396"/>
      <c r="O183" s="330"/>
      <c r="Q183" s="397"/>
      <c r="R183" s="398"/>
      <c r="S183" s="330"/>
      <c r="T183" s="330"/>
      <c r="U183" s="330"/>
      <c r="V183" s="330"/>
      <c r="W183" s="330"/>
      <c r="X183" s="330"/>
      <c r="Y183" s="330"/>
    </row>
    <row r="184" spans="1:26" s="251" customFormat="1" ht="14.25">
      <c r="A184" s="392"/>
      <c r="B184" s="393"/>
      <c r="C184" s="392"/>
      <c r="D184" s="385"/>
      <c r="E184" s="392"/>
      <c r="F184" s="392"/>
      <c r="G184" s="392"/>
      <c r="H184" s="392"/>
      <c r="I184" s="392"/>
      <c r="J184" s="378"/>
      <c r="K184" s="380"/>
      <c r="L184" s="394"/>
      <c r="M184" s="395"/>
      <c r="N184" s="396"/>
      <c r="O184" s="330"/>
      <c r="Q184" s="397"/>
      <c r="R184" s="398"/>
      <c r="S184" s="330"/>
      <c r="T184" s="330"/>
      <c r="U184" s="330"/>
      <c r="V184" s="330"/>
      <c r="W184" s="330"/>
      <c r="X184" s="330"/>
      <c r="Y184" s="330"/>
    </row>
    <row r="185" spans="1:26" s="251" customFormat="1" ht="14.25">
      <c r="A185" s="392"/>
      <c r="B185" s="393"/>
      <c r="C185" s="392"/>
      <c r="D185" s="385"/>
      <c r="E185" s="392"/>
      <c r="F185" s="392"/>
      <c r="G185" s="392"/>
      <c r="H185" s="392"/>
      <c r="I185" s="392"/>
      <c r="J185" s="378"/>
      <c r="K185" s="380"/>
      <c r="L185" s="394"/>
      <c r="M185" s="395"/>
      <c r="N185" s="396"/>
      <c r="O185" s="330"/>
      <c r="Q185" s="397"/>
      <c r="R185" s="398"/>
      <c r="S185" s="330"/>
      <c r="T185" s="330"/>
      <c r="U185" s="330"/>
      <c r="V185" s="330"/>
      <c r="W185" s="330"/>
      <c r="X185" s="330"/>
      <c r="Y185" s="330"/>
    </row>
    <row r="186" spans="1:26" s="251" customFormat="1" ht="14.25">
      <c r="A186" s="392"/>
      <c r="B186" s="393"/>
      <c r="C186" s="392"/>
      <c r="D186" s="385"/>
      <c r="E186" s="392"/>
      <c r="F186" s="392"/>
      <c r="G186" s="392"/>
      <c r="H186" s="392"/>
      <c r="I186" s="392"/>
      <c r="J186" s="378"/>
      <c r="K186" s="380"/>
      <c r="L186" s="394"/>
      <c r="M186" s="395"/>
      <c r="N186" s="396"/>
      <c r="O186" s="330"/>
      <c r="Q186" s="397"/>
      <c r="R186" s="398"/>
      <c r="S186" s="330"/>
      <c r="T186" s="330"/>
      <c r="U186" s="330"/>
      <c r="V186" s="330"/>
      <c r="W186" s="330"/>
      <c r="X186" s="330"/>
      <c r="Y186" s="330"/>
    </row>
    <row r="187" spans="1:26" s="251" customFormat="1" ht="14.25">
      <c r="A187" s="392"/>
      <c r="B187" s="393"/>
      <c r="C187" s="392"/>
      <c r="D187" s="385"/>
      <c r="E187" s="392"/>
      <c r="F187" s="392"/>
      <c r="G187" s="392"/>
      <c r="H187" s="392"/>
      <c r="I187" s="392"/>
      <c r="J187" s="378"/>
      <c r="K187" s="380"/>
      <c r="L187" s="394"/>
      <c r="M187" s="395"/>
      <c r="N187" s="396"/>
      <c r="O187" s="330"/>
      <c r="Q187" s="397"/>
      <c r="R187" s="398"/>
      <c r="S187" s="330"/>
      <c r="T187" s="330"/>
      <c r="U187" s="330"/>
      <c r="V187" s="330"/>
      <c r="W187" s="330"/>
      <c r="X187" s="330"/>
      <c r="Y187" s="330"/>
    </row>
    <row r="188" spans="1:26" s="251" customFormat="1" ht="14.25">
      <c r="A188" s="392"/>
      <c r="B188" s="393"/>
      <c r="C188" s="392"/>
      <c r="D188" s="385"/>
      <c r="E188" s="392"/>
      <c r="F188" s="392"/>
      <c r="G188" s="392"/>
      <c r="H188" s="392"/>
      <c r="I188" s="392"/>
      <c r="J188" s="378"/>
      <c r="K188" s="380"/>
      <c r="L188" s="392"/>
      <c r="M188" s="395"/>
      <c r="N188" s="396"/>
      <c r="O188" s="330"/>
      <c r="Q188" s="397"/>
      <c r="R188" s="398"/>
      <c r="S188" s="330"/>
      <c r="T188" s="330"/>
      <c r="U188" s="330"/>
      <c r="V188" s="330"/>
      <c r="W188" s="330"/>
      <c r="X188" s="330"/>
      <c r="Y188" s="330"/>
    </row>
    <row r="189" spans="1:26" s="251" customFormat="1" ht="14.25">
      <c r="A189" s="392"/>
      <c r="B189" s="393"/>
      <c r="C189" s="392"/>
      <c r="D189" s="385"/>
      <c r="E189" s="392"/>
      <c r="F189" s="392"/>
      <c r="G189" s="392"/>
      <c r="H189" s="392"/>
      <c r="I189" s="386"/>
      <c r="J189" s="379"/>
      <c r="K189" s="379"/>
      <c r="L189" s="392"/>
      <c r="M189" s="395"/>
      <c r="N189" s="396"/>
      <c r="O189" s="330"/>
      <c r="Q189" s="397"/>
      <c r="R189" s="398"/>
      <c r="S189" s="330"/>
      <c r="T189" s="330"/>
      <c r="U189" s="330"/>
      <c r="V189" s="330"/>
      <c r="W189" s="330"/>
      <c r="X189" s="330"/>
      <c r="Y189" s="330"/>
    </row>
    <row r="190" spans="1:26" s="208" customFormat="1" ht="14.25">
      <c r="A190" s="338"/>
      <c r="B190" s="249"/>
      <c r="C190" s="338"/>
      <c r="D190" s="350"/>
      <c r="E190" s="338"/>
      <c r="F190" s="338"/>
      <c r="G190" s="338"/>
      <c r="H190" s="338"/>
      <c r="I190" s="351"/>
      <c r="J190" s="281"/>
      <c r="K190" s="281"/>
      <c r="L190" s="338"/>
      <c r="M190" s="339"/>
      <c r="N190" s="300"/>
      <c r="O190" s="207"/>
      <c r="Q190" s="209"/>
      <c r="R190" s="280"/>
      <c r="S190" s="207"/>
      <c r="T190" s="207"/>
      <c r="U190" s="207"/>
      <c r="V190" s="207"/>
      <c r="W190" s="207"/>
      <c r="X190" s="207"/>
      <c r="Y190" s="207"/>
    </row>
    <row r="191" spans="1:26" s="208" customFormat="1">
      <c r="A191" s="338"/>
      <c r="B191" s="249"/>
      <c r="C191" s="338"/>
      <c r="D191" s="320"/>
      <c r="E191" s="338"/>
      <c r="F191" s="338"/>
      <c r="G191" s="338"/>
      <c r="H191" s="338"/>
      <c r="I191" s="338"/>
      <c r="J191" s="341"/>
      <c r="K191" s="281"/>
      <c r="L191" s="338"/>
      <c r="M191" s="339"/>
      <c r="N191" s="300"/>
      <c r="O191" s="207"/>
      <c r="Q191" s="209"/>
      <c r="R191" s="331"/>
      <c r="S191" s="207"/>
      <c r="T191" s="207"/>
      <c r="U191" s="207"/>
      <c r="V191" s="207"/>
      <c r="W191" s="207"/>
      <c r="X191" s="207"/>
      <c r="Y191" s="207"/>
    </row>
    <row r="192" spans="1:26">
      <c r="F192" s="113"/>
      <c r="G192" s="113"/>
      <c r="H192" s="113"/>
      <c r="I192" s="113"/>
      <c r="J192" s="113"/>
      <c r="K192" s="113"/>
      <c r="L192" s="113"/>
      <c r="M192" s="113"/>
      <c r="O192" s="113"/>
      <c r="Q192" s="1"/>
      <c r="R192" s="87"/>
      <c r="S192" s="18"/>
      <c r="T192" s="18"/>
      <c r="U192" s="18"/>
      <c r="V192" s="18"/>
      <c r="W192" s="18"/>
      <c r="X192" s="18"/>
      <c r="Y192" s="18"/>
    </row>
    <row r="193" spans="1:37">
      <c r="F193" s="113"/>
      <c r="G193" s="113"/>
      <c r="H193" s="113"/>
      <c r="I193" s="113"/>
      <c r="J193" s="113"/>
      <c r="K193" s="113"/>
      <c r="L193" s="113"/>
      <c r="M193" s="113"/>
      <c r="O193" s="113"/>
      <c r="Q193" s="1"/>
      <c r="R193" s="87"/>
      <c r="S193" s="18"/>
      <c r="T193" s="18"/>
      <c r="U193" s="18"/>
      <c r="V193" s="18"/>
      <c r="W193" s="18"/>
      <c r="X193" s="18"/>
      <c r="Y193" s="18"/>
    </row>
    <row r="194" spans="1:37">
      <c r="F194" s="113"/>
      <c r="G194" s="113"/>
      <c r="H194" s="113"/>
      <c r="I194" s="113"/>
      <c r="J194" s="113"/>
      <c r="K194" s="113"/>
      <c r="L194" s="113"/>
      <c r="M194" s="113"/>
      <c r="O194" s="113"/>
      <c r="Q194" s="1"/>
      <c r="R194" s="87"/>
      <c r="S194" s="18"/>
      <c r="T194" s="18"/>
      <c r="U194" s="18"/>
      <c r="V194" s="18"/>
      <c r="W194" s="18"/>
      <c r="X194" s="18"/>
      <c r="Y194" s="18"/>
    </row>
    <row r="195" spans="1:37" ht="15">
      <c r="A195" s="102" t="s">
        <v>341</v>
      </c>
      <c r="B195" s="94"/>
      <c r="C195" s="94"/>
      <c r="D195" s="95"/>
      <c r="E195" s="96"/>
      <c r="F195" s="86"/>
      <c r="G195" s="86"/>
      <c r="H195" s="157"/>
      <c r="I195" s="173"/>
      <c r="J195" s="146"/>
      <c r="K195" s="87"/>
      <c r="L195" s="87"/>
      <c r="M195" s="87"/>
      <c r="N195" s="1"/>
      <c r="O195" s="9"/>
      <c r="Q195" s="1"/>
      <c r="R195" s="87"/>
      <c r="S195" s="18"/>
      <c r="T195" s="18"/>
      <c r="U195" s="18"/>
      <c r="V195" s="18"/>
      <c r="W195" s="18"/>
      <c r="X195" s="18"/>
      <c r="Y195" s="18"/>
    </row>
    <row r="196" spans="1:37" ht="38.25">
      <c r="A196" s="155" t="s">
        <v>13</v>
      </c>
      <c r="B196" s="84" t="s">
        <v>218</v>
      </c>
      <c r="C196" s="84"/>
      <c r="D196" s="85" t="s">
        <v>259</v>
      </c>
      <c r="E196" s="84" t="s">
        <v>260</v>
      </c>
      <c r="F196" s="84" t="s">
        <v>261</v>
      </c>
      <c r="G196" s="84" t="s">
        <v>343</v>
      </c>
      <c r="H196" s="84" t="s">
        <v>263</v>
      </c>
      <c r="I196" s="84" t="s">
        <v>264</v>
      </c>
      <c r="J196" s="311" t="s">
        <v>265</v>
      </c>
      <c r="K196" s="84" t="s">
        <v>266</v>
      </c>
      <c r="L196" s="84" t="s">
        <v>267</v>
      </c>
      <c r="M196" s="84" t="s">
        <v>268</v>
      </c>
      <c r="N196" s="85" t="s">
        <v>269</v>
      </c>
      <c r="O196" s="84" t="s">
        <v>388</v>
      </c>
      <c r="P196" s="186"/>
      <c r="Q196" s="186"/>
      <c r="R196" s="87"/>
      <c r="S196" s="18"/>
      <c r="T196" s="18"/>
      <c r="U196" s="18"/>
      <c r="V196" s="18"/>
      <c r="W196" s="18"/>
      <c r="X196" s="18"/>
      <c r="Y196" s="18"/>
    </row>
    <row r="197" spans="1:37" s="251" customFormat="1">
      <c r="A197" s="375"/>
      <c r="B197" s="376"/>
      <c r="C197" s="376"/>
      <c r="D197" s="399"/>
      <c r="E197" s="378"/>
      <c r="F197" s="378"/>
      <c r="G197" s="375"/>
      <c r="H197" s="375"/>
      <c r="I197" s="378"/>
      <c r="J197" s="379"/>
      <c r="K197" s="379"/>
      <c r="L197" s="400"/>
      <c r="M197" s="394"/>
      <c r="N197" s="401"/>
      <c r="O197" s="391"/>
      <c r="P197" s="402"/>
      <c r="Q197" s="381"/>
      <c r="R197" s="382"/>
      <c r="S197" s="330"/>
      <c r="T197" s="250"/>
      <c r="U197" s="250"/>
      <c r="V197" s="250"/>
      <c r="W197" s="250"/>
      <c r="X197" s="250"/>
      <c r="Y197" s="250"/>
    </row>
    <row r="198" spans="1:37" s="141" customFormat="1">
      <c r="A198" s="278"/>
      <c r="B198" s="277"/>
      <c r="C198" s="279"/>
      <c r="D198" s="282"/>
      <c r="E198" s="191"/>
      <c r="F198" s="187"/>
      <c r="G198" s="184"/>
      <c r="H198" s="184"/>
      <c r="I198" s="191"/>
      <c r="J198" s="304"/>
      <c r="K198" s="302"/>
      <c r="L198" s="192"/>
      <c r="M198" s="190"/>
      <c r="N198" s="248"/>
      <c r="O198" s="203"/>
      <c r="P198" s="201"/>
      <c r="Q198" s="200"/>
      <c r="R198" s="188"/>
      <c r="S198" s="202"/>
      <c r="T198" s="186"/>
      <c r="U198" s="186"/>
      <c r="V198" s="186"/>
      <c r="W198" s="186"/>
      <c r="X198" s="186"/>
      <c r="Y198" s="186"/>
    </row>
    <row r="199" spans="1:37">
      <c r="A199" s="243" t="s">
        <v>344</v>
      </c>
      <c r="B199" s="243"/>
      <c r="C199" s="243"/>
      <c r="D199" s="243"/>
      <c r="E199" s="19"/>
      <c r="F199" s="170" t="s">
        <v>366</v>
      </c>
      <c r="G199" s="92"/>
      <c r="H199" s="92"/>
      <c r="I199" s="152"/>
      <c r="J199" s="150"/>
      <c r="K199" s="196"/>
      <c r="L199" s="197"/>
      <c r="M199" s="150"/>
      <c r="N199" s="198"/>
      <c r="O199" s="205"/>
      <c r="P199" s="1"/>
      <c r="Q199" s="1"/>
      <c r="R199" s="87"/>
      <c r="S199" s="18"/>
      <c r="T199" s="18"/>
      <c r="U199" s="18"/>
      <c r="V199" s="18"/>
      <c r="W199" s="18"/>
      <c r="Y199" s="18"/>
      <c r="AK199" s="18"/>
    </row>
    <row r="200" spans="1:37">
      <c r="A200" s="183" t="s">
        <v>2189</v>
      </c>
      <c r="B200" s="204"/>
      <c r="C200" s="204"/>
      <c r="D200" s="204"/>
      <c r="E200" s="86"/>
      <c r="F200" s="170" t="s">
        <v>2223</v>
      </c>
      <c r="G200" s="49"/>
      <c r="H200" s="49"/>
      <c r="I200" s="49"/>
      <c r="J200" s="9"/>
      <c r="K200" s="49"/>
      <c r="L200" s="49"/>
      <c r="M200" s="49"/>
      <c r="N200" s="1"/>
      <c r="O200" s="9"/>
      <c r="R200" s="92"/>
      <c r="S200" s="18"/>
      <c r="T200" s="18"/>
      <c r="U200" s="18"/>
      <c r="V200" s="18"/>
      <c r="W200" s="18"/>
      <c r="X200" s="18"/>
      <c r="Y200" s="18"/>
      <c r="Z200" s="18"/>
    </row>
    <row r="201" spans="1:37">
      <c r="A201" s="183"/>
      <c r="B201" s="206"/>
      <c r="C201" s="206"/>
      <c r="D201" s="206"/>
      <c r="E201" s="86"/>
      <c r="F201" s="170"/>
      <c r="G201" s="49"/>
      <c r="H201" s="49"/>
      <c r="I201" s="49"/>
      <c r="J201" s="9"/>
      <c r="K201" s="49"/>
      <c r="L201" s="49"/>
      <c r="M201" s="49"/>
      <c r="N201" s="1"/>
      <c r="O201" s="9"/>
      <c r="R201" s="92"/>
      <c r="S201" s="18"/>
      <c r="T201" s="18"/>
      <c r="U201" s="18"/>
      <c r="V201" s="18"/>
      <c r="W201" s="18"/>
      <c r="X201" s="18"/>
      <c r="Y201" s="18"/>
      <c r="Z201" s="18"/>
    </row>
    <row r="202" spans="1:37">
      <c r="A202" s="183"/>
      <c r="B202" s="206"/>
      <c r="C202" s="206"/>
      <c r="D202" s="206"/>
      <c r="E202" s="86"/>
      <c r="F202" s="170"/>
      <c r="G202" s="49"/>
      <c r="H202" s="49"/>
      <c r="I202" s="49"/>
      <c r="J202" s="9"/>
      <c r="K202" s="49"/>
      <c r="L202" s="49"/>
      <c r="M202" s="49"/>
      <c r="N202" s="1"/>
      <c r="O202" s="9"/>
      <c r="R202" s="92"/>
      <c r="S202" s="18"/>
      <c r="T202" s="18"/>
      <c r="U202" s="18"/>
      <c r="V202" s="18"/>
      <c r="W202" s="18"/>
      <c r="X202" s="18"/>
      <c r="Y202" s="18"/>
      <c r="Z202" s="18"/>
    </row>
    <row r="203" spans="1:37" s="141" customFormat="1">
      <c r="A203" s="183"/>
      <c r="B203" s="243"/>
      <c r="C203" s="243"/>
      <c r="D203" s="243"/>
      <c r="E203" s="86"/>
      <c r="F203" s="170"/>
      <c r="G203" s="195"/>
      <c r="H203" s="202"/>
      <c r="I203" s="92"/>
      <c r="J203" s="87"/>
      <c r="K203" s="196"/>
      <c r="L203" s="197"/>
      <c r="M203" s="150"/>
      <c r="N203" s="198"/>
      <c r="O203" s="199"/>
      <c r="P203" s="19"/>
      <c r="Q203" s="18"/>
      <c r="R203" s="87"/>
      <c r="T203" s="140"/>
      <c r="U203" s="140"/>
      <c r="V203" s="140"/>
      <c r="W203" s="140"/>
      <c r="X203" s="140"/>
      <c r="Y203" s="140"/>
      <c r="Z203" s="140"/>
    </row>
    <row r="204" spans="1:37" s="141" customFormat="1">
      <c r="A204" s="193"/>
      <c r="B204" s="189"/>
      <c r="C204" s="194"/>
      <c r="D204" s="109"/>
      <c r="E204" s="152"/>
      <c r="F204" s="92"/>
      <c r="G204" s="195"/>
      <c r="H204" s="202"/>
      <c r="I204" s="92"/>
      <c r="J204" s="87"/>
      <c r="K204" s="196"/>
      <c r="L204" s="197"/>
      <c r="M204" s="150"/>
      <c r="N204" s="198"/>
      <c r="O204" s="199"/>
      <c r="P204" s="19"/>
      <c r="Q204" s="18"/>
      <c r="R204" s="87"/>
      <c r="T204" s="140"/>
      <c r="U204" s="140"/>
      <c r="V204" s="140"/>
      <c r="W204" s="140"/>
      <c r="X204" s="140"/>
      <c r="Y204" s="140"/>
      <c r="Z204" s="140"/>
    </row>
    <row r="205" spans="1:37" ht="15">
      <c r="A205" s="19"/>
      <c r="B205" s="246" t="s">
        <v>278</v>
      </c>
      <c r="C205" s="246"/>
      <c r="D205" s="246"/>
      <c r="E205" s="246"/>
      <c r="F205" s="87"/>
      <c r="G205" s="87"/>
      <c r="H205" s="174"/>
      <c r="I205" s="87"/>
      <c r="J205" s="147"/>
      <c r="K205" s="169"/>
      <c r="L205" s="87"/>
      <c r="M205" s="87"/>
      <c r="N205" s="18"/>
      <c r="O205" s="140"/>
      <c r="P205" s="1"/>
      <c r="Q205" s="18"/>
      <c r="R205" s="87"/>
      <c r="S205" s="18"/>
      <c r="T205" s="18"/>
      <c r="U205" s="18"/>
      <c r="V205" s="18"/>
      <c r="W205" s="18"/>
      <c r="X205" s="18"/>
      <c r="Y205" s="18"/>
    </row>
    <row r="206" spans="1:37" ht="38.25">
      <c r="A206" s="155" t="s">
        <v>13</v>
      </c>
      <c r="B206" s="84" t="s">
        <v>218</v>
      </c>
      <c r="C206" s="84"/>
      <c r="D206" s="85" t="s">
        <v>259</v>
      </c>
      <c r="E206" s="84" t="s">
        <v>260</v>
      </c>
      <c r="F206" s="84" t="s">
        <v>261</v>
      </c>
      <c r="G206" s="84" t="s">
        <v>279</v>
      </c>
      <c r="H206" s="84" t="s">
        <v>280</v>
      </c>
      <c r="I206" s="84" t="s">
        <v>264</v>
      </c>
      <c r="J206" s="315" t="s">
        <v>265</v>
      </c>
      <c r="K206" s="84" t="s">
        <v>266</v>
      </c>
      <c r="L206" s="84" t="s">
        <v>267</v>
      </c>
      <c r="M206" s="84" t="s">
        <v>268</v>
      </c>
      <c r="N206" s="85" t="s">
        <v>269</v>
      </c>
      <c r="O206" s="9"/>
      <c r="P206" s="1"/>
      <c r="Q206" s="18"/>
      <c r="R206" s="87"/>
      <c r="S206" s="18"/>
      <c r="T206" s="18"/>
      <c r="U206" s="18"/>
      <c r="V206" s="18"/>
      <c r="W206" s="18"/>
      <c r="X206" s="18"/>
      <c r="Y206" s="18"/>
    </row>
    <row r="207" spans="1:37" s="141" customFormat="1">
      <c r="A207" s="210">
        <v>1</v>
      </c>
      <c r="B207" s="211">
        <v>41579</v>
      </c>
      <c r="C207" s="211"/>
      <c r="D207" s="212" t="s">
        <v>281</v>
      </c>
      <c r="E207" s="210" t="s">
        <v>282</v>
      </c>
      <c r="F207" s="213">
        <v>82</v>
      </c>
      <c r="G207" s="210" t="s">
        <v>219</v>
      </c>
      <c r="H207" s="210">
        <v>100</v>
      </c>
      <c r="I207" s="214">
        <v>100</v>
      </c>
      <c r="J207" s="308" t="s">
        <v>284</v>
      </c>
      <c r="K207" s="215">
        <f>H207-F207</f>
        <v>18</v>
      </c>
      <c r="L207" s="216">
        <f t="shared" ref="L207:L229" si="90">K207/F207</f>
        <v>0.21951219512195122</v>
      </c>
      <c r="M207" s="217" t="s">
        <v>272</v>
      </c>
      <c r="N207" s="218">
        <v>42657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37" s="141" customFormat="1">
      <c r="A208" s="210">
        <v>2</v>
      </c>
      <c r="B208" s="211">
        <v>41794</v>
      </c>
      <c r="C208" s="211"/>
      <c r="D208" s="212" t="s">
        <v>283</v>
      </c>
      <c r="E208" s="210" t="s">
        <v>270</v>
      </c>
      <c r="F208" s="213">
        <v>257</v>
      </c>
      <c r="G208" s="210" t="s">
        <v>219</v>
      </c>
      <c r="H208" s="210">
        <v>300</v>
      </c>
      <c r="I208" s="214">
        <v>300</v>
      </c>
      <c r="J208" s="308" t="s">
        <v>284</v>
      </c>
      <c r="K208" s="215">
        <f>H208-F208</f>
        <v>43</v>
      </c>
      <c r="L208" s="216">
        <f t="shared" si="90"/>
        <v>0.16731517509727625</v>
      </c>
      <c r="M208" s="217" t="s">
        <v>272</v>
      </c>
      <c r="N208" s="218">
        <v>41822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ref="A209:A217" si="91">1+A208</f>
        <v>3</v>
      </c>
      <c r="B209" s="211">
        <v>41828</v>
      </c>
      <c r="C209" s="211"/>
      <c r="D209" s="212" t="s">
        <v>285</v>
      </c>
      <c r="E209" s="210" t="s">
        <v>270</v>
      </c>
      <c r="F209" s="213">
        <v>393</v>
      </c>
      <c r="G209" s="210" t="s">
        <v>219</v>
      </c>
      <c r="H209" s="210">
        <v>468</v>
      </c>
      <c r="I209" s="214">
        <v>468</v>
      </c>
      <c r="J209" s="308" t="s">
        <v>284</v>
      </c>
      <c r="K209" s="215">
        <f t="shared" ref="K209:K269" si="92">H209-F209</f>
        <v>75</v>
      </c>
      <c r="L209" s="216">
        <f t="shared" si="90"/>
        <v>0.19083969465648856</v>
      </c>
      <c r="M209" s="217" t="s">
        <v>272</v>
      </c>
      <c r="N209" s="218">
        <v>41863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91"/>
        <v>4</v>
      </c>
      <c r="B210" s="211">
        <v>41857</v>
      </c>
      <c r="C210" s="211"/>
      <c r="D210" s="212" t="s">
        <v>286</v>
      </c>
      <c r="E210" s="210" t="s">
        <v>270</v>
      </c>
      <c r="F210" s="213">
        <v>205</v>
      </c>
      <c r="G210" s="210" t="s">
        <v>219</v>
      </c>
      <c r="H210" s="210">
        <v>275</v>
      </c>
      <c r="I210" s="214">
        <v>250</v>
      </c>
      <c r="J210" s="308" t="s">
        <v>284</v>
      </c>
      <c r="K210" s="215">
        <f t="shared" si="92"/>
        <v>70</v>
      </c>
      <c r="L210" s="216">
        <f t="shared" si="90"/>
        <v>0.34146341463414637</v>
      </c>
      <c r="M210" s="217" t="s">
        <v>272</v>
      </c>
      <c r="N210" s="218">
        <v>41962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91"/>
        <v>5</v>
      </c>
      <c r="B211" s="211">
        <v>41886</v>
      </c>
      <c r="C211" s="211"/>
      <c r="D211" s="212" t="s">
        <v>287</v>
      </c>
      <c r="E211" s="210" t="s">
        <v>270</v>
      </c>
      <c r="F211" s="213">
        <v>162</v>
      </c>
      <c r="G211" s="210" t="s">
        <v>219</v>
      </c>
      <c r="H211" s="210">
        <v>190</v>
      </c>
      <c r="I211" s="214">
        <v>190</v>
      </c>
      <c r="J211" s="308" t="s">
        <v>284</v>
      </c>
      <c r="K211" s="215">
        <f t="shared" si="92"/>
        <v>28</v>
      </c>
      <c r="L211" s="216">
        <f t="shared" si="90"/>
        <v>0.1728395061728395</v>
      </c>
      <c r="M211" s="217" t="s">
        <v>272</v>
      </c>
      <c r="N211" s="218">
        <v>42006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91"/>
        <v>6</v>
      </c>
      <c r="B212" s="211">
        <v>41886</v>
      </c>
      <c r="C212" s="211"/>
      <c r="D212" s="212" t="s">
        <v>288</v>
      </c>
      <c r="E212" s="210" t="s">
        <v>270</v>
      </c>
      <c r="F212" s="213">
        <v>75</v>
      </c>
      <c r="G212" s="210" t="s">
        <v>219</v>
      </c>
      <c r="H212" s="210">
        <v>91.5</v>
      </c>
      <c r="I212" s="214" t="s">
        <v>289</v>
      </c>
      <c r="J212" s="308" t="s">
        <v>290</v>
      </c>
      <c r="K212" s="215">
        <f t="shared" si="92"/>
        <v>16.5</v>
      </c>
      <c r="L212" s="216">
        <f t="shared" si="90"/>
        <v>0.22</v>
      </c>
      <c r="M212" s="217" t="s">
        <v>272</v>
      </c>
      <c r="N212" s="218">
        <v>41954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91"/>
        <v>7</v>
      </c>
      <c r="B213" s="211">
        <v>41913</v>
      </c>
      <c r="C213" s="211"/>
      <c r="D213" s="212" t="s">
        <v>291</v>
      </c>
      <c r="E213" s="210" t="s">
        <v>270</v>
      </c>
      <c r="F213" s="213">
        <v>850</v>
      </c>
      <c r="G213" s="210" t="s">
        <v>219</v>
      </c>
      <c r="H213" s="210">
        <v>982.5</v>
      </c>
      <c r="I213" s="214">
        <v>1050</v>
      </c>
      <c r="J213" s="308" t="s">
        <v>292</v>
      </c>
      <c r="K213" s="215">
        <f t="shared" si="92"/>
        <v>132.5</v>
      </c>
      <c r="L213" s="216">
        <f t="shared" si="90"/>
        <v>0.15588235294117647</v>
      </c>
      <c r="M213" s="217" t="s">
        <v>272</v>
      </c>
      <c r="N213" s="218">
        <v>42039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91"/>
        <v>8</v>
      </c>
      <c r="B214" s="211">
        <v>41913</v>
      </c>
      <c r="C214" s="211"/>
      <c r="D214" s="212" t="s">
        <v>293</v>
      </c>
      <c r="E214" s="210" t="s">
        <v>270</v>
      </c>
      <c r="F214" s="213">
        <v>475</v>
      </c>
      <c r="G214" s="210" t="s">
        <v>219</v>
      </c>
      <c r="H214" s="210">
        <v>515</v>
      </c>
      <c r="I214" s="214">
        <v>600</v>
      </c>
      <c r="J214" s="308" t="s">
        <v>294</v>
      </c>
      <c r="K214" s="215">
        <f t="shared" si="92"/>
        <v>40</v>
      </c>
      <c r="L214" s="216">
        <f t="shared" si="90"/>
        <v>8.4210526315789472E-2</v>
      </c>
      <c r="M214" s="217" t="s">
        <v>272</v>
      </c>
      <c r="N214" s="218">
        <v>41939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91"/>
        <v>9</v>
      </c>
      <c r="B215" s="211">
        <v>41913</v>
      </c>
      <c r="C215" s="211"/>
      <c r="D215" s="212" t="s">
        <v>295</v>
      </c>
      <c r="E215" s="210" t="s">
        <v>270</v>
      </c>
      <c r="F215" s="213">
        <v>86</v>
      </c>
      <c r="G215" s="210" t="s">
        <v>219</v>
      </c>
      <c r="H215" s="210">
        <v>99</v>
      </c>
      <c r="I215" s="214">
        <v>140</v>
      </c>
      <c r="J215" s="308" t="s">
        <v>296</v>
      </c>
      <c r="K215" s="215">
        <f t="shared" si="92"/>
        <v>13</v>
      </c>
      <c r="L215" s="216">
        <f t="shared" si="90"/>
        <v>0.15116279069767441</v>
      </c>
      <c r="M215" s="217" t="s">
        <v>272</v>
      </c>
      <c r="N215" s="218">
        <v>41939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91"/>
        <v>10</v>
      </c>
      <c r="B216" s="211">
        <v>41926</v>
      </c>
      <c r="C216" s="211"/>
      <c r="D216" s="212" t="s">
        <v>297</v>
      </c>
      <c r="E216" s="210" t="s">
        <v>270</v>
      </c>
      <c r="F216" s="213">
        <v>496.6</v>
      </c>
      <c r="G216" s="210" t="s">
        <v>219</v>
      </c>
      <c r="H216" s="210">
        <v>621</v>
      </c>
      <c r="I216" s="214">
        <v>580</v>
      </c>
      <c r="J216" s="308" t="s">
        <v>284</v>
      </c>
      <c r="K216" s="215">
        <f t="shared" si="92"/>
        <v>124.39999999999998</v>
      </c>
      <c r="L216" s="216">
        <f t="shared" si="90"/>
        <v>0.25050342327829234</v>
      </c>
      <c r="M216" s="217" t="s">
        <v>272</v>
      </c>
      <c r="N216" s="218">
        <v>42605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91"/>
        <v>11</v>
      </c>
      <c r="B217" s="211">
        <v>41926</v>
      </c>
      <c r="C217" s="211"/>
      <c r="D217" s="212" t="s">
        <v>298</v>
      </c>
      <c r="E217" s="210" t="s">
        <v>270</v>
      </c>
      <c r="F217" s="213">
        <v>2481.9</v>
      </c>
      <c r="G217" s="210" t="s">
        <v>219</v>
      </c>
      <c r="H217" s="210">
        <v>2840</v>
      </c>
      <c r="I217" s="214">
        <v>2870</v>
      </c>
      <c r="J217" s="308" t="s">
        <v>299</v>
      </c>
      <c r="K217" s="215">
        <f t="shared" si="92"/>
        <v>358.09999999999991</v>
      </c>
      <c r="L217" s="216">
        <f t="shared" si="90"/>
        <v>0.14428462065353154</v>
      </c>
      <c r="M217" s="217" t="s">
        <v>272</v>
      </c>
      <c r="N217" s="218">
        <v>42017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>1+A215</f>
        <v>10</v>
      </c>
      <c r="B218" s="211">
        <v>41928</v>
      </c>
      <c r="C218" s="211"/>
      <c r="D218" s="212" t="s">
        <v>300</v>
      </c>
      <c r="E218" s="210" t="s">
        <v>270</v>
      </c>
      <c r="F218" s="213">
        <v>84.5</v>
      </c>
      <c r="G218" s="210" t="s">
        <v>219</v>
      </c>
      <c r="H218" s="210">
        <v>93</v>
      </c>
      <c r="I218" s="214">
        <v>110</v>
      </c>
      <c r="J218" s="308" t="s">
        <v>301</v>
      </c>
      <c r="K218" s="215">
        <f t="shared" si="92"/>
        <v>8.5</v>
      </c>
      <c r="L218" s="216">
        <f t="shared" si="90"/>
        <v>0.10059171597633136</v>
      </c>
      <c r="M218" s="217" t="s">
        <v>272</v>
      </c>
      <c r="N218" s="218">
        <v>41939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ref="A219:A237" si="93">1+A218</f>
        <v>11</v>
      </c>
      <c r="B219" s="211">
        <v>41928</v>
      </c>
      <c r="C219" s="211"/>
      <c r="D219" s="212" t="s">
        <v>302</v>
      </c>
      <c r="E219" s="210" t="s">
        <v>270</v>
      </c>
      <c r="F219" s="213">
        <v>401</v>
      </c>
      <c r="G219" s="210" t="s">
        <v>219</v>
      </c>
      <c r="H219" s="210">
        <v>428</v>
      </c>
      <c r="I219" s="214">
        <v>450</v>
      </c>
      <c r="J219" s="308" t="s">
        <v>303</v>
      </c>
      <c r="K219" s="215">
        <f t="shared" si="92"/>
        <v>27</v>
      </c>
      <c r="L219" s="216">
        <f t="shared" si="90"/>
        <v>6.7331670822942641E-2</v>
      </c>
      <c r="M219" s="217" t="s">
        <v>272</v>
      </c>
      <c r="N219" s="218">
        <v>42020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93"/>
        <v>12</v>
      </c>
      <c r="B220" s="211">
        <v>41928</v>
      </c>
      <c r="C220" s="211"/>
      <c r="D220" s="212" t="s">
        <v>304</v>
      </c>
      <c r="E220" s="210" t="s">
        <v>270</v>
      </c>
      <c r="F220" s="213">
        <v>101</v>
      </c>
      <c r="G220" s="210" t="s">
        <v>219</v>
      </c>
      <c r="H220" s="210">
        <v>112</v>
      </c>
      <c r="I220" s="214">
        <v>120</v>
      </c>
      <c r="J220" s="308" t="s">
        <v>305</v>
      </c>
      <c r="K220" s="215">
        <f t="shared" si="92"/>
        <v>11</v>
      </c>
      <c r="L220" s="216">
        <f t="shared" si="90"/>
        <v>0.10891089108910891</v>
      </c>
      <c r="M220" s="217" t="s">
        <v>272</v>
      </c>
      <c r="N220" s="218">
        <v>41939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93"/>
        <v>13</v>
      </c>
      <c r="B221" s="211">
        <v>41954</v>
      </c>
      <c r="C221" s="211"/>
      <c r="D221" s="212" t="s">
        <v>306</v>
      </c>
      <c r="E221" s="210" t="s">
        <v>270</v>
      </c>
      <c r="F221" s="213">
        <v>59</v>
      </c>
      <c r="G221" s="210" t="s">
        <v>219</v>
      </c>
      <c r="H221" s="210">
        <v>76</v>
      </c>
      <c r="I221" s="214">
        <v>76</v>
      </c>
      <c r="J221" s="308" t="s">
        <v>284</v>
      </c>
      <c r="K221" s="215">
        <f t="shared" si="92"/>
        <v>17</v>
      </c>
      <c r="L221" s="216">
        <f t="shared" si="90"/>
        <v>0.28813559322033899</v>
      </c>
      <c r="M221" s="217" t="s">
        <v>272</v>
      </c>
      <c r="N221" s="218">
        <v>43032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93"/>
        <v>14</v>
      </c>
      <c r="B222" s="211">
        <v>41954</v>
      </c>
      <c r="C222" s="211"/>
      <c r="D222" s="212" t="s">
        <v>295</v>
      </c>
      <c r="E222" s="210" t="s">
        <v>270</v>
      </c>
      <c r="F222" s="213">
        <v>99</v>
      </c>
      <c r="G222" s="210" t="s">
        <v>219</v>
      </c>
      <c r="H222" s="210">
        <v>120</v>
      </c>
      <c r="I222" s="214">
        <v>120</v>
      </c>
      <c r="J222" s="308" t="s">
        <v>307</v>
      </c>
      <c r="K222" s="215">
        <f t="shared" si="92"/>
        <v>21</v>
      </c>
      <c r="L222" s="216">
        <f t="shared" si="90"/>
        <v>0.21212121212121213</v>
      </c>
      <c r="M222" s="217" t="s">
        <v>272</v>
      </c>
      <c r="N222" s="218">
        <v>41960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f t="shared" si="93"/>
        <v>15</v>
      </c>
      <c r="B223" s="211">
        <v>41956</v>
      </c>
      <c r="C223" s="211"/>
      <c r="D223" s="212" t="s">
        <v>308</v>
      </c>
      <c r="E223" s="210" t="s">
        <v>270</v>
      </c>
      <c r="F223" s="213">
        <v>22</v>
      </c>
      <c r="G223" s="210" t="s">
        <v>219</v>
      </c>
      <c r="H223" s="210">
        <v>33.549999999999997</v>
      </c>
      <c r="I223" s="214">
        <v>32</v>
      </c>
      <c r="J223" s="308" t="s">
        <v>309</v>
      </c>
      <c r="K223" s="215">
        <f t="shared" si="92"/>
        <v>11.549999999999997</v>
      </c>
      <c r="L223" s="216">
        <f t="shared" si="90"/>
        <v>0.52499999999999991</v>
      </c>
      <c r="M223" s="217" t="s">
        <v>272</v>
      </c>
      <c r="N223" s="218">
        <v>42188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f t="shared" si="93"/>
        <v>16</v>
      </c>
      <c r="B224" s="211">
        <v>41976</v>
      </c>
      <c r="C224" s="211"/>
      <c r="D224" s="212" t="s">
        <v>310</v>
      </c>
      <c r="E224" s="210" t="s">
        <v>270</v>
      </c>
      <c r="F224" s="213">
        <v>440</v>
      </c>
      <c r="G224" s="210" t="s">
        <v>219</v>
      </c>
      <c r="H224" s="210">
        <v>520</v>
      </c>
      <c r="I224" s="214">
        <v>520</v>
      </c>
      <c r="J224" s="308" t="s">
        <v>311</v>
      </c>
      <c r="K224" s="215">
        <f t="shared" si="92"/>
        <v>80</v>
      </c>
      <c r="L224" s="216">
        <f t="shared" si="90"/>
        <v>0.18181818181818182</v>
      </c>
      <c r="M224" s="217" t="s">
        <v>272</v>
      </c>
      <c r="N224" s="218">
        <v>42208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93"/>
        <v>17</v>
      </c>
      <c r="B225" s="211">
        <v>41976</v>
      </c>
      <c r="C225" s="211"/>
      <c r="D225" s="212" t="s">
        <v>312</v>
      </c>
      <c r="E225" s="210" t="s">
        <v>270</v>
      </c>
      <c r="F225" s="213">
        <v>360</v>
      </c>
      <c r="G225" s="210" t="s">
        <v>219</v>
      </c>
      <c r="H225" s="210">
        <v>427</v>
      </c>
      <c r="I225" s="214">
        <v>425</v>
      </c>
      <c r="J225" s="308" t="s">
        <v>313</v>
      </c>
      <c r="K225" s="215">
        <f t="shared" si="92"/>
        <v>67</v>
      </c>
      <c r="L225" s="216">
        <f t="shared" si="90"/>
        <v>0.18611111111111112</v>
      </c>
      <c r="M225" s="217" t="s">
        <v>272</v>
      </c>
      <c r="N225" s="218">
        <v>42058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93"/>
        <v>18</v>
      </c>
      <c r="B226" s="211">
        <v>42012</v>
      </c>
      <c r="C226" s="211"/>
      <c r="D226" s="212" t="s">
        <v>384</v>
      </c>
      <c r="E226" s="210" t="s">
        <v>270</v>
      </c>
      <c r="F226" s="213">
        <v>360</v>
      </c>
      <c r="G226" s="210" t="s">
        <v>219</v>
      </c>
      <c r="H226" s="210">
        <v>455</v>
      </c>
      <c r="I226" s="214">
        <v>420</v>
      </c>
      <c r="J226" s="308" t="s">
        <v>314</v>
      </c>
      <c r="K226" s="215">
        <f t="shared" si="92"/>
        <v>95</v>
      </c>
      <c r="L226" s="216">
        <f t="shared" si="90"/>
        <v>0.2638888888888889</v>
      </c>
      <c r="M226" s="217" t="s">
        <v>272</v>
      </c>
      <c r="N226" s="218">
        <v>42024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93"/>
        <v>19</v>
      </c>
      <c r="B227" s="211">
        <v>42012</v>
      </c>
      <c r="C227" s="211"/>
      <c r="D227" s="212" t="s">
        <v>2119</v>
      </c>
      <c r="E227" s="210" t="s">
        <v>270</v>
      </c>
      <c r="F227" s="213">
        <v>130</v>
      </c>
      <c r="G227" s="210"/>
      <c r="H227" s="210">
        <v>175.5</v>
      </c>
      <c r="I227" s="214">
        <v>165</v>
      </c>
      <c r="J227" s="308" t="s">
        <v>2420</v>
      </c>
      <c r="K227" s="215">
        <f t="shared" si="92"/>
        <v>45.5</v>
      </c>
      <c r="L227" s="216">
        <f t="shared" si="90"/>
        <v>0.35</v>
      </c>
      <c r="M227" s="217" t="s">
        <v>272</v>
      </c>
      <c r="N227" s="218">
        <v>43088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93"/>
        <v>20</v>
      </c>
      <c r="B228" s="211">
        <v>42040</v>
      </c>
      <c r="C228" s="211"/>
      <c r="D228" s="212" t="s">
        <v>315</v>
      </c>
      <c r="E228" s="210" t="s">
        <v>282</v>
      </c>
      <c r="F228" s="213">
        <v>98</v>
      </c>
      <c r="G228" s="210"/>
      <c r="H228" s="210">
        <v>120</v>
      </c>
      <c r="I228" s="214">
        <v>120</v>
      </c>
      <c r="J228" s="308" t="s">
        <v>284</v>
      </c>
      <c r="K228" s="215">
        <f t="shared" si="92"/>
        <v>22</v>
      </c>
      <c r="L228" s="216">
        <f t="shared" si="90"/>
        <v>0.22448979591836735</v>
      </c>
      <c r="M228" s="217" t="s">
        <v>272</v>
      </c>
      <c r="N228" s="218">
        <v>42753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93"/>
        <v>21</v>
      </c>
      <c r="B229" s="211">
        <v>42040</v>
      </c>
      <c r="C229" s="211"/>
      <c r="D229" s="212" t="s">
        <v>316</v>
      </c>
      <c r="E229" s="210" t="s">
        <v>282</v>
      </c>
      <c r="F229" s="213">
        <v>196</v>
      </c>
      <c r="G229" s="210"/>
      <c r="H229" s="210">
        <v>262</v>
      </c>
      <c r="I229" s="214">
        <v>255</v>
      </c>
      <c r="J229" s="308" t="s">
        <v>284</v>
      </c>
      <c r="K229" s="215">
        <f t="shared" si="92"/>
        <v>66</v>
      </c>
      <c r="L229" s="216">
        <f t="shared" si="90"/>
        <v>0.33673469387755101</v>
      </c>
      <c r="M229" s="217" t="s">
        <v>272</v>
      </c>
      <c r="N229" s="218">
        <v>42599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26">
        <f t="shared" si="93"/>
        <v>22</v>
      </c>
      <c r="B230" s="227">
        <v>42067</v>
      </c>
      <c r="C230" s="227"/>
      <c r="D230" s="228" t="s">
        <v>317</v>
      </c>
      <c r="E230" s="226" t="s">
        <v>282</v>
      </c>
      <c r="F230" s="229" t="s">
        <v>318</v>
      </c>
      <c r="G230" s="230"/>
      <c r="H230" s="230"/>
      <c r="I230" s="230" t="s">
        <v>319</v>
      </c>
      <c r="J230" s="309" t="s">
        <v>271</v>
      </c>
      <c r="K230" s="230"/>
      <c r="L230" s="226"/>
      <c r="M230" s="231"/>
      <c r="N230" s="232"/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si="93"/>
        <v>23</v>
      </c>
      <c r="B231" s="211">
        <v>42067</v>
      </c>
      <c r="C231" s="211"/>
      <c r="D231" s="212" t="s">
        <v>320</v>
      </c>
      <c r="E231" s="210" t="s">
        <v>282</v>
      </c>
      <c r="F231" s="213">
        <v>185</v>
      </c>
      <c r="G231" s="210"/>
      <c r="H231" s="210">
        <v>224</v>
      </c>
      <c r="I231" s="214" t="s">
        <v>321</v>
      </c>
      <c r="J231" s="308" t="s">
        <v>284</v>
      </c>
      <c r="K231" s="215">
        <f t="shared" si="92"/>
        <v>39</v>
      </c>
      <c r="L231" s="216">
        <f>K231/F231</f>
        <v>0.21081081081081082</v>
      </c>
      <c r="M231" s="217" t="s">
        <v>272</v>
      </c>
      <c r="N231" s="218">
        <v>42647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f t="shared" si="93"/>
        <v>24</v>
      </c>
      <c r="B232" s="227">
        <v>42090</v>
      </c>
      <c r="C232" s="227"/>
      <c r="D232" s="228" t="s">
        <v>322</v>
      </c>
      <c r="E232" s="226" t="s">
        <v>282</v>
      </c>
      <c r="F232" s="229" t="s">
        <v>323</v>
      </c>
      <c r="G232" s="230"/>
      <c r="H232" s="230"/>
      <c r="I232" s="230">
        <v>67</v>
      </c>
      <c r="J232" s="309" t="s">
        <v>271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f t="shared" si="93"/>
        <v>25</v>
      </c>
      <c r="B233" s="211">
        <v>42093</v>
      </c>
      <c r="C233" s="211"/>
      <c r="D233" s="212" t="s">
        <v>324</v>
      </c>
      <c r="E233" s="210" t="s">
        <v>282</v>
      </c>
      <c r="F233" s="213">
        <v>183.5</v>
      </c>
      <c r="G233" s="210"/>
      <c r="H233" s="210">
        <v>219</v>
      </c>
      <c r="I233" s="214">
        <v>218</v>
      </c>
      <c r="J233" s="308" t="s">
        <v>325</v>
      </c>
      <c r="K233" s="215">
        <f t="shared" si="92"/>
        <v>35.5</v>
      </c>
      <c r="L233" s="216">
        <f t="shared" ref="L233:L240" si="94">K233/F233</f>
        <v>0.19346049046321526</v>
      </c>
      <c r="M233" s="217" t="s">
        <v>272</v>
      </c>
      <c r="N233" s="218">
        <v>42103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f t="shared" si="93"/>
        <v>26</v>
      </c>
      <c r="B234" s="211">
        <v>42114</v>
      </c>
      <c r="C234" s="211"/>
      <c r="D234" s="212" t="s">
        <v>326</v>
      </c>
      <c r="E234" s="210" t="s">
        <v>282</v>
      </c>
      <c r="F234" s="213">
        <f>(227+237)/2</f>
        <v>232</v>
      </c>
      <c r="G234" s="210"/>
      <c r="H234" s="210">
        <v>298</v>
      </c>
      <c r="I234" s="214">
        <v>298</v>
      </c>
      <c r="J234" s="308" t="s">
        <v>284</v>
      </c>
      <c r="K234" s="215">
        <f t="shared" si="92"/>
        <v>66</v>
      </c>
      <c r="L234" s="216">
        <f t="shared" si="94"/>
        <v>0.28448275862068967</v>
      </c>
      <c r="M234" s="217" t="s">
        <v>272</v>
      </c>
      <c r="N234" s="218">
        <v>42823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f t="shared" si="93"/>
        <v>27</v>
      </c>
      <c r="B235" s="211">
        <v>42128</v>
      </c>
      <c r="C235" s="211"/>
      <c r="D235" s="212" t="s">
        <v>327</v>
      </c>
      <c r="E235" s="210" t="s">
        <v>270</v>
      </c>
      <c r="F235" s="213">
        <v>385</v>
      </c>
      <c r="G235" s="210"/>
      <c r="H235" s="210">
        <f>212.5+331</f>
        <v>543.5</v>
      </c>
      <c r="I235" s="214">
        <v>510</v>
      </c>
      <c r="J235" s="308" t="s">
        <v>328</v>
      </c>
      <c r="K235" s="215">
        <f t="shared" si="92"/>
        <v>158.5</v>
      </c>
      <c r="L235" s="216">
        <f t="shared" si="94"/>
        <v>0.41168831168831171</v>
      </c>
      <c r="M235" s="217" t="s">
        <v>272</v>
      </c>
      <c r="N235" s="218">
        <v>42235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f t="shared" si="93"/>
        <v>28</v>
      </c>
      <c r="B236" s="211">
        <v>42128</v>
      </c>
      <c r="C236" s="211"/>
      <c r="D236" s="212" t="s">
        <v>329</v>
      </c>
      <c r="E236" s="210" t="s">
        <v>270</v>
      </c>
      <c r="F236" s="213">
        <v>115.5</v>
      </c>
      <c r="G236" s="210"/>
      <c r="H236" s="210">
        <v>146</v>
      </c>
      <c r="I236" s="214">
        <v>142</v>
      </c>
      <c r="J236" s="308" t="s">
        <v>330</v>
      </c>
      <c r="K236" s="215">
        <f t="shared" si="92"/>
        <v>30.5</v>
      </c>
      <c r="L236" s="216">
        <f t="shared" si="94"/>
        <v>0.26406926406926406</v>
      </c>
      <c r="M236" s="217" t="s">
        <v>272</v>
      </c>
      <c r="N236" s="218">
        <v>42202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f t="shared" si="93"/>
        <v>29</v>
      </c>
      <c r="B237" s="211">
        <v>42151</v>
      </c>
      <c r="C237" s="211"/>
      <c r="D237" s="212" t="s">
        <v>331</v>
      </c>
      <c r="E237" s="210" t="s">
        <v>270</v>
      </c>
      <c r="F237" s="213">
        <v>237.5</v>
      </c>
      <c r="G237" s="210"/>
      <c r="H237" s="210">
        <v>279.5</v>
      </c>
      <c r="I237" s="214">
        <v>278</v>
      </c>
      <c r="J237" s="308" t="s">
        <v>284</v>
      </c>
      <c r="K237" s="215">
        <f t="shared" si="92"/>
        <v>42</v>
      </c>
      <c r="L237" s="216">
        <f t="shared" si="94"/>
        <v>0.17684210526315788</v>
      </c>
      <c r="M237" s="217" t="s">
        <v>272</v>
      </c>
      <c r="N237" s="218">
        <v>42222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30</v>
      </c>
      <c r="B238" s="211">
        <v>42174</v>
      </c>
      <c r="C238" s="211"/>
      <c r="D238" s="212" t="s">
        <v>302</v>
      </c>
      <c r="E238" s="210" t="s">
        <v>282</v>
      </c>
      <c r="F238" s="213">
        <v>340</v>
      </c>
      <c r="G238" s="210"/>
      <c r="H238" s="210">
        <v>448</v>
      </c>
      <c r="I238" s="214">
        <v>448</v>
      </c>
      <c r="J238" s="308" t="s">
        <v>284</v>
      </c>
      <c r="K238" s="215">
        <f t="shared" si="92"/>
        <v>108</v>
      </c>
      <c r="L238" s="216">
        <f t="shared" si="94"/>
        <v>0.31764705882352939</v>
      </c>
      <c r="M238" s="217" t="s">
        <v>272</v>
      </c>
      <c r="N238" s="218">
        <v>43018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31</v>
      </c>
      <c r="B239" s="211">
        <v>42191</v>
      </c>
      <c r="C239" s="211"/>
      <c r="D239" s="212" t="s">
        <v>332</v>
      </c>
      <c r="E239" s="210" t="s">
        <v>282</v>
      </c>
      <c r="F239" s="213">
        <v>390</v>
      </c>
      <c r="G239" s="210"/>
      <c r="H239" s="210">
        <v>460</v>
      </c>
      <c r="I239" s="214">
        <v>460</v>
      </c>
      <c r="J239" s="308" t="s">
        <v>284</v>
      </c>
      <c r="K239" s="215">
        <f t="shared" si="92"/>
        <v>70</v>
      </c>
      <c r="L239" s="216">
        <f t="shared" si="94"/>
        <v>0.17948717948717949</v>
      </c>
      <c r="M239" s="217" t="s">
        <v>272</v>
      </c>
      <c r="N239" s="218">
        <v>42478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33">
        <v>32</v>
      </c>
      <c r="B240" s="234">
        <v>42195</v>
      </c>
      <c r="C240" s="234"/>
      <c r="D240" s="235" t="s">
        <v>333</v>
      </c>
      <c r="E240" s="236" t="s">
        <v>282</v>
      </c>
      <c r="F240" s="233">
        <v>122.5</v>
      </c>
      <c r="G240" s="233"/>
      <c r="H240" s="237">
        <v>61</v>
      </c>
      <c r="I240" s="238">
        <v>172</v>
      </c>
      <c r="J240" s="239" t="s">
        <v>3026</v>
      </c>
      <c r="K240" s="319">
        <f t="shared" si="92"/>
        <v>-61.5</v>
      </c>
      <c r="L240" s="240">
        <f t="shared" si="94"/>
        <v>-0.50204081632653064</v>
      </c>
      <c r="M240" s="241" t="s">
        <v>1900</v>
      </c>
      <c r="N240" s="242">
        <v>43333</v>
      </c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33</v>
      </c>
      <c r="B241" s="211">
        <v>42219</v>
      </c>
      <c r="C241" s="211"/>
      <c r="D241" s="212" t="s">
        <v>334</v>
      </c>
      <c r="E241" s="210" t="s">
        <v>282</v>
      </c>
      <c r="F241" s="213">
        <v>297.5</v>
      </c>
      <c r="G241" s="210"/>
      <c r="H241" s="210">
        <v>350</v>
      </c>
      <c r="I241" s="214">
        <v>360</v>
      </c>
      <c r="J241" s="308" t="s">
        <v>2102</v>
      </c>
      <c r="K241" s="215">
        <f t="shared" si="92"/>
        <v>52.5</v>
      </c>
      <c r="L241" s="216">
        <f t="shared" ref="L241:L250" si="95">K241/F241</f>
        <v>0.17647058823529413</v>
      </c>
      <c r="M241" s="217" t="s">
        <v>272</v>
      </c>
      <c r="N241" s="218">
        <v>42232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34</v>
      </c>
      <c r="B242" s="211">
        <v>42219</v>
      </c>
      <c r="C242" s="211"/>
      <c r="D242" s="212" t="s">
        <v>335</v>
      </c>
      <c r="E242" s="210" t="s">
        <v>282</v>
      </c>
      <c r="F242" s="213">
        <v>115.5</v>
      </c>
      <c r="G242" s="210"/>
      <c r="H242" s="210">
        <v>149</v>
      </c>
      <c r="I242" s="214">
        <v>140</v>
      </c>
      <c r="J242" s="306" t="s">
        <v>2432</v>
      </c>
      <c r="K242" s="215">
        <f t="shared" si="92"/>
        <v>33.5</v>
      </c>
      <c r="L242" s="216">
        <f t="shared" si="95"/>
        <v>0.29004329004329005</v>
      </c>
      <c r="M242" s="217" t="s">
        <v>272</v>
      </c>
      <c r="N242" s="218">
        <v>42740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35</v>
      </c>
      <c r="B243" s="211">
        <v>42251</v>
      </c>
      <c r="C243" s="211"/>
      <c r="D243" s="212" t="s">
        <v>331</v>
      </c>
      <c r="E243" s="210" t="s">
        <v>282</v>
      </c>
      <c r="F243" s="213">
        <v>226</v>
      </c>
      <c r="G243" s="210"/>
      <c r="H243" s="210">
        <v>292</v>
      </c>
      <c r="I243" s="214">
        <v>292</v>
      </c>
      <c r="J243" s="308" t="s">
        <v>336</v>
      </c>
      <c r="K243" s="215">
        <f t="shared" si="92"/>
        <v>66</v>
      </c>
      <c r="L243" s="216">
        <f t="shared" si="95"/>
        <v>0.29203539823008851</v>
      </c>
      <c r="M243" s="217" t="s">
        <v>272</v>
      </c>
      <c r="N243" s="218">
        <v>42286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36</v>
      </c>
      <c r="B244" s="211">
        <v>42254</v>
      </c>
      <c r="C244" s="211"/>
      <c r="D244" s="212" t="s">
        <v>326</v>
      </c>
      <c r="E244" s="210" t="s">
        <v>282</v>
      </c>
      <c r="F244" s="213">
        <v>232.5</v>
      </c>
      <c r="G244" s="210"/>
      <c r="H244" s="210">
        <v>312.5</v>
      </c>
      <c r="I244" s="214">
        <v>310</v>
      </c>
      <c r="J244" s="308" t="s">
        <v>284</v>
      </c>
      <c r="K244" s="215">
        <f t="shared" si="92"/>
        <v>80</v>
      </c>
      <c r="L244" s="216">
        <f t="shared" si="95"/>
        <v>0.34408602150537637</v>
      </c>
      <c r="M244" s="217" t="s">
        <v>272</v>
      </c>
      <c r="N244" s="218">
        <v>42823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37</v>
      </c>
      <c r="B245" s="211">
        <v>42268</v>
      </c>
      <c r="C245" s="211"/>
      <c r="D245" s="212" t="s">
        <v>337</v>
      </c>
      <c r="E245" s="210" t="s">
        <v>282</v>
      </c>
      <c r="F245" s="213">
        <v>196.5</v>
      </c>
      <c r="G245" s="210"/>
      <c r="H245" s="210">
        <v>238</v>
      </c>
      <c r="I245" s="214">
        <v>238</v>
      </c>
      <c r="J245" s="308" t="s">
        <v>336</v>
      </c>
      <c r="K245" s="215">
        <f t="shared" si="92"/>
        <v>41.5</v>
      </c>
      <c r="L245" s="216">
        <f t="shared" si="95"/>
        <v>0.21119592875318066</v>
      </c>
      <c r="M245" s="217" t="s">
        <v>272</v>
      </c>
      <c r="N245" s="218">
        <v>42291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38</v>
      </c>
      <c r="B246" s="211">
        <v>42271</v>
      </c>
      <c r="C246" s="211"/>
      <c r="D246" s="212" t="s">
        <v>281</v>
      </c>
      <c r="E246" s="210" t="s">
        <v>282</v>
      </c>
      <c r="F246" s="213">
        <v>65</v>
      </c>
      <c r="G246" s="210"/>
      <c r="H246" s="210">
        <v>82</v>
      </c>
      <c r="I246" s="214">
        <v>82</v>
      </c>
      <c r="J246" s="308" t="s">
        <v>336</v>
      </c>
      <c r="K246" s="215">
        <f t="shared" si="92"/>
        <v>17</v>
      </c>
      <c r="L246" s="216">
        <f t="shared" si="95"/>
        <v>0.26153846153846155</v>
      </c>
      <c r="M246" s="217" t="s">
        <v>272</v>
      </c>
      <c r="N246" s="218">
        <v>42578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39</v>
      </c>
      <c r="B247" s="211">
        <v>42291</v>
      </c>
      <c r="C247" s="211"/>
      <c r="D247" s="212" t="s">
        <v>338</v>
      </c>
      <c r="E247" s="210" t="s">
        <v>282</v>
      </c>
      <c r="F247" s="213">
        <v>144</v>
      </c>
      <c r="G247" s="210"/>
      <c r="H247" s="210">
        <v>182.5</v>
      </c>
      <c r="I247" s="214">
        <v>181</v>
      </c>
      <c r="J247" s="308" t="s">
        <v>336</v>
      </c>
      <c r="K247" s="215">
        <f t="shared" si="92"/>
        <v>38.5</v>
      </c>
      <c r="L247" s="216">
        <f t="shared" si="95"/>
        <v>0.2673611111111111</v>
      </c>
      <c r="M247" s="217" t="s">
        <v>272</v>
      </c>
      <c r="N247" s="218">
        <v>42817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40</v>
      </c>
      <c r="B248" s="211">
        <v>42291</v>
      </c>
      <c r="C248" s="211"/>
      <c r="D248" s="212" t="s">
        <v>339</v>
      </c>
      <c r="E248" s="210" t="s">
        <v>282</v>
      </c>
      <c r="F248" s="213">
        <v>264</v>
      </c>
      <c r="G248" s="210"/>
      <c r="H248" s="210">
        <v>311</v>
      </c>
      <c r="I248" s="214">
        <v>311</v>
      </c>
      <c r="J248" s="308" t="s">
        <v>336</v>
      </c>
      <c r="K248" s="215">
        <f t="shared" si="92"/>
        <v>47</v>
      </c>
      <c r="L248" s="216">
        <f t="shared" si="95"/>
        <v>0.17803030303030304</v>
      </c>
      <c r="M248" s="217" t="s">
        <v>272</v>
      </c>
      <c r="N248" s="218">
        <v>42604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41</v>
      </c>
      <c r="B249" s="211">
        <v>42318</v>
      </c>
      <c r="C249" s="211"/>
      <c r="D249" s="212" t="s">
        <v>350</v>
      </c>
      <c r="E249" s="210" t="s">
        <v>270</v>
      </c>
      <c r="F249" s="213">
        <v>549.5</v>
      </c>
      <c r="G249" s="210"/>
      <c r="H249" s="210">
        <v>630</v>
      </c>
      <c r="I249" s="214">
        <v>630</v>
      </c>
      <c r="J249" s="308" t="s">
        <v>336</v>
      </c>
      <c r="K249" s="215">
        <f t="shared" si="92"/>
        <v>80.5</v>
      </c>
      <c r="L249" s="216">
        <f t="shared" si="95"/>
        <v>0.1464968152866242</v>
      </c>
      <c r="M249" s="217" t="s">
        <v>272</v>
      </c>
      <c r="N249" s="218">
        <v>42419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42</v>
      </c>
      <c r="B250" s="211">
        <v>42342</v>
      </c>
      <c r="C250" s="211"/>
      <c r="D250" s="212" t="s">
        <v>340</v>
      </c>
      <c r="E250" s="210" t="s">
        <v>282</v>
      </c>
      <c r="F250" s="213">
        <v>1027.5</v>
      </c>
      <c r="G250" s="210"/>
      <c r="H250" s="210">
        <v>1315</v>
      </c>
      <c r="I250" s="214">
        <v>1250</v>
      </c>
      <c r="J250" s="308" t="s">
        <v>336</v>
      </c>
      <c r="K250" s="215">
        <f t="shared" ref="K250" si="96">H250-F250</f>
        <v>287.5</v>
      </c>
      <c r="L250" s="216">
        <f t="shared" si="95"/>
        <v>0.27980535279805352</v>
      </c>
      <c r="M250" s="217" t="s">
        <v>272</v>
      </c>
      <c r="N250" s="218">
        <v>43244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43</v>
      </c>
      <c r="B251" s="211">
        <v>42367</v>
      </c>
      <c r="C251" s="211"/>
      <c r="D251" s="212" t="s">
        <v>345</v>
      </c>
      <c r="E251" s="210" t="s">
        <v>282</v>
      </c>
      <c r="F251" s="213">
        <v>465</v>
      </c>
      <c r="G251" s="210"/>
      <c r="H251" s="210">
        <v>540</v>
      </c>
      <c r="I251" s="214">
        <v>540</v>
      </c>
      <c r="J251" s="308" t="s">
        <v>336</v>
      </c>
      <c r="K251" s="215">
        <f t="shared" si="92"/>
        <v>75</v>
      </c>
      <c r="L251" s="216">
        <f t="shared" ref="L251:L256" si="97">K251/F251</f>
        <v>0.16129032258064516</v>
      </c>
      <c r="M251" s="217" t="s">
        <v>272</v>
      </c>
      <c r="N251" s="218">
        <v>42530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44</v>
      </c>
      <c r="B252" s="211">
        <v>42380</v>
      </c>
      <c r="C252" s="211"/>
      <c r="D252" s="212" t="s">
        <v>315</v>
      </c>
      <c r="E252" s="210" t="s">
        <v>270</v>
      </c>
      <c r="F252" s="213">
        <v>81</v>
      </c>
      <c r="G252" s="210"/>
      <c r="H252" s="210">
        <v>110</v>
      </c>
      <c r="I252" s="214">
        <v>110</v>
      </c>
      <c r="J252" s="308" t="s">
        <v>336</v>
      </c>
      <c r="K252" s="215">
        <f t="shared" si="92"/>
        <v>29</v>
      </c>
      <c r="L252" s="216">
        <f t="shared" si="97"/>
        <v>0.35802469135802467</v>
      </c>
      <c r="M252" s="217" t="s">
        <v>272</v>
      </c>
      <c r="N252" s="218">
        <v>42745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45</v>
      </c>
      <c r="B253" s="211">
        <v>42382</v>
      </c>
      <c r="C253" s="211"/>
      <c r="D253" s="212" t="s">
        <v>348</v>
      </c>
      <c r="E253" s="210" t="s">
        <v>270</v>
      </c>
      <c r="F253" s="213">
        <v>417.5</v>
      </c>
      <c r="G253" s="210"/>
      <c r="H253" s="210">
        <v>547</v>
      </c>
      <c r="I253" s="214">
        <v>535</v>
      </c>
      <c r="J253" s="308" t="s">
        <v>336</v>
      </c>
      <c r="K253" s="215">
        <f t="shared" si="92"/>
        <v>129.5</v>
      </c>
      <c r="L253" s="216">
        <f t="shared" si="97"/>
        <v>0.31017964071856285</v>
      </c>
      <c r="M253" s="217" t="s">
        <v>272</v>
      </c>
      <c r="N253" s="218">
        <v>42578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46</v>
      </c>
      <c r="B254" s="211">
        <v>42408</v>
      </c>
      <c r="C254" s="211"/>
      <c r="D254" s="212" t="s">
        <v>349</v>
      </c>
      <c r="E254" s="210" t="s">
        <v>282</v>
      </c>
      <c r="F254" s="213">
        <v>650</v>
      </c>
      <c r="G254" s="210"/>
      <c r="H254" s="210">
        <v>800</v>
      </c>
      <c r="I254" s="214">
        <v>800</v>
      </c>
      <c r="J254" s="308" t="s">
        <v>336</v>
      </c>
      <c r="K254" s="215">
        <f t="shared" si="92"/>
        <v>150</v>
      </c>
      <c r="L254" s="216">
        <f t="shared" si="97"/>
        <v>0.23076923076923078</v>
      </c>
      <c r="M254" s="217" t="s">
        <v>272</v>
      </c>
      <c r="N254" s="218">
        <v>43154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47</v>
      </c>
      <c r="B255" s="211">
        <v>42433</v>
      </c>
      <c r="C255" s="211"/>
      <c r="D255" s="212" t="s">
        <v>161</v>
      </c>
      <c r="E255" s="210" t="s">
        <v>282</v>
      </c>
      <c r="F255" s="213">
        <v>437.5</v>
      </c>
      <c r="G255" s="210"/>
      <c r="H255" s="210">
        <v>504.5</v>
      </c>
      <c r="I255" s="214">
        <v>522</v>
      </c>
      <c r="J255" s="308" t="s">
        <v>364</v>
      </c>
      <c r="K255" s="215">
        <f t="shared" si="92"/>
        <v>67</v>
      </c>
      <c r="L255" s="216">
        <f t="shared" si="97"/>
        <v>0.15314285714285714</v>
      </c>
      <c r="M255" s="217" t="s">
        <v>272</v>
      </c>
      <c r="N255" s="218">
        <v>42480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48</v>
      </c>
      <c r="B256" s="211">
        <v>42438</v>
      </c>
      <c r="C256" s="211"/>
      <c r="D256" s="212" t="s">
        <v>357</v>
      </c>
      <c r="E256" s="210" t="s">
        <v>282</v>
      </c>
      <c r="F256" s="213">
        <v>189.5</v>
      </c>
      <c r="G256" s="210"/>
      <c r="H256" s="210">
        <v>218</v>
      </c>
      <c r="I256" s="214">
        <v>218</v>
      </c>
      <c r="J256" s="308" t="s">
        <v>336</v>
      </c>
      <c r="K256" s="215">
        <f t="shared" si="92"/>
        <v>28.5</v>
      </c>
      <c r="L256" s="216">
        <f t="shared" si="97"/>
        <v>0.15039577836411611</v>
      </c>
      <c r="M256" s="217" t="s">
        <v>272</v>
      </c>
      <c r="N256" s="218">
        <v>43034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26">
        <v>49</v>
      </c>
      <c r="B257" s="227">
        <v>42471</v>
      </c>
      <c r="C257" s="227"/>
      <c r="D257" s="228" t="s">
        <v>359</v>
      </c>
      <c r="E257" s="226" t="s">
        <v>282</v>
      </c>
      <c r="F257" s="229" t="s">
        <v>360</v>
      </c>
      <c r="G257" s="230"/>
      <c r="H257" s="230"/>
      <c r="I257" s="230">
        <v>60</v>
      </c>
      <c r="J257" s="309" t="s">
        <v>271</v>
      </c>
      <c r="K257" s="230"/>
      <c r="L257" s="226"/>
      <c r="M257" s="231"/>
      <c r="N257" s="232"/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50</v>
      </c>
      <c r="B258" s="211">
        <v>42472</v>
      </c>
      <c r="C258" s="211"/>
      <c r="D258" s="212" t="s">
        <v>369</v>
      </c>
      <c r="E258" s="210" t="s">
        <v>282</v>
      </c>
      <c r="F258" s="213">
        <v>93</v>
      </c>
      <c r="G258" s="210"/>
      <c r="H258" s="210">
        <v>149</v>
      </c>
      <c r="I258" s="214">
        <v>140</v>
      </c>
      <c r="J258" s="306" t="s">
        <v>2433</v>
      </c>
      <c r="K258" s="215">
        <f t="shared" si="92"/>
        <v>56</v>
      </c>
      <c r="L258" s="216">
        <f t="shared" ref="L258:L263" si="98">K258/F258</f>
        <v>0.60215053763440862</v>
      </c>
      <c r="M258" s="217" t="s">
        <v>272</v>
      </c>
      <c r="N258" s="218">
        <v>42740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51</v>
      </c>
      <c r="B259" s="211">
        <v>42472</v>
      </c>
      <c r="C259" s="211"/>
      <c r="D259" s="212" t="s">
        <v>361</v>
      </c>
      <c r="E259" s="210" t="s">
        <v>282</v>
      </c>
      <c r="F259" s="213">
        <v>130</v>
      </c>
      <c r="G259" s="210"/>
      <c r="H259" s="210">
        <v>150</v>
      </c>
      <c r="I259" s="214" t="s">
        <v>362</v>
      </c>
      <c r="J259" s="308" t="s">
        <v>336</v>
      </c>
      <c r="K259" s="215">
        <f t="shared" si="92"/>
        <v>20</v>
      </c>
      <c r="L259" s="216">
        <f t="shared" si="98"/>
        <v>0.15384615384615385</v>
      </c>
      <c r="M259" s="217" t="s">
        <v>272</v>
      </c>
      <c r="N259" s="218">
        <v>42564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52</v>
      </c>
      <c r="B260" s="211">
        <v>42473</v>
      </c>
      <c r="C260" s="211"/>
      <c r="D260" s="212" t="s">
        <v>234</v>
      </c>
      <c r="E260" s="210" t="s">
        <v>282</v>
      </c>
      <c r="F260" s="213">
        <v>196</v>
      </c>
      <c r="G260" s="210"/>
      <c r="H260" s="210">
        <v>299</v>
      </c>
      <c r="I260" s="214">
        <v>299</v>
      </c>
      <c r="J260" s="308" t="s">
        <v>336</v>
      </c>
      <c r="K260" s="215">
        <f t="shared" si="92"/>
        <v>103</v>
      </c>
      <c r="L260" s="216">
        <f t="shared" si="98"/>
        <v>0.52551020408163263</v>
      </c>
      <c r="M260" s="217" t="s">
        <v>272</v>
      </c>
      <c r="N260" s="218">
        <v>42620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53</v>
      </c>
      <c r="B261" s="211">
        <v>42473</v>
      </c>
      <c r="C261" s="211"/>
      <c r="D261" s="212" t="s">
        <v>363</v>
      </c>
      <c r="E261" s="210" t="s">
        <v>282</v>
      </c>
      <c r="F261" s="213">
        <v>88</v>
      </c>
      <c r="G261" s="210"/>
      <c r="H261" s="210">
        <v>103</v>
      </c>
      <c r="I261" s="214">
        <v>103</v>
      </c>
      <c r="J261" s="308" t="s">
        <v>336</v>
      </c>
      <c r="K261" s="215">
        <f t="shared" si="92"/>
        <v>15</v>
      </c>
      <c r="L261" s="216">
        <f t="shared" si="98"/>
        <v>0.17045454545454544</v>
      </c>
      <c r="M261" s="217" t="s">
        <v>272</v>
      </c>
      <c r="N261" s="218">
        <v>42530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54</v>
      </c>
      <c r="B262" s="211">
        <v>42492</v>
      </c>
      <c r="C262" s="211"/>
      <c r="D262" s="212" t="s">
        <v>368</v>
      </c>
      <c r="E262" s="210" t="s">
        <v>282</v>
      </c>
      <c r="F262" s="213">
        <v>127.5</v>
      </c>
      <c r="G262" s="210"/>
      <c r="H262" s="210">
        <v>148</v>
      </c>
      <c r="I262" s="214" t="s">
        <v>367</v>
      </c>
      <c r="J262" s="308" t="s">
        <v>336</v>
      </c>
      <c r="K262" s="215">
        <f t="shared" si="92"/>
        <v>20.5</v>
      </c>
      <c r="L262" s="216">
        <f t="shared" si="98"/>
        <v>0.16078431372549021</v>
      </c>
      <c r="M262" s="217" t="s">
        <v>272</v>
      </c>
      <c r="N262" s="218">
        <v>42564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55</v>
      </c>
      <c r="B263" s="211">
        <v>42493</v>
      </c>
      <c r="C263" s="211"/>
      <c r="D263" s="212" t="s">
        <v>370</v>
      </c>
      <c r="E263" s="210" t="s">
        <v>282</v>
      </c>
      <c r="F263" s="213">
        <v>675</v>
      </c>
      <c r="G263" s="210"/>
      <c r="H263" s="210">
        <v>815</v>
      </c>
      <c r="I263" s="214" t="s">
        <v>371</v>
      </c>
      <c r="J263" s="308" t="s">
        <v>336</v>
      </c>
      <c r="K263" s="215">
        <f t="shared" si="92"/>
        <v>140</v>
      </c>
      <c r="L263" s="216">
        <f t="shared" si="98"/>
        <v>0.2074074074074074</v>
      </c>
      <c r="M263" s="217" t="s">
        <v>272</v>
      </c>
      <c r="N263" s="218">
        <v>43154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26">
        <v>56</v>
      </c>
      <c r="B264" s="227">
        <v>42522</v>
      </c>
      <c r="C264" s="227"/>
      <c r="D264" s="228" t="s">
        <v>375</v>
      </c>
      <c r="E264" s="226" t="s">
        <v>282</v>
      </c>
      <c r="F264" s="229" t="s">
        <v>376</v>
      </c>
      <c r="G264" s="230"/>
      <c r="H264" s="230"/>
      <c r="I264" s="230" t="s">
        <v>377</v>
      </c>
      <c r="J264" s="309" t="s">
        <v>271</v>
      </c>
      <c r="K264" s="230"/>
      <c r="L264" s="226"/>
      <c r="M264" s="231"/>
      <c r="N264" s="232"/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57</v>
      </c>
      <c r="B265" s="211">
        <v>42527</v>
      </c>
      <c r="C265" s="211"/>
      <c r="D265" s="212" t="s">
        <v>381</v>
      </c>
      <c r="E265" s="210" t="s">
        <v>282</v>
      </c>
      <c r="F265" s="213">
        <v>110</v>
      </c>
      <c r="G265" s="210"/>
      <c r="H265" s="210">
        <v>126.5</v>
      </c>
      <c r="I265" s="214">
        <v>125</v>
      </c>
      <c r="J265" s="308" t="s">
        <v>290</v>
      </c>
      <c r="K265" s="215">
        <f t="shared" si="92"/>
        <v>16.5</v>
      </c>
      <c r="L265" s="216">
        <f>K265/F265</f>
        <v>0.15</v>
      </c>
      <c r="M265" s="217" t="s">
        <v>272</v>
      </c>
      <c r="N265" s="218">
        <v>42552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58</v>
      </c>
      <c r="B266" s="211">
        <v>42538</v>
      </c>
      <c r="C266" s="211"/>
      <c r="D266" s="212" t="s">
        <v>1887</v>
      </c>
      <c r="E266" s="210" t="s">
        <v>282</v>
      </c>
      <c r="F266" s="213">
        <v>44</v>
      </c>
      <c r="G266" s="210"/>
      <c r="H266" s="210">
        <v>69.5</v>
      </c>
      <c r="I266" s="214">
        <v>69.5</v>
      </c>
      <c r="J266" s="308" t="s">
        <v>2678</v>
      </c>
      <c r="K266" s="215">
        <f t="shared" si="92"/>
        <v>25.5</v>
      </c>
      <c r="L266" s="216">
        <f>K266/F266</f>
        <v>0.57954545454545459</v>
      </c>
      <c r="M266" s="217" t="s">
        <v>272</v>
      </c>
      <c r="N266" s="218">
        <v>42977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59</v>
      </c>
      <c r="B267" s="211">
        <v>42549</v>
      </c>
      <c r="C267" s="211"/>
      <c r="D267" s="212" t="s">
        <v>1891</v>
      </c>
      <c r="E267" s="210" t="s">
        <v>282</v>
      </c>
      <c r="F267" s="213">
        <v>262.5</v>
      </c>
      <c r="G267" s="210"/>
      <c r="H267" s="210">
        <v>340</v>
      </c>
      <c r="I267" s="214">
        <v>333</v>
      </c>
      <c r="J267" s="308" t="s">
        <v>2311</v>
      </c>
      <c r="K267" s="215">
        <f t="shared" si="92"/>
        <v>77.5</v>
      </c>
      <c r="L267" s="216">
        <f>K267/F267</f>
        <v>0.29523809523809524</v>
      </c>
      <c r="M267" s="217" t="s">
        <v>272</v>
      </c>
      <c r="N267" s="218">
        <v>43017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60</v>
      </c>
      <c r="B268" s="211">
        <v>42549</v>
      </c>
      <c r="C268" s="211"/>
      <c r="D268" s="212" t="s">
        <v>1892</v>
      </c>
      <c r="E268" s="210" t="s">
        <v>282</v>
      </c>
      <c r="F268" s="213">
        <v>840</v>
      </c>
      <c r="G268" s="210"/>
      <c r="H268" s="210">
        <v>1230</v>
      </c>
      <c r="I268" s="214">
        <v>1230</v>
      </c>
      <c r="J268" s="308" t="s">
        <v>336</v>
      </c>
      <c r="K268" s="215">
        <f t="shared" si="92"/>
        <v>390</v>
      </c>
      <c r="L268" s="216">
        <f>K268/F268</f>
        <v>0.4642857142857143</v>
      </c>
      <c r="M268" s="217" t="s">
        <v>272</v>
      </c>
      <c r="N268" s="218">
        <v>42649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9">
        <v>61</v>
      </c>
      <c r="B269" s="220">
        <v>42556</v>
      </c>
      <c r="C269" s="220"/>
      <c r="D269" s="221" t="s">
        <v>1901</v>
      </c>
      <c r="E269" s="219" t="s">
        <v>282</v>
      </c>
      <c r="F269" s="222">
        <v>395</v>
      </c>
      <c r="G269" s="223"/>
      <c r="H269" s="223">
        <v>468.5</v>
      </c>
      <c r="I269" s="223">
        <v>510</v>
      </c>
      <c r="J269" s="312" t="s">
        <v>2351</v>
      </c>
      <c r="K269" s="318">
        <f t="shared" si="92"/>
        <v>73.5</v>
      </c>
      <c r="L269" s="224">
        <f>K269/F269</f>
        <v>0.1860759493670886</v>
      </c>
      <c r="M269" s="222" t="s">
        <v>272</v>
      </c>
      <c r="N269" s="225">
        <v>42977</v>
      </c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26">
        <v>62</v>
      </c>
      <c r="B270" s="227">
        <v>42584</v>
      </c>
      <c r="C270" s="227"/>
      <c r="D270" s="228" t="s">
        <v>1921</v>
      </c>
      <c r="E270" s="226" t="s">
        <v>270</v>
      </c>
      <c r="F270" s="229" t="s">
        <v>1919</v>
      </c>
      <c r="G270" s="230"/>
      <c r="H270" s="230"/>
      <c r="I270" s="230" t="s">
        <v>1920</v>
      </c>
      <c r="J270" s="309" t="s">
        <v>271</v>
      </c>
      <c r="K270" s="230"/>
      <c r="L270" s="226"/>
      <c r="M270" s="231"/>
      <c r="N270" s="232"/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26">
        <v>63</v>
      </c>
      <c r="B271" s="227">
        <v>42586</v>
      </c>
      <c r="C271" s="227"/>
      <c r="D271" s="228" t="s">
        <v>1923</v>
      </c>
      <c r="E271" s="226" t="s">
        <v>282</v>
      </c>
      <c r="F271" s="229" t="s">
        <v>1924</v>
      </c>
      <c r="G271" s="230"/>
      <c r="H271" s="230"/>
      <c r="I271" s="230">
        <v>475</v>
      </c>
      <c r="J271" s="309" t="s">
        <v>271</v>
      </c>
      <c r="K271" s="230"/>
      <c r="L271" s="226"/>
      <c r="M271" s="231"/>
      <c r="N271" s="232"/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64</v>
      </c>
      <c r="B272" s="211">
        <v>42593</v>
      </c>
      <c r="C272" s="211"/>
      <c r="D272" s="212" t="s">
        <v>609</v>
      </c>
      <c r="E272" s="210" t="s">
        <v>282</v>
      </c>
      <c r="F272" s="213">
        <v>86.5</v>
      </c>
      <c r="G272" s="210"/>
      <c r="H272" s="210">
        <v>130</v>
      </c>
      <c r="I272" s="214">
        <v>130</v>
      </c>
      <c r="J272" s="306" t="s">
        <v>2427</v>
      </c>
      <c r="K272" s="215">
        <f t="shared" ref="K272:K294" si="99">H272-F272</f>
        <v>43.5</v>
      </c>
      <c r="L272" s="216">
        <f t="shared" ref="L272:L278" si="100">K272/F272</f>
        <v>0.50289017341040465</v>
      </c>
      <c r="M272" s="217" t="s">
        <v>272</v>
      </c>
      <c r="N272" s="218">
        <v>43091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33">
        <v>65</v>
      </c>
      <c r="B273" s="234">
        <v>42600</v>
      </c>
      <c r="C273" s="234"/>
      <c r="D273" s="235" t="s">
        <v>352</v>
      </c>
      <c r="E273" s="236" t="s">
        <v>282</v>
      </c>
      <c r="F273" s="233">
        <v>133.5</v>
      </c>
      <c r="G273" s="233"/>
      <c r="H273" s="237">
        <v>126.5</v>
      </c>
      <c r="I273" s="238">
        <v>178</v>
      </c>
      <c r="J273" s="239" t="s">
        <v>1946</v>
      </c>
      <c r="K273" s="319">
        <f t="shared" si="99"/>
        <v>-7</v>
      </c>
      <c r="L273" s="240">
        <f t="shared" si="100"/>
        <v>-5.2434456928838954E-2</v>
      </c>
      <c r="M273" s="241" t="s">
        <v>1900</v>
      </c>
      <c r="N273" s="242">
        <v>42615</v>
      </c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66</v>
      </c>
      <c r="B274" s="211">
        <v>42613</v>
      </c>
      <c r="C274" s="211"/>
      <c r="D274" s="212" t="s">
        <v>1940</v>
      </c>
      <c r="E274" s="210" t="s">
        <v>282</v>
      </c>
      <c r="F274" s="213">
        <v>560</v>
      </c>
      <c r="G274" s="210"/>
      <c r="H274" s="210">
        <v>725</v>
      </c>
      <c r="I274" s="214">
        <v>725</v>
      </c>
      <c r="J274" s="308" t="s">
        <v>284</v>
      </c>
      <c r="K274" s="215">
        <f t="shared" si="99"/>
        <v>165</v>
      </c>
      <c r="L274" s="216">
        <f t="shared" si="100"/>
        <v>0.29464285714285715</v>
      </c>
      <c r="M274" s="217" t="s">
        <v>272</v>
      </c>
      <c r="N274" s="218">
        <v>42456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67</v>
      </c>
      <c r="B275" s="211">
        <v>42614</v>
      </c>
      <c r="C275" s="211"/>
      <c r="D275" s="212" t="s">
        <v>1945</v>
      </c>
      <c r="E275" s="210" t="s">
        <v>282</v>
      </c>
      <c r="F275" s="213">
        <v>160.5</v>
      </c>
      <c r="G275" s="210"/>
      <c r="H275" s="210">
        <v>210</v>
      </c>
      <c r="I275" s="214">
        <v>210</v>
      </c>
      <c r="J275" s="308" t="s">
        <v>284</v>
      </c>
      <c r="K275" s="215">
        <f t="shared" si="99"/>
        <v>49.5</v>
      </c>
      <c r="L275" s="216">
        <f t="shared" si="100"/>
        <v>0.30841121495327101</v>
      </c>
      <c r="M275" s="217" t="s">
        <v>272</v>
      </c>
      <c r="N275" s="218">
        <v>42871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68</v>
      </c>
      <c r="B276" s="211">
        <v>42646</v>
      </c>
      <c r="C276" s="211"/>
      <c r="D276" s="212" t="s">
        <v>1966</v>
      </c>
      <c r="E276" s="210" t="s">
        <v>282</v>
      </c>
      <c r="F276" s="213">
        <v>430</v>
      </c>
      <c r="G276" s="210"/>
      <c r="H276" s="210">
        <v>596</v>
      </c>
      <c r="I276" s="214">
        <v>575</v>
      </c>
      <c r="J276" s="308" t="s">
        <v>2120</v>
      </c>
      <c r="K276" s="215">
        <f t="shared" si="99"/>
        <v>166</v>
      </c>
      <c r="L276" s="216">
        <f t="shared" si="100"/>
        <v>0.38604651162790699</v>
      </c>
      <c r="M276" s="217" t="s">
        <v>272</v>
      </c>
      <c r="N276" s="218">
        <v>42769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69</v>
      </c>
      <c r="B277" s="211">
        <v>42657</v>
      </c>
      <c r="C277" s="211"/>
      <c r="D277" s="212" t="s">
        <v>486</v>
      </c>
      <c r="E277" s="210" t="s">
        <v>282</v>
      </c>
      <c r="F277" s="213">
        <v>280</v>
      </c>
      <c r="G277" s="210"/>
      <c r="H277" s="210">
        <v>345</v>
      </c>
      <c r="I277" s="214">
        <v>345</v>
      </c>
      <c r="J277" s="308" t="s">
        <v>284</v>
      </c>
      <c r="K277" s="215">
        <f t="shared" si="99"/>
        <v>65</v>
      </c>
      <c r="L277" s="216">
        <f t="shared" si="100"/>
        <v>0.23214285714285715</v>
      </c>
      <c r="M277" s="217" t="s">
        <v>272</v>
      </c>
      <c r="N277" s="218">
        <v>42814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70</v>
      </c>
      <c r="B278" s="211">
        <v>42657</v>
      </c>
      <c r="C278" s="211"/>
      <c r="D278" s="212" t="s">
        <v>385</v>
      </c>
      <c r="E278" s="210" t="s">
        <v>282</v>
      </c>
      <c r="F278" s="213">
        <v>245</v>
      </c>
      <c r="G278" s="210"/>
      <c r="H278" s="210">
        <v>325.5</v>
      </c>
      <c r="I278" s="214">
        <v>330</v>
      </c>
      <c r="J278" s="308" t="s">
        <v>2065</v>
      </c>
      <c r="K278" s="215">
        <f t="shared" si="99"/>
        <v>80.5</v>
      </c>
      <c r="L278" s="216">
        <f t="shared" si="100"/>
        <v>0.32857142857142857</v>
      </c>
      <c r="M278" s="217" t="s">
        <v>272</v>
      </c>
      <c r="N278" s="218">
        <v>42769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71</v>
      </c>
      <c r="B279" s="211">
        <v>42660</v>
      </c>
      <c r="C279" s="211"/>
      <c r="D279" s="212" t="s">
        <v>372</v>
      </c>
      <c r="E279" s="210" t="s">
        <v>282</v>
      </c>
      <c r="F279" s="213">
        <v>125</v>
      </c>
      <c r="G279" s="210"/>
      <c r="H279" s="210">
        <v>160</v>
      </c>
      <c r="I279" s="214">
        <v>160</v>
      </c>
      <c r="J279" s="308" t="s">
        <v>336</v>
      </c>
      <c r="K279" s="215">
        <f t="shared" si="99"/>
        <v>35</v>
      </c>
      <c r="L279" s="216">
        <v>0.28000000000000008</v>
      </c>
      <c r="M279" s="217" t="s">
        <v>272</v>
      </c>
      <c r="N279" s="218">
        <v>42803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72</v>
      </c>
      <c r="B280" s="211">
        <v>42660</v>
      </c>
      <c r="C280" s="211"/>
      <c r="D280" s="212" t="s">
        <v>1335</v>
      </c>
      <c r="E280" s="210" t="s">
        <v>282</v>
      </c>
      <c r="F280" s="213">
        <v>114</v>
      </c>
      <c r="G280" s="210"/>
      <c r="H280" s="210">
        <v>145</v>
      </c>
      <c r="I280" s="214">
        <v>145</v>
      </c>
      <c r="J280" s="308" t="s">
        <v>336</v>
      </c>
      <c r="K280" s="215">
        <f t="shared" si="99"/>
        <v>31</v>
      </c>
      <c r="L280" s="216">
        <f>K280/F280</f>
        <v>0.27192982456140352</v>
      </c>
      <c r="M280" s="217" t="s">
        <v>272</v>
      </c>
      <c r="N280" s="218">
        <v>42859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73</v>
      </c>
      <c r="B281" s="211">
        <v>42660</v>
      </c>
      <c r="C281" s="211"/>
      <c r="D281" s="212" t="s">
        <v>784</v>
      </c>
      <c r="E281" s="210" t="s">
        <v>282</v>
      </c>
      <c r="F281" s="213">
        <v>212</v>
      </c>
      <c r="G281" s="210"/>
      <c r="H281" s="210">
        <v>280</v>
      </c>
      <c r="I281" s="214">
        <v>276</v>
      </c>
      <c r="J281" s="308" t="s">
        <v>2124</v>
      </c>
      <c r="K281" s="215">
        <f t="shared" si="99"/>
        <v>68</v>
      </c>
      <c r="L281" s="216">
        <f>K281/F281</f>
        <v>0.32075471698113206</v>
      </c>
      <c r="M281" s="217" t="s">
        <v>272</v>
      </c>
      <c r="N281" s="218">
        <v>42858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74</v>
      </c>
      <c r="B282" s="211">
        <v>42678</v>
      </c>
      <c r="C282" s="211"/>
      <c r="D282" s="212" t="s">
        <v>373</v>
      </c>
      <c r="E282" s="210" t="s">
        <v>282</v>
      </c>
      <c r="F282" s="213">
        <v>155</v>
      </c>
      <c r="G282" s="210"/>
      <c r="H282" s="210">
        <v>210</v>
      </c>
      <c r="I282" s="214">
        <v>210</v>
      </c>
      <c r="J282" s="308" t="s">
        <v>2200</v>
      </c>
      <c r="K282" s="215">
        <f t="shared" si="99"/>
        <v>55</v>
      </c>
      <c r="L282" s="216">
        <f>K282/F282</f>
        <v>0.35483870967741937</v>
      </c>
      <c r="M282" s="217" t="s">
        <v>272</v>
      </c>
      <c r="N282" s="218">
        <v>42944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33">
        <v>75</v>
      </c>
      <c r="B283" s="234">
        <v>42710</v>
      </c>
      <c r="C283" s="234"/>
      <c r="D283" s="235" t="s">
        <v>1390</v>
      </c>
      <c r="E283" s="236" t="s">
        <v>282</v>
      </c>
      <c r="F283" s="233">
        <v>150.5</v>
      </c>
      <c r="G283" s="233"/>
      <c r="H283" s="237">
        <v>72.5</v>
      </c>
      <c r="I283" s="238">
        <v>174</v>
      </c>
      <c r="J283" s="239" t="s">
        <v>3027</v>
      </c>
      <c r="K283" s="319">
        <f t="shared" si="99"/>
        <v>-78</v>
      </c>
      <c r="L283" s="240">
        <f t="shared" ref="L283" si="101">K283/F283</f>
        <v>-0.51827242524916939</v>
      </c>
      <c r="M283" s="241" t="s">
        <v>1900</v>
      </c>
      <c r="N283" s="242">
        <v>43333</v>
      </c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76</v>
      </c>
      <c r="B284" s="211">
        <v>42712</v>
      </c>
      <c r="C284" s="211"/>
      <c r="D284" s="212" t="s">
        <v>191</v>
      </c>
      <c r="E284" s="210" t="s">
        <v>282</v>
      </c>
      <c r="F284" s="213">
        <v>380</v>
      </c>
      <c r="G284" s="210"/>
      <c r="H284" s="210">
        <v>478</v>
      </c>
      <c r="I284" s="214">
        <v>468</v>
      </c>
      <c r="J284" s="308" t="s">
        <v>336</v>
      </c>
      <c r="K284" s="215">
        <f t="shared" si="99"/>
        <v>98</v>
      </c>
      <c r="L284" s="216">
        <f t="shared" ref="L284:L291" si="102">K284/F284</f>
        <v>0.25789473684210529</v>
      </c>
      <c r="M284" s="217" t="s">
        <v>272</v>
      </c>
      <c r="N284" s="218">
        <v>43025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77</v>
      </c>
      <c r="B285" s="211">
        <v>42734</v>
      </c>
      <c r="C285" s="211"/>
      <c r="D285" s="212" t="s">
        <v>822</v>
      </c>
      <c r="E285" s="210" t="s">
        <v>282</v>
      </c>
      <c r="F285" s="213">
        <v>305</v>
      </c>
      <c r="G285" s="210"/>
      <c r="H285" s="210">
        <v>375</v>
      </c>
      <c r="I285" s="214">
        <v>375</v>
      </c>
      <c r="J285" s="308" t="s">
        <v>336</v>
      </c>
      <c r="K285" s="215">
        <f t="shared" si="99"/>
        <v>70</v>
      </c>
      <c r="L285" s="216">
        <f t="shared" si="102"/>
        <v>0.22950819672131148</v>
      </c>
      <c r="M285" s="217" t="s">
        <v>272</v>
      </c>
      <c r="N285" s="218">
        <v>42768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78</v>
      </c>
      <c r="B286" s="211">
        <v>42739</v>
      </c>
      <c r="C286" s="211"/>
      <c r="D286" s="212" t="s">
        <v>693</v>
      </c>
      <c r="E286" s="210" t="s">
        <v>282</v>
      </c>
      <c r="F286" s="213">
        <v>99.5</v>
      </c>
      <c r="G286" s="210"/>
      <c r="H286" s="210">
        <v>158</v>
      </c>
      <c r="I286" s="214">
        <v>158</v>
      </c>
      <c r="J286" s="308" t="s">
        <v>336</v>
      </c>
      <c r="K286" s="215">
        <f t="shared" si="99"/>
        <v>58.5</v>
      </c>
      <c r="L286" s="216">
        <f t="shared" si="102"/>
        <v>0.5879396984924623</v>
      </c>
      <c r="M286" s="217" t="s">
        <v>272</v>
      </c>
      <c r="N286" s="218">
        <v>42898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79</v>
      </c>
      <c r="B287" s="211">
        <v>42786</v>
      </c>
      <c r="C287" s="211"/>
      <c r="D287" s="212" t="s">
        <v>1612</v>
      </c>
      <c r="E287" s="210" t="s">
        <v>282</v>
      </c>
      <c r="F287" s="213">
        <v>202.5</v>
      </c>
      <c r="G287" s="210"/>
      <c r="H287" s="210">
        <v>234</v>
      </c>
      <c r="I287" s="214">
        <v>234</v>
      </c>
      <c r="J287" s="308" t="s">
        <v>336</v>
      </c>
      <c r="K287" s="215">
        <f t="shared" si="99"/>
        <v>31.5</v>
      </c>
      <c r="L287" s="216">
        <f t="shared" si="102"/>
        <v>0.15555555555555556</v>
      </c>
      <c r="M287" s="217" t="s">
        <v>272</v>
      </c>
      <c r="N287" s="218">
        <v>42836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80</v>
      </c>
      <c r="B288" s="211">
        <v>42786</v>
      </c>
      <c r="C288" s="211"/>
      <c r="D288" s="212" t="s">
        <v>132</v>
      </c>
      <c r="E288" s="210" t="s">
        <v>282</v>
      </c>
      <c r="F288" s="213">
        <v>140.5</v>
      </c>
      <c r="G288" s="210"/>
      <c r="H288" s="210">
        <v>220</v>
      </c>
      <c r="I288" s="214">
        <v>220</v>
      </c>
      <c r="J288" s="308" t="s">
        <v>336</v>
      </c>
      <c r="K288" s="215">
        <f t="shared" si="99"/>
        <v>79.5</v>
      </c>
      <c r="L288" s="216">
        <f t="shared" si="102"/>
        <v>0.5658362989323843</v>
      </c>
      <c r="M288" s="217" t="s">
        <v>272</v>
      </c>
      <c r="N288" s="218">
        <v>42864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81</v>
      </c>
      <c r="B289" s="211">
        <v>42818</v>
      </c>
      <c r="C289" s="211"/>
      <c r="D289" s="212" t="s">
        <v>1831</v>
      </c>
      <c r="E289" s="210" t="s">
        <v>282</v>
      </c>
      <c r="F289" s="213">
        <v>300.5</v>
      </c>
      <c r="G289" s="210"/>
      <c r="H289" s="210">
        <v>417.5</v>
      </c>
      <c r="I289" s="214">
        <v>420</v>
      </c>
      <c r="J289" s="308" t="s">
        <v>2412</v>
      </c>
      <c r="K289" s="215">
        <f t="shared" si="99"/>
        <v>117</v>
      </c>
      <c r="L289" s="216">
        <f t="shared" si="102"/>
        <v>0.38935108153078202</v>
      </c>
      <c r="M289" s="217" t="s">
        <v>272</v>
      </c>
      <c r="N289" s="218">
        <v>43070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82</v>
      </c>
      <c r="B290" s="211">
        <v>42818</v>
      </c>
      <c r="C290" s="211"/>
      <c r="D290" s="212" t="s">
        <v>762</v>
      </c>
      <c r="E290" s="210" t="s">
        <v>282</v>
      </c>
      <c r="F290" s="213">
        <v>850</v>
      </c>
      <c r="G290" s="210"/>
      <c r="H290" s="210">
        <v>1042.5</v>
      </c>
      <c r="I290" s="214">
        <v>1023</v>
      </c>
      <c r="J290" s="308" t="s">
        <v>2114</v>
      </c>
      <c r="K290" s="215">
        <f t="shared" si="99"/>
        <v>192.5</v>
      </c>
      <c r="L290" s="216">
        <f t="shared" si="102"/>
        <v>0.22647058823529412</v>
      </c>
      <c r="M290" s="217" t="s">
        <v>272</v>
      </c>
      <c r="N290" s="218">
        <v>42830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83</v>
      </c>
      <c r="B291" s="211">
        <v>42830</v>
      </c>
      <c r="C291" s="211"/>
      <c r="D291" s="212" t="s">
        <v>1433</v>
      </c>
      <c r="E291" s="210" t="s">
        <v>282</v>
      </c>
      <c r="F291" s="213">
        <v>785</v>
      </c>
      <c r="G291" s="210"/>
      <c r="H291" s="210">
        <v>930</v>
      </c>
      <c r="I291" s="214">
        <v>920</v>
      </c>
      <c r="J291" s="308" t="s">
        <v>2268</v>
      </c>
      <c r="K291" s="215">
        <f t="shared" si="99"/>
        <v>145</v>
      </c>
      <c r="L291" s="216">
        <f t="shared" si="102"/>
        <v>0.18471337579617833</v>
      </c>
      <c r="M291" s="217" t="s">
        <v>272</v>
      </c>
      <c r="N291" s="218">
        <v>42976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26">
        <v>84</v>
      </c>
      <c r="B292" s="227">
        <v>42831</v>
      </c>
      <c r="C292" s="227"/>
      <c r="D292" s="228" t="s">
        <v>1874</v>
      </c>
      <c r="E292" s="226" t="s">
        <v>282</v>
      </c>
      <c r="F292" s="229" t="s">
        <v>2108</v>
      </c>
      <c r="G292" s="230"/>
      <c r="H292" s="230"/>
      <c r="I292" s="230">
        <v>60</v>
      </c>
      <c r="J292" s="309" t="s">
        <v>271</v>
      </c>
      <c r="K292" s="230"/>
      <c r="L292" s="226"/>
      <c r="M292" s="231"/>
      <c r="N292" s="232"/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85</v>
      </c>
      <c r="B293" s="211">
        <v>42837</v>
      </c>
      <c r="C293" s="211"/>
      <c r="D293" s="212" t="s">
        <v>60</v>
      </c>
      <c r="E293" s="210" t="s">
        <v>282</v>
      </c>
      <c r="F293" s="213">
        <v>289.5</v>
      </c>
      <c r="G293" s="210"/>
      <c r="H293" s="210">
        <v>354</v>
      </c>
      <c r="I293" s="214">
        <v>360</v>
      </c>
      <c r="J293" s="308" t="s">
        <v>2348</v>
      </c>
      <c r="K293" s="215">
        <f t="shared" si="99"/>
        <v>64.5</v>
      </c>
      <c r="L293" s="216">
        <f>K293/F293</f>
        <v>0.22279792746113988</v>
      </c>
      <c r="M293" s="217" t="s">
        <v>272</v>
      </c>
      <c r="N293" s="218">
        <v>43040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86</v>
      </c>
      <c r="B294" s="211">
        <v>42845</v>
      </c>
      <c r="C294" s="211"/>
      <c r="D294" s="212" t="s">
        <v>1081</v>
      </c>
      <c r="E294" s="210" t="s">
        <v>282</v>
      </c>
      <c r="F294" s="213">
        <v>700</v>
      </c>
      <c r="G294" s="210"/>
      <c r="H294" s="210">
        <v>840</v>
      </c>
      <c r="I294" s="214">
        <v>840</v>
      </c>
      <c r="J294" s="308" t="s">
        <v>2169</v>
      </c>
      <c r="K294" s="215">
        <f t="shared" si="99"/>
        <v>140</v>
      </c>
      <c r="L294" s="216">
        <f>K294/F294</f>
        <v>0.2</v>
      </c>
      <c r="M294" s="217" t="s">
        <v>272</v>
      </c>
      <c r="N294" s="218">
        <v>42893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26">
        <v>87</v>
      </c>
      <c r="B295" s="227">
        <v>42877</v>
      </c>
      <c r="C295" s="227"/>
      <c r="D295" s="228" t="s">
        <v>828</v>
      </c>
      <c r="E295" s="226" t="s">
        <v>282</v>
      </c>
      <c r="F295" s="229" t="s">
        <v>2132</v>
      </c>
      <c r="G295" s="230"/>
      <c r="H295" s="230"/>
      <c r="I295" s="230">
        <v>190</v>
      </c>
      <c r="J295" s="309" t="s">
        <v>271</v>
      </c>
      <c r="K295" s="230"/>
      <c r="L295" s="226"/>
      <c r="M295" s="231"/>
      <c r="N295" s="232"/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9">
        <v>88</v>
      </c>
      <c r="B296" s="220">
        <v>42887</v>
      </c>
      <c r="C296" s="220"/>
      <c r="D296" s="221" t="s">
        <v>751</v>
      </c>
      <c r="E296" s="219" t="s">
        <v>282</v>
      </c>
      <c r="F296" s="222">
        <v>260</v>
      </c>
      <c r="G296" s="223"/>
      <c r="H296" s="223">
        <v>311</v>
      </c>
      <c r="I296" s="223">
        <v>340</v>
      </c>
      <c r="J296" s="312" t="s">
        <v>2401</v>
      </c>
      <c r="K296" s="318">
        <f t="shared" ref="K296" si="103">H296-F296</f>
        <v>51</v>
      </c>
      <c r="L296" s="224">
        <f t="shared" ref="L296:L314" si="104">K296/F296</f>
        <v>0.19615384615384615</v>
      </c>
      <c r="M296" s="222" t="s">
        <v>272</v>
      </c>
      <c r="N296" s="225">
        <v>43056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89</v>
      </c>
      <c r="B297" s="211">
        <v>42901</v>
      </c>
      <c r="C297" s="211"/>
      <c r="D297" s="270" t="s">
        <v>2431</v>
      </c>
      <c r="E297" s="210" t="s">
        <v>282</v>
      </c>
      <c r="F297" s="213">
        <v>214.5</v>
      </c>
      <c r="G297" s="210"/>
      <c r="H297" s="210">
        <v>262</v>
      </c>
      <c r="I297" s="214">
        <v>262</v>
      </c>
      <c r="J297" s="308" t="s">
        <v>2269</v>
      </c>
      <c r="K297" s="215">
        <f t="shared" ref="K297:K314" si="105">H297-F297</f>
        <v>47.5</v>
      </c>
      <c r="L297" s="216">
        <f t="shared" si="104"/>
        <v>0.22144522144522144</v>
      </c>
      <c r="M297" s="217" t="s">
        <v>272</v>
      </c>
      <c r="N297" s="218">
        <v>42977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90</v>
      </c>
      <c r="B298" s="211">
        <v>42933</v>
      </c>
      <c r="C298" s="211"/>
      <c r="D298" s="212" t="s">
        <v>1184</v>
      </c>
      <c r="E298" s="210" t="s">
        <v>282</v>
      </c>
      <c r="F298" s="213">
        <v>370</v>
      </c>
      <c r="G298" s="210"/>
      <c r="H298" s="210">
        <v>447.5</v>
      </c>
      <c r="I298" s="214">
        <v>450</v>
      </c>
      <c r="J298" s="308" t="s">
        <v>336</v>
      </c>
      <c r="K298" s="215">
        <f t="shared" si="105"/>
        <v>77.5</v>
      </c>
      <c r="L298" s="216">
        <f t="shared" si="104"/>
        <v>0.20945945945945946</v>
      </c>
      <c r="M298" s="217" t="s">
        <v>272</v>
      </c>
      <c r="N298" s="218">
        <v>43035</v>
      </c>
      <c r="O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91</v>
      </c>
      <c r="B299" s="211">
        <v>42943</v>
      </c>
      <c r="C299" s="211"/>
      <c r="D299" s="212" t="s">
        <v>214</v>
      </c>
      <c r="E299" s="210" t="s">
        <v>282</v>
      </c>
      <c r="F299" s="213">
        <v>657.5</v>
      </c>
      <c r="G299" s="210"/>
      <c r="H299" s="210">
        <v>825</v>
      </c>
      <c r="I299" s="214">
        <v>820</v>
      </c>
      <c r="J299" s="308" t="s">
        <v>336</v>
      </c>
      <c r="K299" s="215">
        <f t="shared" si="105"/>
        <v>167.5</v>
      </c>
      <c r="L299" s="216">
        <f t="shared" si="104"/>
        <v>0.25475285171102663</v>
      </c>
      <c r="M299" s="217" t="s">
        <v>272</v>
      </c>
      <c r="N299" s="218">
        <v>43090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92</v>
      </c>
      <c r="B300" s="211">
        <v>42964</v>
      </c>
      <c r="C300" s="211"/>
      <c r="D300" s="212" t="s">
        <v>765</v>
      </c>
      <c r="E300" s="210" t="s">
        <v>282</v>
      </c>
      <c r="F300" s="213">
        <v>605</v>
      </c>
      <c r="G300" s="210"/>
      <c r="H300" s="210">
        <v>750</v>
      </c>
      <c r="I300" s="214">
        <v>750</v>
      </c>
      <c r="J300" s="308" t="s">
        <v>2268</v>
      </c>
      <c r="K300" s="215">
        <f t="shared" si="105"/>
        <v>145</v>
      </c>
      <c r="L300" s="216">
        <f t="shared" si="104"/>
        <v>0.23966942148760331</v>
      </c>
      <c r="M300" s="217" t="s">
        <v>272</v>
      </c>
      <c r="N300" s="218">
        <v>43027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9">
        <v>93</v>
      </c>
      <c r="B301" s="220">
        <v>42979</v>
      </c>
      <c r="C301" s="220"/>
      <c r="D301" s="221" t="s">
        <v>1551</v>
      </c>
      <c r="E301" s="219" t="s">
        <v>282</v>
      </c>
      <c r="F301" s="222">
        <v>255</v>
      </c>
      <c r="G301" s="223"/>
      <c r="H301" s="223">
        <v>307.5</v>
      </c>
      <c r="I301" s="223">
        <v>320</v>
      </c>
      <c r="J301" s="312" t="s">
        <v>2428</v>
      </c>
      <c r="K301" s="318">
        <f t="shared" si="105"/>
        <v>52.5</v>
      </c>
      <c r="L301" s="224">
        <f t="shared" si="104"/>
        <v>0.20588235294117646</v>
      </c>
      <c r="M301" s="222" t="s">
        <v>272</v>
      </c>
      <c r="N301" s="225">
        <v>43098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94</v>
      </c>
      <c r="B302" s="211">
        <v>42997</v>
      </c>
      <c r="C302" s="211"/>
      <c r="D302" s="212" t="s">
        <v>1580</v>
      </c>
      <c r="E302" s="210" t="s">
        <v>282</v>
      </c>
      <c r="F302" s="213">
        <v>215</v>
      </c>
      <c r="G302" s="210"/>
      <c r="H302" s="210">
        <v>258</v>
      </c>
      <c r="I302" s="214">
        <v>258</v>
      </c>
      <c r="J302" s="308" t="s">
        <v>336</v>
      </c>
      <c r="K302" s="215">
        <f t="shared" si="105"/>
        <v>43</v>
      </c>
      <c r="L302" s="216">
        <f t="shared" si="104"/>
        <v>0.2</v>
      </c>
      <c r="M302" s="217" t="s">
        <v>272</v>
      </c>
      <c r="N302" s="218">
        <v>43040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95</v>
      </c>
      <c r="B303" s="211">
        <v>42998</v>
      </c>
      <c r="C303" s="211"/>
      <c r="D303" s="212" t="s">
        <v>609</v>
      </c>
      <c r="E303" s="210" t="s">
        <v>282</v>
      </c>
      <c r="F303" s="213">
        <v>75</v>
      </c>
      <c r="G303" s="210"/>
      <c r="H303" s="210">
        <v>90</v>
      </c>
      <c r="I303" s="214">
        <v>90</v>
      </c>
      <c r="J303" s="308" t="s">
        <v>2305</v>
      </c>
      <c r="K303" s="215">
        <f t="shared" si="105"/>
        <v>15</v>
      </c>
      <c r="L303" s="216">
        <f t="shared" si="104"/>
        <v>0.2</v>
      </c>
      <c r="M303" s="217" t="s">
        <v>272</v>
      </c>
      <c r="N303" s="218">
        <v>43019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96</v>
      </c>
      <c r="B304" s="211">
        <v>43011</v>
      </c>
      <c r="C304" s="211"/>
      <c r="D304" s="212" t="s">
        <v>1971</v>
      </c>
      <c r="E304" s="210" t="s">
        <v>282</v>
      </c>
      <c r="F304" s="213">
        <v>315</v>
      </c>
      <c r="G304" s="210"/>
      <c r="H304" s="210">
        <v>392</v>
      </c>
      <c r="I304" s="214">
        <v>384</v>
      </c>
      <c r="J304" s="308" t="s">
        <v>2301</v>
      </c>
      <c r="K304" s="215">
        <f t="shared" si="105"/>
        <v>77</v>
      </c>
      <c r="L304" s="216">
        <f t="shared" si="104"/>
        <v>0.24444444444444444</v>
      </c>
      <c r="M304" s="217" t="s">
        <v>272</v>
      </c>
      <c r="N304" s="218">
        <v>43017</v>
      </c>
      <c r="O304" s="186"/>
      <c r="P304" s="186"/>
      <c r="Q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97</v>
      </c>
      <c r="B305" s="211">
        <v>43013</v>
      </c>
      <c r="C305" s="211"/>
      <c r="D305" s="212" t="s">
        <v>1305</v>
      </c>
      <c r="E305" s="210" t="s">
        <v>282</v>
      </c>
      <c r="F305" s="213">
        <v>145</v>
      </c>
      <c r="G305" s="210"/>
      <c r="H305" s="210">
        <v>179</v>
      </c>
      <c r="I305" s="214">
        <v>180</v>
      </c>
      <c r="J305" s="308" t="s">
        <v>2315</v>
      </c>
      <c r="K305" s="215">
        <f t="shared" si="105"/>
        <v>34</v>
      </c>
      <c r="L305" s="216">
        <f t="shared" si="104"/>
        <v>0.23448275862068965</v>
      </c>
      <c r="M305" s="217" t="s">
        <v>272</v>
      </c>
      <c r="N305" s="218">
        <v>43025</v>
      </c>
      <c r="O305" s="186"/>
      <c r="P305" s="186"/>
      <c r="Q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98</v>
      </c>
      <c r="B306" s="211">
        <v>43014</v>
      </c>
      <c r="C306" s="211"/>
      <c r="D306" s="212" t="s">
        <v>631</v>
      </c>
      <c r="E306" s="210" t="s">
        <v>282</v>
      </c>
      <c r="F306" s="213">
        <v>256</v>
      </c>
      <c r="G306" s="210"/>
      <c r="H306" s="210">
        <v>323</v>
      </c>
      <c r="I306" s="214">
        <v>320</v>
      </c>
      <c r="J306" s="308" t="s">
        <v>336</v>
      </c>
      <c r="K306" s="215">
        <f t="shared" si="105"/>
        <v>67</v>
      </c>
      <c r="L306" s="216">
        <f t="shared" si="104"/>
        <v>0.26171875</v>
      </c>
      <c r="M306" s="217" t="s">
        <v>272</v>
      </c>
      <c r="N306" s="218">
        <v>43067</v>
      </c>
      <c r="O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19">
        <v>99</v>
      </c>
      <c r="B307" s="220">
        <v>43017</v>
      </c>
      <c r="C307" s="220"/>
      <c r="D307" s="221" t="s">
        <v>132</v>
      </c>
      <c r="E307" s="219" t="s">
        <v>282</v>
      </c>
      <c r="F307" s="222">
        <v>152.5</v>
      </c>
      <c r="G307" s="223"/>
      <c r="H307" s="223">
        <v>183.5</v>
      </c>
      <c r="I307" s="223">
        <v>210</v>
      </c>
      <c r="J307" s="312" t="s">
        <v>2352</v>
      </c>
      <c r="K307" s="318">
        <f t="shared" si="105"/>
        <v>31</v>
      </c>
      <c r="L307" s="224">
        <f t="shared" si="104"/>
        <v>0.20327868852459016</v>
      </c>
      <c r="M307" s="222" t="s">
        <v>272</v>
      </c>
      <c r="N307" s="225">
        <v>43042</v>
      </c>
      <c r="O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0">
        <v>100</v>
      </c>
      <c r="B308" s="211">
        <v>43017</v>
      </c>
      <c r="C308" s="211"/>
      <c r="D308" s="212" t="s">
        <v>728</v>
      </c>
      <c r="E308" s="210" t="s">
        <v>282</v>
      </c>
      <c r="F308" s="213">
        <v>137.5</v>
      </c>
      <c r="G308" s="210"/>
      <c r="H308" s="210">
        <v>184</v>
      </c>
      <c r="I308" s="214">
        <v>183</v>
      </c>
      <c r="J308" s="306" t="s">
        <v>2654</v>
      </c>
      <c r="K308" s="215">
        <f t="shared" si="105"/>
        <v>46.5</v>
      </c>
      <c r="L308" s="216">
        <f t="shared" si="104"/>
        <v>0.33818181818181819</v>
      </c>
      <c r="M308" s="217" t="s">
        <v>272</v>
      </c>
      <c r="N308" s="218">
        <v>43108</v>
      </c>
      <c r="O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101</v>
      </c>
      <c r="B309" s="211">
        <v>43018</v>
      </c>
      <c r="C309" s="211"/>
      <c r="D309" s="212" t="s">
        <v>2304</v>
      </c>
      <c r="E309" s="210" t="s">
        <v>282</v>
      </c>
      <c r="F309" s="213">
        <v>895</v>
      </c>
      <c r="G309" s="210"/>
      <c r="H309" s="210">
        <v>1122.5</v>
      </c>
      <c r="I309" s="214">
        <v>1078</v>
      </c>
      <c r="J309" s="306" t="s">
        <v>2441</v>
      </c>
      <c r="K309" s="215">
        <f t="shared" si="105"/>
        <v>227.5</v>
      </c>
      <c r="L309" s="216">
        <f t="shared" si="104"/>
        <v>0.25418994413407819</v>
      </c>
      <c r="M309" s="217" t="s">
        <v>272</v>
      </c>
      <c r="N309" s="218">
        <v>43117</v>
      </c>
      <c r="O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102</v>
      </c>
      <c r="B310" s="211">
        <v>43018</v>
      </c>
      <c r="C310" s="211"/>
      <c r="D310" s="212" t="s">
        <v>1307</v>
      </c>
      <c r="E310" s="210" t="s">
        <v>282</v>
      </c>
      <c r="F310" s="213">
        <v>125.5</v>
      </c>
      <c r="G310" s="210"/>
      <c r="H310" s="210">
        <v>158</v>
      </c>
      <c r="I310" s="214">
        <v>155</v>
      </c>
      <c r="J310" s="306" t="s">
        <v>2355</v>
      </c>
      <c r="K310" s="215">
        <f t="shared" si="105"/>
        <v>32.5</v>
      </c>
      <c r="L310" s="216">
        <f t="shared" si="104"/>
        <v>0.25896414342629481</v>
      </c>
      <c r="M310" s="217" t="s">
        <v>272</v>
      </c>
      <c r="N310" s="218">
        <v>43067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103</v>
      </c>
      <c r="B311" s="211">
        <v>43020</v>
      </c>
      <c r="C311" s="211"/>
      <c r="D311" s="212" t="s">
        <v>673</v>
      </c>
      <c r="E311" s="210" t="s">
        <v>282</v>
      </c>
      <c r="F311" s="213">
        <v>525</v>
      </c>
      <c r="G311" s="210"/>
      <c r="H311" s="210">
        <v>629</v>
      </c>
      <c r="I311" s="214">
        <v>629</v>
      </c>
      <c r="J311" s="308" t="s">
        <v>336</v>
      </c>
      <c r="K311" s="215">
        <f t="shared" si="105"/>
        <v>104</v>
      </c>
      <c r="L311" s="216">
        <f t="shared" si="104"/>
        <v>0.1980952380952381</v>
      </c>
      <c r="M311" s="217" t="s">
        <v>272</v>
      </c>
      <c r="N311" s="218">
        <v>43119</v>
      </c>
      <c r="O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53">
        <v>104</v>
      </c>
      <c r="B312" s="254">
        <v>43046</v>
      </c>
      <c r="C312" s="254"/>
      <c r="D312" s="255" t="s">
        <v>859</v>
      </c>
      <c r="E312" s="253" t="s">
        <v>282</v>
      </c>
      <c r="F312" s="256">
        <v>740</v>
      </c>
      <c r="G312" s="253"/>
      <c r="H312" s="253">
        <v>892.5</v>
      </c>
      <c r="I312" s="257">
        <v>900</v>
      </c>
      <c r="J312" s="310" t="s">
        <v>2359</v>
      </c>
      <c r="K312" s="215">
        <f t="shared" si="105"/>
        <v>152.5</v>
      </c>
      <c r="L312" s="258">
        <f t="shared" si="104"/>
        <v>0.20608108108108109</v>
      </c>
      <c r="M312" s="259" t="s">
        <v>272</v>
      </c>
      <c r="N312" s="260">
        <v>43052</v>
      </c>
      <c r="O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251" customFormat="1">
      <c r="A313" s="253">
        <v>105</v>
      </c>
      <c r="B313" s="254">
        <v>43073</v>
      </c>
      <c r="C313" s="254"/>
      <c r="D313" s="255" t="s">
        <v>1503</v>
      </c>
      <c r="E313" s="253" t="s">
        <v>282</v>
      </c>
      <c r="F313" s="256">
        <v>118.5</v>
      </c>
      <c r="G313" s="253"/>
      <c r="H313" s="253">
        <v>143.5</v>
      </c>
      <c r="I313" s="257">
        <v>145</v>
      </c>
      <c r="J313" s="310" t="s">
        <v>2413</v>
      </c>
      <c r="K313" s="215">
        <f t="shared" si="105"/>
        <v>25</v>
      </c>
      <c r="L313" s="258">
        <f t="shared" si="104"/>
        <v>0.2109704641350211</v>
      </c>
      <c r="M313" s="259" t="s">
        <v>272</v>
      </c>
      <c r="N313" s="260">
        <v>43097</v>
      </c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19">
        <v>106</v>
      </c>
      <c r="B314" s="220">
        <v>43074</v>
      </c>
      <c r="C314" s="220"/>
      <c r="D314" s="221" t="s">
        <v>433</v>
      </c>
      <c r="E314" s="219" t="s">
        <v>282</v>
      </c>
      <c r="F314" s="222">
        <v>177.5</v>
      </c>
      <c r="G314" s="223"/>
      <c r="H314" s="223">
        <v>215</v>
      </c>
      <c r="I314" s="223">
        <v>230</v>
      </c>
      <c r="J314" s="314" t="s">
        <v>2426</v>
      </c>
      <c r="K314" s="318">
        <f t="shared" si="105"/>
        <v>37.5</v>
      </c>
      <c r="L314" s="224">
        <f t="shared" si="104"/>
        <v>0.21126760563380281</v>
      </c>
      <c r="M314" s="222" t="s">
        <v>272</v>
      </c>
      <c r="N314" s="225">
        <v>43096</v>
      </c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61">
        <v>107</v>
      </c>
      <c r="B315" s="262">
        <v>43090</v>
      </c>
      <c r="C315" s="262"/>
      <c r="D315" s="269" t="s">
        <v>1035</v>
      </c>
      <c r="E315" s="261" t="s">
        <v>282</v>
      </c>
      <c r="F315" s="263" t="s">
        <v>2423</v>
      </c>
      <c r="G315" s="261"/>
      <c r="H315" s="261"/>
      <c r="I315" s="264">
        <v>872</v>
      </c>
      <c r="J315" s="307" t="s">
        <v>271</v>
      </c>
      <c r="K315" s="266"/>
      <c r="L315" s="267"/>
      <c r="M315" s="265"/>
      <c r="N315" s="268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141" customFormat="1">
      <c r="A316" s="253">
        <v>108</v>
      </c>
      <c r="B316" s="254">
        <v>43098</v>
      </c>
      <c r="C316" s="254"/>
      <c r="D316" s="255" t="s">
        <v>1971</v>
      </c>
      <c r="E316" s="253" t="s">
        <v>282</v>
      </c>
      <c r="F316" s="256">
        <v>435</v>
      </c>
      <c r="G316" s="253"/>
      <c r="H316" s="253">
        <v>542.5</v>
      </c>
      <c r="I316" s="257">
        <v>539</v>
      </c>
      <c r="J316" s="310" t="s">
        <v>336</v>
      </c>
      <c r="K316" s="215">
        <f t="shared" ref="K316:K317" si="106">H316-F316</f>
        <v>107.5</v>
      </c>
      <c r="L316" s="258">
        <f>K316/F316</f>
        <v>0.2471264367816092</v>
      </c>
      <c r="M316" s="259" t="s">
        <v>272</v>
      </c>
      <c r="N316" s="260">
        <v>43206</v>
      </c>
      <c r="O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53">
        <v>109</v>
      </c>
      <c r="B317" s="254">
        <v>43098</v>
      </c>
      <c r="C317" s="254"/>
      <c r="D317" s="255" t="s">
        <v>1875</v>
      </c>
      <c r="E317" s="253" t="s">
        <v>282</v>
      </c>
      <c r="F317" s="256">
        <v>885</v>
      </c>
      <c r="G317" s="253"/>
      <c r="H317" s="253">
        <v>1090</v>
      </c>
      <c r="I317" s="257">
        <v>1084</v>
      </c>
      <c r="J317" s="310" t="s">
        <v>336</v>
      </c>
      <c r="K317" s="215">
        <f t="shared" si="106"/>
        <v>205</v>
      </c>
      <c r="L317" s="258">
        <f>K317/F317</f>
        <v>0.23163841807909605</v>
      </c>
      <c r="M317" s="259" t="s">
        <v>272</v>
      </c>
      <c r="N317" s="260">
        <v>43213</v>
      </c>
      <c r="O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251" customFormat="1">
      <c r="A318" s="261">
        <v>110</v>
      </c>
      <c r="B318" s="262">
        <v>43138</v>
      </c>
      <c r="C318" s="262"/>
      <c r="D318" s="228" t="s">
        <v>828</v>
      </c>
      <c r="E318" s="226" t="s">
        <v>282</v>
      </c>
      <c r="F318" s="184" t="s">
        <v>2456</v>
      </c>
      <c r="G318" s="230"/>
      <c r="H318" s="230"/>
      <c r="I318" s="230">
        <v>190</v>
      </c>
      <c r="J318" s="307" t="s">
        <v>271</v>
      </c>
      <c r="K318" s="266"/>
      <c r="L318" s="267"/>
      <c r="M318" s="265"/>
      <c r="N318" s="268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61">
        <v>111</v>
      </c>
      <c r="B319" s="262">
        <v>43158</v>
      </c>
      <c r="C319" s="262"/>
      <c r="D319" s="228" t="s">
        <v>1218</v>
      </c>
      <c r="E319" s="261" t="s">
        <v>282</v>
      </c>
      <c r="F319" s="263" t="s">
        <v>2663</v>
      </c>
      <c r="G319" s="261"/>
      <c r="H319" s="261"/>
      <c r="I319" s="264">
        <v>398</v>
      </c>
      <c r="J319" s="307" t="s">
        <v>271</v>
      </c>
      <c r="K319" s="230"/>
      <c r="L319" s="226"/>
      <c r="M319" s="231"/>
      <c r="N319" s="23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61">
        <v>112</v>
      </c>
      <c r="B320" s="286">
        <v>43164</v>
      </c>
      <c r="C320" s="286"/>
      <c r="D320" s="228" t="s">
        <v>110</v>
      </c>
      <c r="E320" s="285" t="s">
        <v>282</v>
      </c>
      <c r="F320" s="287" t="s">
        <v>2666</v>
      </c>
      <c r="G320" s="285"/>
      <c r="H320" s="285"/>
      <c r="I320" s="288">
        <v>672</v>
      </c>
      <c r="J320" s="313" t="s">
        <v>271</v>
      </c>
      <c r="K320" s="266"/>
      <c r="L320" s="267"/>
      <c r="M320" s="265"/>
      <c r="N320" s="268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5" s="251" customFormat="1">
      <c r="A321" s="219">
        <v>113</v>
      </c>
      <c r="B321" s="220">
        <v>43192</v>
      </c>
      <c r="C321" s="220"/>
      <c r="D321" s="221" t="s">
        <v>754</v>
      </c>
      <c r="E321" s="219" t="s">
        <v>282</v>
      </c>
      <c r="F321" s="222">
        <v>492.5</v>
      </c>
      <c r="G321" s="223"/>
      <c r="H321" s="223">
        <v>589</v>
      </c>
      <c r="I321" s="223">
        <v>613</v>
      </c>
      <c r="J321" s="314" t="s">
        <v>2426</v>
      </c>
      <c r="K321" s="318">
        <f t="shared" ref="K321" si="107">H321-F321</f>
        <v>96.5</v>
      </c>
      <c r="L321" s="224">
        <f t="shared" ref="L321" si="108">K321/F321</f>
        <v>0.19593908629441625</v>
      </c>
      <c r="M321" s="222" t="s">
        <v>272</v>
      </c>
      <c r="N321" s="225">
        <v>43333</v>
      </c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5" s="251" customFormat="1">
      <c r="A322" s="285">
        <v>114</v>
      </c>
      <c r="B322" s="286">
        <v>43194</v>
      </c>
      <c r="C322" s="286"/>
      <c r="D322" s="301" t="s">
        <v>317</v>
      </c>
      <c r="E322" s="285" t="s">
        <v>282</v>
      </c>
      <c r="F322" s="287" t="s">
        <v>2681</v>
      </c>
      <c r="G322" s="285"/>
      <c r="H322" s="285"/>
      <c r="I322" s="288">
        <v>180</v>
      </c>
      <c r="J322" s="305" t="s">
        <v>271</v>
      </c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5" s="251" customFormat="1">
      <c r="A323" s="233">
        <v>115</v>
      </c>
      <c r="B323" s="234">
        <v>43209</v>
      </c>
      <c r="C323" s="234"/>
      <c r="D323" s="235" t="s">
        <v>1169</v>
      </c>
      <c r="E323" s="236" t="s">
        <v>282</v>
      </c>
      <c r="F323" s="233">
        <v>430</v>
      </c>
      <c r="G323" s="233"/>
      <c r="H323" s="237">
        <v>220</v>
      </c>
      <c r="I323" s="238">
        <v>537</v>
      </c>
      <c r="J323" s="329" t="s">
        <v>2930</v>
      </c>
      <c r="K323" s="319">
        <f t="shared" ref="K323" si="109">H323-F323</f>
        <v>-210</v>
      </c>
      <c r="L323" s="240">
        <f t="shared" ref="L323" si="110">K323/F323</f>
        <v>-0.48837209302325579</v>
      </c>
      <c r="M323" s="241" t="s">
        <v>1900</v>
      </c>
      <c r="N323" s="242">
        <v>43252</v>
      </c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5" s="251" customFormat="1">
      <c r="A324" s="285">
        <v>116</v>
      </c>
      <c r="B324" s="286">
        <v>43220</v>
      </c>
      <c r="C324" s="286"/>
      <c r="D324" s="301" t="s">
        <v>878</v>
      </c>
      <c r="E324" s="285" t="s">
        <v>282</v>
      </c>
      <c r="F324" s="287" t="s">
        <v>2709</v>
      </c>
      <c r="G324" s="285"/>
      <c r="H324" s="285"/>
      <c r="I324" s="288">
        <v>196</v>
      </c>
      <c r="J324" s="305" t="s">
        <v>271</v>
      </c>
      <c r="K324" s="289"/>
      <c r="L324" s="290"/>
      <c r="M324" s="291"/>
      <c r="N324" s="292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5" s="251" customFormat="1">
      <c r="A325" s="285">
        <v>117</v>
      </c>
      <c r="B325" s="286">
        <v>43237</v>
      </c>
      <c r="C325" s="286"/>
      <c r="D325" s="301" t="s">
        <v>1364</v>
      </c>
      <c r="E325" s="285" t="s">
        <v>282</v>
      </c>
      <c r="F325" s="287" t="s">
        <v>318</v>
      </c>
      <c r="G325" s="285"/>
      <c r="H325" s="285"/>
      <c r="I325" s="288">
        <v>348</v>
      </c>
      <c r="J325" s="305" t="s">
        <v>271</v>
      </c>
      <c r="K325" s="289"/>
      <c r="L325" s="290"/>
      <c r="M325" s="291"/>
      <c r="N325" s="292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85">
        <v>118</v>
      </c>
      <c r="B326" s="286">
        <v>43258</v>
      </c>
      <c r="C326" s="286"/>
      <c r="D326" s="301" t="s">
        <v>1050</v>
      </c>
      <c r="E326" s="285" t="s">
        <v>282</v>
      </c>
      <c r="F326" s="263" t="s">
        <v>2932</v>
      </c>
      <c r="G326" s="285"/>
      <c r="H326" s="285"/>
      <c r="I326" s="288">
        <v>439</v>
      </c>
      <c r="J326" s="305" t="s">
        <v>271</v>
      </c>
      <c r="K326" s="289"/>
      <c r="L326" s="290"/>
      <c r="M326" s="291"/>
      <c r="N326" s="292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85">
        <v>119</v>
      </c>
      <c r="B327" s="286">
        <v>43285</v>
      </c>
      <c r="C327" s="286"/>
      <c r="D327" s="301" t="s">
        <v>40</v>
      </c>
      <c r="E327" s="285" t="s">
        <v>282</v>
      </c>
      <c r="F327" s="263" t="s">
        <v>2963</v>
      </c>
      <c r="G327" s="285"/>
      <c r="H327" s="285"/>
      <c r="I327" s="288">
        <v>170</v>
      </c>
      <c r="J327" s="305" t="s">
        <v>271</v>
      </c>
      <c r="K327" s="289"/>
      <c r="L327" s="290"/>
      <c r="M327" s="291"/>
      <c r="N327" s="292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5" s="251" customFormat="1">
      <c r="A328" s="285">
        <v>120</v>
      </c>
      <c r="B328" s="286">
        <v>43294</v>
      </c>
      <c r="C328" s="286"/>
      <c r="D328" s="301" t="s">
        <v>1976</v>
      </c>
      <c r="E328" s="285" t="s">
        <v>282</v>
      </c>
      <c r="F328" s="263" t="s">
        <v>2974</v>
      </c>
      <c r="G328" s="285"/>
      <c r="H328" s="285"/>
      <c r="I328" s="288">
        <v>59</v>
      </c>
      <c r="J328" s="305" t="s">
        <v>271</v>
      </c>
      <c r="K328" s="289"/>
      <c r="L328" s="290"/>
      <c r="M328" s="291"/>
      <c r="N328" s="292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5" s="251" customFormat="1">
      <c r="A329" s="285">
        <v>121</v>
      </c>
      <c r="B329" s="286">
        <v>43306</v>
      </c>
      <c r="C329" s="286"/>
      <c r="D329" s="301" t="s">
        <v>1874</v>
      </c>
      <c r="E329" s="285" t="s">
        <v>282</v>
      </c>
      <c r="F329" s="263" t="s">
        <v>2998</v>
      </c>
      <c r="G329" s="285"/>
      <c r="H329" s="285"/>
      <c r="I329" s="288">
        <v>44</v>
      </c>
      <c r="J329" s="305" t="s">
        <v>271</v>
      </c>
      <c r="K329" s="289"/>
      <c r="L329" s="290"/>
      <c r="M329" s="291"/>
      <c r="N329" s="292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5" s="251" customFormat="1">
      <c r="A330" s="285">
        <v>122</v>
      </c>
      <c r="B330" s="286">
        <v>43318</v>
      </c>
      <c r="C330" s="286"/>
      <c r="D330" s="301" t="s">
        <v>775</v>
      </c>
      <c r="E330" s="285" t="s">
        <v>282</v>
      </c>
      <c r="F330" s="263" t="s">
        <v>3016</v>
      </c>
      <c r="G330" s="285"/>
      <c r="H330" s="285"/>
      <c r="I330" s="288">
        <v>182</v>
      </c>
      <c r="J330" s="305" t="s">
        <v>271</v>
      </c>
      <c r="K330" s="289"/>
      <c r="L330" s="290"/>
      <c r="M330" s="291"/>
      <c r="N330" s="292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5" s="251" customFormat="1">
      <c r="A331" s="285">
        <v>123</v>
      </c>
      <c r="B331" s="286">
        <v>43335</v>
      </c>
      <c r="C331" s="286"/>
      <c r="D331" s="301" t="s">
        <v>950</v>
      </c>
      <c r="E331" s="285" t="s">
        <v>282</v>
      </c>
      <c r="F331" s="263" t="s">
        <v>3028</v>
      </c>
      <c r="G331" s="285"/>
      <c r="H331" s="285"/>
      <c r="I331" s="288">
        <v>364</v>
      </c>
      <c r="J331" s="305" t="s">
        <v>271</v>
      </c>
      <c r="K331" s="289"/>
      <c r="L331" s="290"/>
      <c r="M331" s="291"/>
      <c r="N331" s="292"/>
      <c r="O331" s="250"/>
      <c r="R331" s="252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85">
        <v>124</v>
      </c>
      <c r="B332" s="286">
        <v>43341</v>
      </c>
      <c r="C332" s="286"/>
      <c r="D332" s="507" t="s">
        <v>836</v>
      </c>
      <c r="E332" s="285" t="s">
        <v>282</v>
      </c>
      <c r="F332" s="263" t="s">
        <v>3037</v>
      </c>
      <c r="G332" s="285"/>
      <c r="H332" s="285"/>
      <c r="I332" s="288">
        <v>635</v>
      </c>
      <c r="J332" s="305" t="s">
        <v>271</v>
      </c>
      <c r="K332" s="289"/>
      <c r="L332" s="290"/>
      <c r="M332" s="291"/>
      <c r="N332" s="292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85">
        <v>125</v>
      </c>
      <c r="B333" s="286">
        <v>43395</v>
      </c>
      <c r="C333" s="286"/>
      <c r="D333" s="507" t="s">
        <v>765</v>
      </c>
      <c r="E333" s="285" t="s">
        <v>282</v>
      </c>
      <c r="F333" s="263" t="s">
        <v>3692</v>
      </c>
      <c r="G333" s="285"/>
      <c r="H333" s="285"/>
      <c r="I333" s="288">
        <v>570</v>
      </c>
      <c r="J333" s="305" t="s">
        <v>271</v>
      </c>
      <c r="K333" s="289"/>
      <c r="L333" s="290"/>
      <c r="M333" s="291"/>
      <c r="N333" s="292"/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5">
        <v>126</v>
      </c>
      <c r="B334" s="286">
        <v>43396</v>
      </c>
      <c r="C334" s="286"/>
      <c r="D334" s="507" t="s">
        <v>3299</v>
      </c>
      <c r="E334" s="285" t="s">
        <v>282</v>
      </c>
      <c r="F334" s="263" t="s">
        <v>3730</v>
      </c>
      <c r="G334" s="285"/>
      <c r="H334" s="285"/>
      <c r="I334" s="288">
        <v>191</v>
      </c>
      <c r="J334" s="305" t="s">
        <v>271</v>
      </c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85"/>
      <c r="B335" s="286"/>
      <c r="C335" s="286"/>
      <c r="D335" s="301"/>
      <c r="E335" s="285"/>
      <c r="F335" s="287"/>
      <c r="G335" s="285"/>
      <c r="H335" s="285"/>
      <c r="I335" s="288"/>
      <c r="J335" s="305"/>
      <c r="K335" s="289"/>
      <c r="L335" s="290"/>
      <c r="M335" s="291"/>
      <c r="N335" s="292"/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85"/>
      <c r="B336" s="286"/>
      <c r="C336" s="286"/>
      <c r="D336" s="301"/>
      <c r="E336" s="285"/>
      <c r="F336" s="287" t="s">
        <v>366</v>
      </c>
      <c r="G336" s="285"/>
      <c r="H336" s="285"/>
      <c r="I336" s="288"/>
      <c r="J336" s="305"/>
      <c r="K336" s="289"/>
      <c r="L336" s="290"/>
      <c r="M336" s="291"/>
      <c r="N336" s="292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6">
      <c r="A337" s="93"/>
      <c r="B337" s="94"/>
      <c r="C337" s="94"/>
      <c r="D337" s="95"/>
      <c r="E337" s="96"/>
      <c r="F337" s="170"/>
      <c r="G337" s="86"/>
      <c r="H337" s="157"/>
      <c r="I337" s="173"/>
      <c r="J337" s="150"/>
      <c r="K337" s="87"/>
      <c r="L337" s="87"/>
      <c r="M337" s="87"/>
      <c r="N337" s="18"/>
      <c r="O337" s="9"/>
      <c r="P337" s="1"/>
      <c r="Q337" s="1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3" t="s">
        <v>172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9"/>
      <c r="P338" s="1"/>
      <c r="Q338" s="1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37" t="s">
        <v>173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9"/>
      <c r="P339" s="1"/>
      <c r="Q339" s="1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37" t="s">
        <v>174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9"/>
      <c r="P340" s="1"/>
      <c r="Q340" s="1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37" t="s">
        <v>175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176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44" t="s">
        <v>177</v>
      </c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4" t="s">
        <v>178</v>
      </c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44" t="s">
        <v>179</v>
      </c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44" t="s">
        <v>180</v>
      </c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44" t="s">
        <v>181</v>
      </c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J356" s="149"/>
      <c r="K356" s="113"/>
      <c r="L356" s="141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J357" s="149"/>
      <c r="K357" s="113"/>
      <c r="L357" s="141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J358" s="149"/>
      <c r="K358" s="113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J359" s="149"/>
      <c r="K359" s="113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J360" s="149"/>
      <c r="K360" s="113"/>
      <c r="L360" s="141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O445" s="140"/>
      <c r="P445" s="18"/>
      <c r="Q445" s="18"/>
    </row>
    <row r="446" spans="1:26">
      <c r="O446" s="140"/>
    </row>
    <row r="447" spans="1:26">
      <c r="O447" s="140"/>
    </row>
    <row r="457" spans="5:14">
      <c r="E457" s="149"/>
      <c r="G457" s="113"/>
      <c r="H457" s="141"/>
    </row>
    <row r="459" spans="5:14">
      <c r="K459" s="141"/>
      <c r="L459" s="141"/>
      <c r="M459" s="141"/>
      <c r="N459" s="141"/>
    </row>
    <row r="460" spans="5:14">
      <c r="K460" s="141"/>
      <c r="L460" s="141"/>
      <c r="M460" s="141"/>
      <c r="N460" s="141"/>
    </row>
  </sheetData>
  <autoFilter ref="Q1:S460"/>
  <mergeCells count="65">
    <mergeCell ref="N68:N69"/>
    <mergeCell ref="O68:O69"/>
    <mergeCell ref="A68:A69"/>
    <mergeCell ref="B68:B69"/>
    <mergeCell ref="J68:J69"/>
    <mergeCell ref="L68:L69"/>
    <mergeCell ref="M68:M6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O58:O59"/>
    <mergeCell ref="N58:N59"/>
    <mergeCell ref="A58:A59"/>
    <mergeCell ref="B58:B59"/>
    <mergeCell ref="J58:J59"/>
    <mergeCell ref="L58:L59"/>
    <mergeCell ref="M58:M59"/>
    <mergeCell ref="N60:N61"/>
    <mergeCell ref="O60:O61"/>
    <mergeCell ref="A60:A61"/>
    <mergeCell ref="B60:B61"/>
    <mergeCell ref="J60:J61"/>
    <mergeCell ref="L60:L61"/>
    <mergeCell ref="M60:M61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6:N67"/>
    <mergeCell ref="O66:O67"/>
    <mergeCell ref="A66:A67"/>
    <mergeCell ref="B66:B67"/>
    <mergeCell ref="J66:J67"/>
    <mergeCell ref="L66:L67"/>
    <mergeCell ref="M66:M67"/>
    <mergeCell ref="N70:N71"/>
    <mergeCell ref="O70:O71"/>
    <mergeCell ref="A70:A71"/>
    <mergeCell ref="B70:B71"/>
    <mergeCell ref="J70:J71"/>
    <mergeCell ref="L70:L71"/>
    <mergeCell ref="M70:M7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2224</v>
      </c>
      <c r="B1" s="113" t="s">
        <v>2225</v>
      </c>
      <c r="C1" s="113" t="s">
        <v>2226</v>
      </c>
      <c r="D1" s="113" t="s">
        <v>26</v>
      </c>
      <c r="E1" s="113" t="s">
        <v>27</v>
      </c>
      <c r="F1" s="113" t="s">
        <v>2227</v>
      </c>
      <c r="G1" s="113" t="s">
        <v>2228</v>
      </c>
      <c r="H1" s="113" t="s">
        <v>2229</v>
      </c>
      <c r="I1" s="113" t="s">
        <v>2230</v>
      </c>
      <c r="J1" s="113" t="s">
        <v>2231</v>
      </c>
      <c r="K1" s="113" t="s">
        <v>2232</v>
      </c>
      <c r="L1" s="113" t="s">
        <v>2233</v>
      </c>
      <c r="M1" s="113" t="s">
        <v>2234</v>
      </c>
      <c r="N1" s="113" t="s">
        <v>2234</v>
      </c>
    </row>
    <row r="2" spans="1:14">
      <c r="A2" s="113" t="s">
        <v>389</v>
      </c>
      <c r="B2" s="113" t="s">
        <v>390</v>
      </c>
      <c r="C2" s="113">
        <v>41.5</v>
      </c>
      <c r="D2" s="113">
        <v>41.65</v>
      </c>
      <c r="E2" s="113">
        <v>37.950000000000003</v>
      </c>
      <c r="F2" s="113">
        <v>39.75</v>
      </c>
      <c r="G2" s="113">
        <v>40.049999999999997</v>
      </c>
      <c r="H2" s="113">
        <v>41.9</v>
      </c>
      <c r="I2" s="113">
        <v>38146</v>
      </c>
      <c r="J2" s="113">
        <v>1511799.7</v>
      </c>
      <c r="K2" s="115">
        <v>43396</v>
      </c>
      <c r="L2" s="113">
        <v>539</v>
      </c>
      <c r="M2" s="113" t="s">
        <v>391</v>
      </c>
      <c r="N2" s="370"/>
    </row>
    <row r="3" spans="1:14">
      <c r="A3" s="113" t="s">
        <v>2698</v>
      </c>
      <c r="B3" s="113" t="s">
        <v>390</v>
      </c>
      <c r="C3" s="113">
        <v>25.5</v>
      </c>
      <c r="D3" s="113">
        <v>25.5</v>
      </c>
      <c r="E3" s="113">
        <v>25.5</v>
      </c>
      <c r="F3" s="113">
        <v>25.5</v>
      </c>
      <c r="G3" s="113">
        <v>25.5</v>
      </c>
      <c r="H3" s="113">
        <v>26</v>
      </c>
      <c r="I3" s="113">
        <v>1585</v>
      </c>
      <c r="J3" s="113">
        <v>40417.5</v>
      </c>
      <c r="K3" s="115">
        <v>43396</v>
      </c>
      <c r="L3" s="113">
        <v>9</v>
      </c>
      <c r="M3" s="113" t="s">
        <v>2699</v>
      </c>
      <c r="N3" s="370"/>
    </row>
    <row r="4" spans="1:14">
      <c r="A4" s="113" t="s">
        <v>392</v>
      </c>
      <c r="B4" s="113" t="s">
        <v>390</v>
      </c>
      <c r="C4" s="113">
        <v>3.25</v>
      </c>
      <c r="D4" s="113">
        <v>3.35</v>
      </c>
      <c r="E4" s="113">
        <v>3.15</v>
      </c>
      <c r="F4" s="113">
        <v>3.15</v>
      </c>
      <c r="G4" s="113">
        <v>3.2</v>
      </c>
      <c r="H4" s="113">
        <v>3.25</v>
      </c>
      <c r="I4" s="113">
        <v>2113628</v>
      </c>
      <c r="J4" s="113">
        <v>6829165.2000000002</v>
      </c>
      <c r="K4" s="115">
        <v>43396</v>
      </c>
      <c r="L4" s="113">
        <v>751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20840</v>
      </c>
      <c r="D5" s="113">
        <v>20840</v>
      </c>
      <c r="E5" s="113">
        <v>19015</v>
      </c>
      <c r="F5" s="113">
        <v>19377.3</v>
      </c>
      <c r="G5" s="113">
        <v>19584</v>
      </c>
      <c r="H5" s="113">
        <v>20872.599999999999</v>
      </c>
      <c r="I5" s="113">
        <v>5265</v>
      </c>
      <c r="J5" s="113">
        <v>104209020.7</v>
      </c>
      <c r="K5" s="115">
        <v>43396</v>
      </c>
      <c r="L5" s="113">
        <v>2396</v>
      </c>
      <c r="M5" s="113" t="s">
        <v>395</v>
      </c>
      <c r="N5" s="370"/>
    </row>
    <row r="6" spans="1:14">
      <c r="A6" s="113" t="s">
        <v>2710</v>
      </c>
      <c r="B6" s="113" t="s">
        <v>390</v>
      </c>
      <c r="C6" s="113">
        <v>188.5</v>
      </c>
      <c r="D6" s="113">
        <v>188.5</v>
      </c>
      <c r="E6" s="113">
        <v>177</v>
      </c>
      <c r="F6" s="113">
        <v>178.75</v>
      </c>
      <c r="G6" s="113">
        <v>178.95</v>
      </c>
      <c r="H6" s="113">
        <v>186.3</v>
      </c>
      <c r="I6" s="113">
        <v>12203</v>
      </c>
      <c r="J6" s="113">
        <v>2175976.15</v>
      </c>
      <c r="K6" s="115">
        <v>43396</v>
      </c>
      <c r="L6" s="113">
        <v>397</v>
      </c>
      <c r="M6" s="113" t="s">
        <v>2711</v>
      </c>
      <c r="N6" s="370"/>
    </row>
    <row r="7" spans="1:14">
      <c r="A7" s="113" t="s">
        <v>2058</v>
      </c>
      <c r="B7" s="113" t="s">
        <v>390</v>
      </c>
      <c r="C7" s="113">
        <v>69.95</v>
      </c>
      <c r="D7" s="113">
        <v>73.349999999999994</v>
      </c>
      <c r="E7" s="113">
        <v>68.75</v>
      </c>
      <c r="F7" s="113">
        <v>71.900000000000006</v>
      </c>
      <c r="G7" s="113">
        <v>72</v>
      </c>
      <c r="H7" s="113">
        <v>70.05</v>
      </c>
      <c r="I7" s="113">
        <v>139060</v>
      </c>
      <c r="J7" s="113">
        <v>9963409.4000000004</v>
      </c>
      <c r="K7" s="115">
        <v>43396</v>
      </c>
      <c r="L7" s="113">
        <v>1922</v>
      </c>
      <c r="M7" s="113" t="s">
        <v>763</v>
      </c>
      <c r="N7" s="370"/>
    </row>
    <row r="8" spans="1:14">
      <c r="A8" s="113" t="s">
        <v>396</v>
      </c>
      <c r="B8" s="113" t="s">
        <v>390</v>
      </c>
      <c r="C8" s="113">
        <v>97.9</v>
      </c>
      <c r="D8" s="113">
        <v>97.9</v>
      </c>
      <c r="E8" s="113">
        <v>97.9</v>
      </c>
      <c r="F8" s="113">
        <v>97.9</v>
      </c>
      <c r="G8" s="113">
        <v>97.9</v>
      </c>
      <c r="H8" s="113">
        <v>103.05</v>
      </c>
      <c r="I8" s="113">
        <v>11654</v>
      </c>
      <c r="J8" s="113">
        <v>1140926.6000000001</v>
      </c>
      <c r="K8" s="115">
        <v>43396</v>
      </c>
      <c r="L8" s="113">
        <v>200</v>
      </c>
      <c r="M8" s="113" t="s">
        <v>1973</v>
      </c>
      <c r="N8" s="370"/>
    </row>
    <row r="9" spans="1:14">
      <c r="A9" s="113" t="s">
        <v>3147</v>
      </c>
      <c r="B9" s="113" t="s">
        <v>390</v>
      </c>
      <c r="C9" s="113">
        <v>10.5</v>
      </c>
      <c r="D9" s="113">
        <v>11</v>
      </c>
      <c r="E9" s="113">
        <v>10.25</v>
      </c>
      <c r="F9" s="113">
        <v>10.4</v>
      </c>
      <c r="G9" s="113">
        <v>10.45</v>
      </c>
      <c r="H9" s="113">
        <v>10.75</v>
      </c>
      <c r="I9" s="113">
        <v>628463</v>
      </c>
      <c r="J9" s="113">
        <v>6601426.9500000002</v>
      </c>
      <c r="K9" s="115">
        <v>43396</v>
      </c>
      <c r="L9" s="113">
        <v>638</v>
      </c>
      <c r="M9" s="113" t="s">
        <v>3148</v>
      </c>
      <c r="N9" s="370"/>
    </row>
    <row r="10" spans="1:14">
      <c r="A10" s="113" t="s">
        <v>3149</v>
      </c>
      <c r="B10" s="113" t="s">
        <v>390</v>
      </c>
      <c r="C10" s="113">
        <v>581.95000000000005</v>
      </c>
      <c r="D10" s="113">
        <v>609.4</v>
      </c>
      <c r="E10" s="113">
        <v>568</v>
      </c>
      <c r="F10" s="113">
        <v>576</v>
      </c>
      <c r="G10" s="113">
        <v>576.85</v>
      </c>
      <c r="H10" s="113">
        <v>583.95000000000005</v>
      </c>
      <c r="I10" s="113">
        <v>22206</v>
      </c>
      <c r="J10" s="113">
        <v>12997102.5</v>
      </c>
      <c r="K10" s="115">
        <v>43396</v>
      </c>
      <c r="L10" s="113">
        <v>1569</v>
      </c>
      <c r="M10" s="113" t="s">
        <v>3150</v>
      </c>
      <c r="N10" s="370"/>
    </row>
    <row r="11" spans="1:14">
      <c r="A11" s="113" t="s">
        <v>397</v>
      </c>
      <c r="B11" s="113" t="s">
        <v>390</v>
      </c>
      <c r="C11" s="113">
        <v>1249.7</v>
      </c>
      <c r="D11" s="113">
        <v>1261.0999999999999</v>
      </c>
      <c r="E11" s="113">
        <v>1235</v>
      </c>
      <c r="F11" s="113">
        <v>1248.8499999999999</v>
      </c>
      <c r="G11" s="113">
        <v>1249.95</v>
      </c>
      <c r="H11" s="113">
        <v>1250.6500000000001</v>
      </c>
      <c r="I11" s="113">
        <v>27187</v>
      </c>
      <c r="J11" s="113">
        <v>33966286.850000001</v>
      </c>
      <c r="K11" s="115">
        <v>43396</v>
      </c>
      <c r="L11" s="113">
        <v>4619</v>
      </c>
      <c r="M11" s="113" t="s">
        <v>3055</v>
      </c>
      <c r="N11" s="370"/>
    </row>
    <row r="12" spans="1:14">
      <c r="A12" s="113" t="s">
        <v>2362</v>
      </c>
      <c r="B12" s="113" t="s">
        <v>390</v>
      </c>
      <c r="C12" s="113">
        <v>23.2</v>
      </c>
      <c r="D12" s="113">
        <v>26</v>
      </c>
      <c r="E12" s="113">
        <v>23.15</v>
      </c>
      <c r="F12" s="113">
        <v>23.4</v>
      </c>
      <c r="G12" s="113">
        <v>23.15</v>
      </c>
      <c r="H12" s="113">
        <v>24.15</v>
      </c>
      <c r="I12" s="113">
        <v>22850</v>
      </c>
      <c r="J12" s="113">
        <v>553335.65</v>
      </c>
      <c r="K12" s="115">
        <v>43396</v>
      </c>
      <c r="L12" s="113">
        <v>111</v>
      </c>
      <c r="M12" s="113" t="s">
        <v>2363</v>
      </c>
      <c r="N12" s="370"/>
    </row>
    <row r="13" spans="1:14">
      <c r="A13" s="113" t="s">
        <v>3531</v>
      </c>
      <c r="B13" s="113" t="s">
        <v>390</v>
      </c>
      <c r="C13" s="113">
        <v>680</v>
      </c>
      <c r="D13" s="113">
        <v>680</v>
      </c>
      <c r="E13" s="113">
        <v>623.1</v>
      </c>
      <c r="F13" s="113">
        <v>635.1</v>
      </c>
      <c r="G13" s="113">
        <v>631.04999999999995</v>
      </c>
      <c r="H13" s="113">
        <v>678.4</v>
      </c>
      <c r="I13" s="113">
        <v>127341</v>
      </c>
      <c r="J13" s="113">
        <v>82313847.400000006</v>
      </c>
      <c r="K13" s="115">
        <v>43396</v>
      </c>
      <c r="L13" s="113">
        <v>4180</v>
      </c>
      <c r="M13" s="113" t="s">
        <v>3532</v>
      </c>
      <c r="N13" s="370"/>
    </row>
    <row r="14" spans="1:14">
      <c r="A14" s="113" t="s">
        <v>398</v>
      </c>
      <c r="B14" s="113" t="s">
        <v>390</v>
      </c>
      <c r="C14" s="113">
        <v>74.25</v>
      </c>
      <c r="D14" s="113">
        <v>75</v>
      </c>
      <c r="E14" s="113">
        <v>73.3</v>
      </c>
      <c r="F14" s="113">
        <v>73.900000000000006</v>
      </c>
      <c r="G14" s="113">
        <v>74.5</v>
      </c>
      <c r="H14" s="113">
        <v>75.5</v>
      </c>
      <c r="I14" s="113">
        <v>258745</v>
      </c>
      <c r="J14" s="113">
        <v>19156553.550000001</v>
      </c>
      <c r="K14" s="115">
        <v>43396</v>
      </c>
      <c r="L14" s="113">
        <v>3512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1250</v>
      </c>
      <c r="D15" s="113">
        <v>1262.4000000000001</v>
      </c>
      <c r="E15" s="113">
        <v>1226.0999999999999</v>
      </c>
      <c r="F15" s="113">
        <v>1245.4000000000001</v>
      </c>
      <c r="G15" s="113">
        <v>1244.5</v>
      </c>
      <c r="H15" s="113">
        <v>1249.5</v>
      </c>
      <c r="I15" s="113">
        <v>74359</v>
      </c>
      <c r="J15" s="113">
        <v>92605390.799999997</v>
      </c>
      <c r="K15" s="115">
        <v>43396</v>
      </c>
      <c r="L15" s="113">
        <v>3907</v>
      </c>
      <c r="M15" s="113" t="s">
        <v>3151</v>
      </c>
      <c r="N15" s="370"/>
    </row>
    <row r="16" spans="1:14">
      <c r="A16" s="113" t="s">
        <v>3056</v>
      </c>
      <c r="B16" s="113" t="s">
        <v>390</v>
      </c>
      <c r="C16" s="113">
        <v>7200.25</v>
      </c>
      <c r="D16" s="113">
        <v>7249.05</v>
      </c>
      <c r="E16" s="113">
        <v>7036.55</v>
      </c>
      <c r="F16" s="113">
        <v>7069.2</v>
      </c>
      <c r="G16" s="113">
        <v>7089</v>
      </c>
      <c r="H16" s="113">
        <v>7184.95</v>
      </c>
      <c r="I16" s="113">
        <v>2469</v>
      </c>
      <c r="J16" s="113">
        <v>17570350.100000001</v>
      </c>
      <c r="K16" s="115">
        <v>43396</v>
      </c>
      <c r="L16" s="113">
        <v>792</v>
      </c>
      <c r="M16" s="113" t="s">
        <v>3057</v>
      </c>
      <c r="N16" s="370"/>
    </row>
    <row r="17" spans="1:14">
      <c r="A17" s="113" t="s">
        <v>2274</v>
      </c>
      <c r="B17" s="113" t="s">
        <v>390</v>
      </c>
      <c r="C17" s="113">
        <v>99.85</v>
      </c>
      <c r="D17" s="113">
        <v>99.85</v>
      </c>
      <c r="E17" s="113">
        <v>96</v>
      </c>
      <c r="F17" s="113">
        <v>96.65</v>
      </c>
      <c r="G17" s="113">
        <v>97</v>
      </c>
      <c r="H17" s="113">
        <v>100.05</v>
      </c>
      <c r="I17" s="113">
        <v>2130266</v>
      </c>
      <c r="J17" s="113">
        <v>209045905.44999999</v>
      </c>
      <c r="K17" s="115">
        <v>43396</v>
      </c>
      <c r="L17" s="113">
        <v>21048</v>
      </c>
      <c r="M17" s="113" t="s">
        <v>2275</v>
      </c>
      <c r="N17" s="370"/>
    </row>
    <row r="18" spans="1:14">
      <c r="A18" s="113" t="s">
        <v>400</v>
      </c>
      <c r="B18" s="113" t="s">
        <v>390</v>
      </c>
      <c r="C18" s="113">
        <v>176.9</v>
      </c>
      <c r="D18" s="113">
        <v>177.9</v>
      </c>
      <c r="E18" s="113">
        <v>171.5</v>
      </c>
      <c r="F18" s="113">
        <v>172.75</v>
      </c>
      <c r="G18" s="113">
        <v>172.3</v>
      </c>
      <c r="H18" s="113">
        <v>177.4</v>
      </c>
      <c r="I18" s="113">
        <v>330954</v>
      </c>
      <c r="J18" s="113">
        <v>57644323.100000001</v>
      </c>
      <c r="K18" s="115">
        <v>43396</v>
      </c>
      <c r="L18" s="113">
        <v>4881</v>
      </c>
      <c r="M18" s="113" t="s">
        <v>401</v>
      </c>
      <c r="N18" s="370"/>
    </row>
    <row r="19" spans="1:14">
      <c r="A19" s="113" t="s">
        <v>30</v>
      </c>
      <c r="B19" s="113" t="s">
        <v>390</v>
      </c>
      <c r="C19" s="113">
        <v>1409.9</v>
      </c>
      <c r="D19" s="113">
        <v>1409.9</v>
      </c>
      <c r="E19" s="113">
        <v>1375</v>
      </c>
      <c r="F19" s="113">
        <v>1381</v>
      </c>
      <c r="G19" s="113">
        <v>1388.9</v>
      </c>
      <c r="H19" s="113">
        <v>1422.15</v>
      </c>
      <c r="I19" s="113">
        <v>994439</v>
      </c>
      <c r="J19" s="113">
        <v>1377414837.95</v>
      </c>
      <c r="K19" s="115">
        <v>43396</v>
      </c>
      <c r="L19" s="113">
        <v>52664</v>
      </c>
      <c r="M19" s="113" t="s">
        <v>402</v>
      </c>
      <c r="N19" s="370"/>
    </row>
    <row r="20" spans="1:14">
      <c r="A20" s="113" t="s">
        <v>403</v>
      </c>
      <c r="B20" s="113" t="s">
        <v>390</v>
      </c>
      <c r="C20" s="113">
        <v>960</v>
      </c>
      <c r="D20" s="113">
        <v>960.05</v>
      </c>
      <c r="E20" s="113">
        <v>950</v>
      </c>
      <c r="F20" s="113">
        <v>952.05</v>
      </c>
      <c r="G20" s="113">
        <v>953.95</v>
      </c>
      <c r="H20" s="113">
        <v>960.1</v>
      </c>
      <c r="I20" s="113">
        <v>4212</v>
      </c>
      <c r="J20" s="113">
        <v>4018505.25</v>
      </c>
      <c r="K20" s="115">
        <v>43396</v>
      </c>
      <c r="L20" s="113">
        <v>342</v>
      </c>
      <c r="M20" s="113" t="s">
        <v>404</v>
      </c>
      <c r="N20" s="370"/>
    </row>
    <row r="21" spans="1:14">
      <c r="A21" s="113" t="s">
        <v>3152</v>
      </c>
      <c r="B21" s="113" t="s">
        <v>390</v>
      </c>
      <c r="C21" s="113">
        <v>97</v>
      </c>
      <c r="D21" s="113">
        <v>99.9</v>
      </c>
      <c r="E21" s="113">
        <v>96.15</v>
      </c>
      <c r="F21" s="113">
        <v>96.75</v>
      </c>
      <c r="G21" s="113">
        <v>96.8</v>
      </c>
      <c r="H21" s="113">
        <v>100.8</v>
      </c>
      <c r="I21" s="113">
        <v>71094</v>
      </c>
      <c r="J21" s="113">
        <v>6944782.5</v>
      </c>
      <c r="K21" s="115">
        <v>43396</v>
      </c>
      <c r="L21" s="113">
        <v>1372</v>
      </c>
      <c r="M21" s="113" t="s">
        <v>3153</v>
      </c>
      <c r="N21" s="370"/>
    </row>
    <row r="22" spans="1:14">
      <c r="A22" s="113" t="s">
        <v>31</v>
      </c>
      <c r="B22" s="113" t="s">
        <v>390</v>
      </c>
      <c r="C22" s="113">
        <v>169</v>
      </c>
      <c r="D22" s="113">
        <v>171.85</v>
      </c>
      <c r="E22" s="113">
        <v>166</v>
      </c>
      <c r="F22" s="113">
        <v>169.55</v>
      </c>
      <c r="G22" s="113">
        <v>168.05</v>
      </c>
      <c r="H22" s="113">
        <v>168.5</v>
      </c>
      <c r="I22" s="113">
        <v>8339433</v>
      </c>
      <c r="J22" s="113">
        <v>1408075411.8499999</v>
      </c>
      <c r="K22" s="115">
        <v>43396</v>
      </c>
      <c r="L22" s="113">
        <v>48166</v>
      </c>
      <c r="M22" s="113" t="s">
        <v>405</v>
      </c>
      <c r="N22" s="370"/>
    </row>
    <row r="23" spans="1:14">
      <c r="A23" s="113" t="s">
        <v>3154</v>
      </c>
      <c r="B23" s="113" t="s">
        <v>390</v>
      </c>
      <c r="C23" s="113">
        <v>35.75</v>
      </c>
      <c r="D23" s="113">
        <v>35.75</v>
      </c>
      <c r="E23" s="113">
        <v>34</v>
      </c>
      <c r="F23" s="113">
        <v>35.25</v>
      </c>
      <c r="G23" s="113">
        <v>35.5</v>
      </c>
      <c r="H23" s="113">
        <v>35.75</v>
      </c>
      <c r="I23" s="113">
        <v>498569</v>
      </c>
      <c r="J23" s="113">
        <v>17282888.899999999</v>
      </c>
      <c r="K23" s="115">
        <v>43396</v>
      </c>
      <c r="L23" s="113">
        <v>2721</v>
      </c>
      <c r="M23" s="113" t="s">
        <v>3155</v>
      </c>
      <c r="N23" s="370"/>
    </row>
    <row r="24" spans="1:14">
      <c r="A24" s="113" t="s">
        <v>32</v>
      </c>
      <c r="B24" s="113" t="s">
        <v>390</v>
      </c>
      <c r="C24" s="113">
        <v>317.35000000000002</v>
      </c>
      <c r="D24" s="113">
        <v>320.7</v>
      </c>
      <c r="E24" s="113">
        <v>311</v>
      </c>
      <c r="F24" s="113">
        <v>319</v>
      </c>
      <c r="G24" s="113">
        <v>317.60000000000002</v>
      </c>
      <c r="H24" s="113">
        <v>315.39999999999998</v>
      </c>
      <c r="I24" s="113">
        <v>3893139</v>
      </c>
      <c r="J24" s="113">
        <v>1232759302.05</v>
      </c>
      <c r="K24" s="115">
        <v>43396</v>
      </c>
      <c r="L24" s="113">
        <v>54627</v>
      </c>
      <c r="M24" s="113" t="s">
        <v>406</v>
      </c>
      <c r="N24" s="370"/>
    </row>
    <row r="25" spans="1:14">
      <c r="A25" s="113" t="s">
        <v>33</v>
      </c>
      <c r="B25" s="113" t="s">
        <v>390</v>
      </c>
      <c r="C25" s="113">
        <v>33</v>
      </c>
      <c r="D25" s="113">
        <v>34</v>
      </c>
      <c r="E25" s="113">
        <v>32.799999999999997</v>
      </c>
      <c r="F25" s="113">
        <v>33.4</v>
      </c>
      <c r="G25" s="113">
        <v>33.15</v>
      </c>
      <c r="H25" s="113">
        <v>33.35</v>
      </c>
      <c r="I25" s="113">
        <v>19084123</v>
      </c>
      <c r="J25" s="113">
        <v>638013999.10000002</v>
      </c>
      <c r="K25" s="115">
        <v>43396</v>
      </c>
      <c r="L25" s="113">
        <v>27787</v>
      </c>
      <c r="M25" s="113" t="s">
        <v>407</v>
      </c>
      <c r="N25" s="370"/>
    </row>
    <row r="26" spans="1:14">
      <c r="A26" s="113" t="s">
        <v>408</v>
      </c>
      <c r="B26" s="113" t="s">
        <v>2775</v>
      </c>
      <c r="C26" s="113">
        <v>153</v>
      </c>
      <c r="D26" s="113">
        <v>160</v>
      </c>
      <c r="E26" s="113">
        <v>150.69999999999999</v>
      </c>
      <c r="F26" s="113">
        <v>159.19999999999999</v>
      </c>
      <c r="G26" s="113">
        <v>159</v>
      </c>
      <c r="H26" s="113">
        <v>158.6</v>
      </c>
      <c r="I26" s="113">
        <v>36639</v>
      </c>
      <c r="J26" s="113">
        <v>5744982.7000000002</v>
      </c>
      <c r="K26" s="115">
        <v>43396</v>
      </c>
      <c r="L26" s="113">
        <v>376</v>
      </c>
      <c r="M26" s="113" t="s">
        <v>3156</v>
      </c>
      <c r="N26" s="370"/>
    </row>
    <row r="27" spans="1:14">
      <c r="A27" s="113" t="s">
        <v>409</v>
      </c>
      <c r="B27" s="113" t="s">
        <v>390</v>
      </c>
      <c r="C27" s="113">
        <v>206.95</v>
      </c>
      <c r="D27" s="113">
        <v>209.85</v>
      </c>
      <c r="E27" s="113">
        <v>200.2</v>
      </c>
      <c r="F27" s="113">
        <v>206.2</v>
      </c>
      <c r="G27" s="113">
        <v>207.8</v>
      </c>
      <c r="H27" s="113">
        <v>204.7</v>
      </c>
      <c r="I27" s="113">
        <v>15694</v>
      </c>
      <c r="J27" s="113">
        <v>3213117.25</v>
      </c>
      <c r="K27" s="115">
        <v>43396</v>
      </c>
      <c r="L27" s="113">
        <v>630</v>
      </c>
      <c r="M27" s="113" t="s">
        <v>410</v>
      </c>
      <c r="N27" s="370"/>
    </row>
    <row r="28" spans="1:14">
      <c r="A28" s="113" t="s">
        <v>2457</v>
      </c>
      <c r="B28" s="113" t="s">
        <v>390</v>
      </c>
      <c r="C28" s="113">
        <v>2.9</v>
      </c>
      <c r="D28" s="113">
        <v>2.9</v>
      </c>
      <c r="E28" s="113">
        <v>2.7</v>
      </c>
      <c r="F28" s="113">
        <v>2.7</v>
      </c>
      <c r="G28" s="113">
        <v>2.7</v>
      </c>
      <c r="H28" s="113">
        <v>2.8</v>
      </c>
      <c r="I28" s="113">
        <v>31004</v>
      </c>
      <c r="J28" s="113">
        <v>84690.9</v>
      </c>
      <c r="K28" s="115">
        <v>43396</v>
      </c>
      <c r="L28" s="113">
        <v>46</v>
      </c>
      <c r="M28" s="113" t="s">
        <v>2458</v>
      </c>
      <c r="N28" s="370"/>
    </row>
    <row r="29" spans="1:14">
      <c r="A29" s="113" t="s">
        <v>2712</v>
      </c>
      <c r="B29" s="113" t="s">
        <v>390</v>
      </c>
      <c r="C29" s="113">
        <v>52.55</v>
      </c>
      <c r="D29" s="113">
        <v>57.95</v>
      </c>
      <c r="E29" s="113">
        <v>46</v>
      </c>
      <c r="F29" s="113">
        <v>48.7</v>
      </c>
      <c r="G29" s="113">
        <v>48.8</v>
      </c>
      <c r="H29" s="113">
        <v>48.75</v>
      </c>
      <c r="I29" s="113">
        <v>13033</v>
      </c>
      <c r="J29" s="113">
        <v>632258.25</v>
      </c>
      <c r="K29" s="115">
        <v>43396</v>
      </c>
      <c r="L29" s="113">
        <v>128</v>
      </c>
      <c r="M29" s="113" t="s">
        <v>2713</v>
      </c>
      <c r="N29" s="370"/>
    </row>
    <row r="30" spans="1:14">
      <c r="A30" s="113" t="s">
        <v>2459</v>
      </c>
      <c r="B30" s="113" t="s">
        <v>390</v>
      </c>
      <c r="C30" s="113">
        <v>11.05</v>
      </c>
      <c r="D30" s="113">
        <v>11.25</v>
      </c>
      <c r="E30" s="113">
        <v>11.05</v>
      </c>
      <c r="F30" s="113">
        <v>11.05</v>
      </c>
      <c r="G30" s="113">
        <v>11.05</v>
      </c>
      <c r="H30" s="113">
        <v>11.6</v>
      </c>
      <c r="I30" s="113">
        <v>133283</v>
      </c>
      <c r="J30" s="113">
        <v>1472975.15</v>
      </c>
      <c r="K30" s="115">
        <v>43396</v>
      </c>
      <c r="L30" s="113">
        <v>249</v>
      </c>
      <c r="M30" s="113" t="s">
        <v>2460</v>
      </c>
      <c r="N30" s="370"/>
    </row>
    <row r="31" spans="1:14">
      <c r="A31" s="113" t="s">
        <v>411</v>
      </c>
      <c r="B31" s="113" t="s">
        <v>390</v>
      </c>
      <c r="C31" s="113">
        <v>362.65</v>
      </c>
      <c r="D31" s="113">
        <v>378.8</v>
      </c>
      <c r="E31" s="113">
        <v>350</v>
      </c>
      <c r="F31" s="113">
        <v>354.3</v>
      </c>
      <c r="G31" s="113">
        <v>355.85</v>
      </c>
      <c r="H31" s="113">
        <v>366.3</v>
      </c>
      <c r="I31" s="113">
        <v>15087</v>
      </c>
      <c r="J31" s="113">
        <v>5482038.6500000004</v>
      </c>
      <c r="K31" s="115">
        <v>43396</v>
      </c>
      <c r="L31" s="113">
        <v>776</v>
      </c>
      <c r="M31" s="113" t="s">
        <v>412</v>
      </c>
      <c r="N31" s="370"/>
    </row>
    <row r="32" spans="1:14">
      <c r="A32" s="113" t="s">
        <v>3432</v>
      </c>
      <c r="B32" s="113" t="s">
        <v>390</v>
      </c>
      <c r="C32" s="113">
        <v>23.9</v>
      </c>
      <c r="D32" s="113">
        <v>23.9</v>
      </c>
      <c r="E32" s="113">
        <v>21.7</v>
      </c>
      <c r="F32" s="113">
        <v>22.65</v>
      </c>
      <c r="G32" s="113">
        <v>22.9</v>
      </c>
      <c r="H32" s="113">
        <v>22.8</v>
      </c>
      <c r="I32" s="113">
        <v>480</v>
      </c>
      <c r="J32" s="113">
        <v>10954.7</v>
      </c>
      <c r="K32" s="115">
        <v>43396</v>
      </c>
      <c r="L32" s="113">
        <v>25</v>
      </c>
      <c r="M32" s="113" t="s">
        <v>3433</v>
      </c>
      <c r="N32" s="370"/>
    </row>
    <row r="33" spans="1:14">
      <c r="A33" s="113" t="s">
        <v>2461</v>
      </c>
      <c r="B33" s="113" t="s">
        <v>390</v>
      </c>
      <c r="C33" s="113">
        <v>12.2</v>
      </c>
      <c r="D33" s="113">
        <v>12.9</v>
      </c>
      <c r="E33" s="113">
        <v>12.2</v>
      </c>
      <c r="F33" s="113">
        <v>12.65</v>
      </c>
      <c r="G33" s="113">
        <v>12.75</v>
      </c>
      <c r="H33" s="113">
        <v>13.1</v>
      </c>
      <c r="I33" s="113">
        <v>23152</v>
      </c>
      <c r="J33" s="113">
        <v>292993.45</v>
      </c>
      <c r="K33" s="115">
        <v>43396</v>
      </c>
      <c r="L33" s="113">
        <v>99</v>
      </c>
      <c r="M33" s="113" t="s">
        <v>2462</v>
      </c>
      <c r="N33" s="370"/>
    </row>
    <row r="34" spans="1:14">
      <c r="A34" s="113" t="s">
        <v>413</v>
      </c>
      <c r="B34" s="113" t="s">
        <v>390</v>
      </c>
      <c r="C34" s="113">
        <v>47.05</v>
      </c>
      <c r="D34" s="113">
        <v>51.9</v>
      </c>
      <c r="E34" s="113">
        <v>47.05</v>
      </c>
      <c r="F34" s="113">
        <v>50.4</v>
      </c>
      <c r="G34" s="113">
        <v>50.6</v>
      </c>
      <c r="H34" s="113">
        <v>47.05</v>
      </c>
      <c r="I34" s="113">
        <v>19686</v>
      </c>
      <c r="J34" s="113">
        <v>979819.15</v>
      </c>
      <c r="K34" s="115">
        <v>43396</v>
      </c>
      <c r="L34" s="113">
        <v>249</v>
      </c>
      <c r="M34" s="113" t="s">
        <v>414</v>
      </c>
      <c r="N34" s="370"/>
    </row>
    <row r="35" spans="1:14">
      <c r="A35" s="113" t="s">
        <v>1918</v>
      </c>
      <c r="B35" s="113" t="s">
        <v>390</v>
      </c>
      <c r="C35" s="113">
        <v>186</v>
      </c>
      <c r="D35" s="113">
        <v>189.9</v>
      </c>
      <c r="E35" s="113">
        <v>183.85</v>
      </c>
      <c r="F35" s="113">
        <v>185.3</v>
      </c>
      <c r="G35" s="113">
        <v>185.3</v>
      </c>
      <c r="H35" s="113">
        <v>186.3</v>
      </c>
      <c r="I35" s="113">
        <v>676879</v>
      </c>
      <c r="J35" s="113">
        <v>125338876.09999999</v>
      </c>
      <c r="K35" s="115">
        <v>43396</v>
      </c>
      <c r="L35" s="113">
        <v>3128</v>
      </c>
      <c r="M35" s="113" t="s">
        <v>2136</v>
      </c>
      <c r="N35" s="370"/>
    </row>
    <row r="36" spans="1:14">
      <c r="A36" s="113" t="s">
        <v>415</v>
      </c>
      <c r="B36" s="113" t="s">
        <v>390</v>
      </c>
      <c r="C36" s="113">
        <v>234.65</v>
      </c>
      <c r="D36" s="113">
        <v>237</v>
      </c>
      <c r="E36" s="113">
        <v>216.15</v>
      </c>
      <c r="F36" s="113">
        <v>222.6</v>
      </c>
      <c r="G36" s="113">
        <v>222.5</v>
      </c>
      <c r="H36" s="113">
        <v>233</v>
      </c>
      <c r="I36" s="113">
        <v>184797</v>
      </c>
      <c r="J36" s="113">
        <v>41107070.649999999</v>
      </c>
      <c r="K36" s="115">
        <v>43396</v>
      </c>
      <c r="L36" s="113">
        <v>10818</v>
      </c>
      <c r="M36" s="113" t="s">
        <v>416</v>
      </c>
      <c r="N36" s="370"/>
    </row>
    <row r="37" spans="1:14">
      <c r="A37" s="113" t="s">
        <v>2776</v>
      </c>
      <c r="B37" s="113" t="s">
        <v>390</v>
      </c>
      <c r="C37" s="113">
        <v>192.45</v>
      </c>
      <c r="D37" s="113">
        <v>197</v>
      </c>
      <c r="E37" s="113">
        <v>187.1</v>
      </c>
      <c r="F37" s="113">
        <v>190.55</v>
      </c>
      <c r="G37" s="113">
        <v>190</v>
      </c>
      <c r="H37" s="113">
        <v>201</v>
      </c>
      <c r="I37" s="113">
        <v>1874</v>
      </c>
      <c r="J37" s="113">
        <v>358022.45</v>
      </c>
      <c r="K37" s="115">
        <v>43396</v>
      </c>
      <c r="L37" s="113">
        <v>66</v>
      </c>
      <c r="M37" s="113" t="s">
        <v>2777</v>
      </c>
      <c r="N37" s="370"/>
    </row>
    <row r="38" spans="1:14">
      <c r="A38" s="113" t="s">
        <v>2463</v>
      </c>
      <c r="B38" s="113" t="s">
        <v>390</v>
      </c>
      <c r="C38" s="113">
        <v>58.8</v>
      </c>
      <c r="D38" s="113">
        <v>58.8</v>
      </c>
      <c r="E38" s="113">
        <v>50.75</v>
      </c>
      <c r="F38" s="113">
        <v>51.5</v>
      </c>
      <c r="G38" s="113">
        <v>52</v>
      </c>
      <c r="H38" s="113">
        <v>55.05</v>
      </c>
      <c r="I38" s="113">
        <v>14265</v>
      </c>
      <c r="J38" s="113">
        <v>754657.75</v>
      </c>
      <c r="K38" s="115">
        <v>43396</v>
      </c>
      <c r="L38" s="113">
        <v>212</v>
      </c>
      <c r="M38" s="113" t="s">
        <v>2464</v>
      </c>
      <c r="N38" s="370"/>
    </row>
    <row r="39" spans="1:14">
      <c r="A39" s="113" t="s">
        <v>2207</v>
      </c>
      <c r="B39" s="113" t="s">
        <v>390</v>
      </c>
      <c r="C39" s="113">
        <v>71.5</v>
      </c>
      <c r="D39" s="113">
        <v>71.5</v>
      </c>
      <c r="E39" s="113">
        <v>71.5</v>
      </c>
      <c r="F39" s="113">
        <v>71.5</v>
      </c>
      <c r="G39" s="113">
        <v>71.5</v>
      </c>
      <c r="H39" s="113">
        <v>73.3</v>
      </c>
      <c r="I39" s="113">
        <v>190</v>
      </c>
      <c r="J39" s="113">
        <v>13585</v>
      </c>
      <c r="K39" s="115">
        <v>43396</v>
      </c>
      <c r="L39" s="113">
        <v>6</v>
      </c>
      <c r="M39" s="113" t="s">
        <v>2208</v>
      </c>
      <c r="N39" s="370"/>
    </row>
    <row r="40" spans="1:14">
      <c r="A40" s="113" t="s">
        <v>2025</v>
      </c>
      <c r="B40" s="113" t="s">
        <v>390</v>
      </c>
      <c r="C40" s="113">
        <v>57.9</v>
      </c>
      <c r="D40" s="113">
        <v>57.9</v>
      </c>
      <c r="E40" s="113">
        <v>54.4</v>
      </c>
      <c r="F40" s="113">
        <v>54.55</v>
      </c>
      <c r="G40" s="113">
        <v>54.4</v>
      </c>
      <c r="H40" s="113">
        <v>55.55</v>
      </c>
      <c r="I40" s="113">
        <v>8018</v>
      </c>
      <c r="J40" s="113">
        <v>443260.35</v>
      </c>
      <c r="K40" s="115">
        <v>43396</v>
      </c>
      <c r="L40" s="113">
        <v>191</v>
      </c>
      <c r="M40" s="113" t="s">
        <v>2026</v>
      </c>
      <c r="N40" s="370"/>
    </row>
    <row r="41" spans="1:14">
      <c r="A41" s="113" t="s">
        <v>3708</v>
      </c>
      <c r="B41" s="113" t="s">
        <v>390</v>
      </c>
      <c r="C41" s="113">
        <v>231</v>
      </c>
      <c r="D41" s="113">
        <v>235.55</v>
      </c>
      <c r="E41" s="113">
        <v>231</v>
      </c>
      <c r="F41" s="113">
        <v>234</v>
      </c>
      <c r="G41" s="113">
        <v>234</v>
      </c>
      <c r="H41" s="113">
        <v>242.3</v>
      </c>
      <c r="I41" s="113">
        <v>83</v>
      </c>
      <c r="J41" s="113">
        <v>19430.8</v>
      </c>
      <c r="K41" s="115">
        <v>43396</v>
      </c>
      <c r="L41" s="113">
        <v>8</v>
      </c>
      <c r="M41" s="113" t="s">
        <v>3709</v>
      </c>
      <c r="N41" s="370"/>
    </row>
    <row r="42" spans="1:14">
      <c r="A42" s="113" t="s">
        <v>417</v>
      </c>
      <c r="B42" s="113" t="s">
        <v>390</v>
      </c>
      <c r="C42" s="113">
        <v>268</v>
      </c>
      <c r="D42" s="113">
        <v>278.5</v>
      </c>
      <c r="E42" s="113">
        <v>266.5</v>
      </c>
      <c r="F42" s="113">
        <v>274.45</v>
      </c>
      <c r="G42" s="113">
        <v>275</v>
      </c>
      <c r="H42" s="113">
        <v>272.75</v>
      </c>
      <c r="I42" s="113">
        <v>4357</v>
      </c>
      <c r="J42" s="113">
        <v>1192707.45</v>
      </c>
      <c r="K42" s="115">
        <v>43396</v>
      </c>
      <c r="L42" s="113">
        <v>224</v>
      </c>
      <c r="M42" s="113" t="s">
        <v>418</v>
      </c>
      <c r="N42" s="370"/>
    </row>
    <row r="43" spans="1:14">
      <c r="A43" s="113" t="s">
        <v>2778</v>
      </c>
      <c r="B43" s="113" t="s">
        <v>390</v>
      </c>
      <c r="C43" s="113">
        <v>270.14999999999998</v>
      </c>
      <c r="D43" s="113">
        <v>289.5</v>
      </c>
      <c r="E43" s="113">
        <v>270.14999999999998</v>
      </c>
      <c r="F43" s="113">
        <v>275.45</v>
      </c>
      <c r="G43" s="113">
        <v>275</v>
      </c>
      <c r="H43" s="113">
        <v>275.45</v>
      </c>
      <c r="I43" s="113">
        <v>138</v>
      </c>
      <c r="J43" s="113">
        <v>38008.35</v>
      </c>
      <c r="K43" s="115">
        <v>43396</v>
      </c>
      <c r="L43" s="113">
        <v>10</v>
      </c>
      <c r="M43" s="113" t="s">
        <v>2779</v>
      </c>
      <c r="N43" s="370"/>
    </row>
    <row r="44" spans="1:14">
      <c r="A44" s="113" t="s">
        <v>419</v>
      </c>
      <c r="B44" s="113" t="s">
        <v>390</v>
      </c>
      <c r="C44" s="113">
        <v>1474.55</v>
      </c>
      <c r="D44" s="113">
        <v>1525.05</v>
      </c>
      <c r="E44" s="113">
        <v>1474.55</v>
      </c>
      <c r="F44" s="113">
        <v>1514.05</v>
      </c>
      <c r="G44" s="113">
        <v>1507</v>
      </c>
      <c r="H44" s="113">
        <v>1497</v>
      </c>
      <c r="I44" s="113">
        <v>10659</v>
      </c>
      <c r="J44" s="113">
        <v>16069573.9</v>
      </c>
      <c r="K44" s="115">
        <v>43396</v>
      </c>
      <c r="L44" s="113">
        <v>3948</v>
      </c>
      <c r="M44" s="113" t="s">
        <v>420</v>
      </c>
      <c r="N44" s="370"/>
    </row>
    <row r="45" spans="1:14">
      <c r="A45" s="113" t="s">
        <v>421</v>
      </c>
      <c r="B45" s="113" t="s">
        <v>390</v>
      </c>
      <c r="C45" s="113">
        <v>113.6</v>
      </c>
      <c r="D45" s="113">
        <v>113.6</v>
      </c>
      <c r="E45" s="113">
        <v>113.6</v>
      </c>
      <c r="F45" s="113">
        <v>113.6</v>
      </c>
      <c r="G45" s="113">
        <v>113.6</v>
      </c>
      <c r="H45" s="113">
        <v>119.55</v>
      </c>
      <c r="I45" s="113">
        <v>360</v>
      </c>
      <c r="J45" s="113">
        <v>40896</v>
      </c>
      <c r="K45" s="115">
        <v>43396</v>
      </c>
      <c r="L45" s="113">
        <v>15</v>
      </c>
      <c r="M45" s="113" t="s">
        <v>422</v>
      </c>
      <c r="N45" s="370"/>
    </row>
    <row r="46" spans="1:14">
      <c r="A46" s="113" t="s">
        <v>3157</v>
      </c>
      <c r="B46" s="113" t="s">
        <v>2775</v>
      </c>
      <c r="C46" s="113">
        <v>34</v>
      </c>
      <c r="D46" s="113">
        <v>36</v>
      </c>
      <c r="E46" s="113">
        <v>34</v>
      </c>
      <c r="F46" s="113">
        <v>34.049999999999997</v>
      </c>
      <c r="G46" s="113">
        <v>34</v>
      </c>
      <c r="H46" s="113">
        <v>35.75</v>
      </c>
      <c r="I46" s="113">
        <v>26848</v>
      </c>
      <c r="J46" s="113">
        <v>920675</v>
      </c>
      <c r="K46" s="115">
        <v>43396</v>
      </c>
      <c r="L46" s="113">
        <v>178</v>
      </c>
      <c r="M46" s="113" t="s">
        <v>3158</v>
      </c>
      <c r="N46" s="370"/>
    </row>
    <row r="47" spans="1:14">
      <c r="A47" s="113" t="s">
        <v>235</v>
      </c>
      <c r="B47" s="113" t="s">
        <v>390</v>
      </c>
      <c r="C47" s="113">
        <v>991.1</v>
      </c>
      <c r="D47" s="113">
        <v>1010.8</v>
      </c>
      <c r="E47" s="113">
        <v>972</v>
      </c>
      <c r="F47" s="113">
        <v>979.65</v>
      </c>
      <c r="G47" s="113">
        <v>974.3</v>
      </c>
      <c r="H47" s="113">
        <v>1011</v>
      </c>
      <c r="I47" s="113">
        <v>158086</v>
      </c>
      <c r="J47" s="113">
        <v>156175565.5</v>
      </c>
      <c r="K47" s="115">
        <v>43396</v>
      </c>
      <c r="L47" s="113">
        <v>6458</v>
      </c>
      <c r="M47" s="113" t="s">
        <v>3125</v>
      </c>
      <c r="N47" s="370"/>
    </row>
    <row r="48" spans="1:14">
      <c r="A48" s="113" t="s">
        <v>424</v>
      </c>
      <c r="B48" s="113" t="s">
        <v>390</v>
      </c>
      <c r="C48" s="113">
        <v>147.4</v>
      </c>
      <c r="D48" s="113">
        <v>147.6</v>
      </c>
      <c r="E48" s="113">
        <v>142.30000000000001</v>
      </c>
      <c r="F48" s="113">
        <v>145.19999999999999</v>
      </c>
      <c r="G48" s="113">
        <v>145.05000000000001</v>
      </c>
      <c r="H48" s="113">
        <v>148</v>
      </c>
      <c r="I48" s="113">
        <v>28069</v>
      </c>
      <c r="J48" s="113">
        <v>4071455.4</v>
      </c>
      <c r="K48" s="115">
        <v>43396</v>
      </c>
      <c r="L48" s="113">
        <v>969</v>
      </c>
      <c r="M48" s="113" t="s">
        <v>425</v>
      </c>
      <c r="N48" s="370"/>
    </row>
    <row r="49" spans="1:14">
      <c r="A49" s="113" t="s">
        <v>2103</v>
      </c>
      <c r="B49" s="113" t="s">
        <v>390</v>
      </c>
      <c r="C49" s="113">
        <v>480</v>
      </c>
      <c r="D49" s="113">
        <v>480</v>
      </c>
      <c r="E49" s="113">
        <v>451</v>
      </c>
      <c r="F49" s="113">
        <v>453.7</v>
      </c>
      <c r="G49" s="113">
        <v>454.05</v>
      </c>
      <c r="H49" s="113">
        <v>458.1</v>
      </c>
      <c r="I49" s="113">
        <v>1940</v>
      </c>
      <c r="J49" s="113">
        <v>891940.15</v>
      </c>
      <c r="K49" s="115">
        <v>43396</v>
      </c>
      <c r="L49" s="113">
        <v>152</v>
      </c>
      <c r="M49" s="113" t="s">
        <v>2104</v>
      </c>
      <c r="N49" s="370"/>
    </row>
    <row r="50" spans="1:14">
      <c r="A50" s="113" t="s">
        <v>2465</v>
      </c>
      <c r="B50" s="113" t="s">
        <v>390</v>
      </c>
      <c r="C50" s="113">
        <v>25.65</v>
      </c>
      <c r="D50" s="113">
        <v>27.2</v>
      </c>
      <c r="E50" s="113">
        <v>25.1</v>
      </c>
      <c r="F50" s="113">
        <v>26.3</v>
      </c>
      <c r="G50" s="113">
        <v>26.55</v>
      </c>
      <c r="H50" s="113">
        <v>25.65</v>
      </c>
      <c r="I50" s="113">
        <v>2553132</v>
      </c>
      <c r="J50" s="113">
        <v>66420068.299999997</v>
      </c>
      <c r="K50" s="115">
        <v>43396</v>
      </c>
      <c r="L50" s="113">
        <v>9240</v>
      </c>
      <c r="M50" s="113" t="s">
        <v>2466</v>
      </c>
      <c r="N50" s="370"/>
    </row>
    <row r="51" spans="1:14">
      <c r="A51" s="113" t="s">
        <v>426</v>
      </c>
      <c r="B51" s="113" t="s">
        <v>390</v>
      </c>
      <c r="C51" s="113">
        <v>1575</v>
      </c>
      <c r="D51" s="113">
        <v>1575</v>
      </c>
      <c r="E51" s="113">
        <v>1520</v>
      </c>
      <c r="F51" s="113">
        <v>1527.05</v>
      </c>
      <c r="G51" s="113">
        <v>1539.25</v>
      </c>
      <c r="H51" s="113">
        <v>1550.5</v>
      </c>
      <c r="I51" s="113">
        <v>3561</v>
      </c>
      <c r="J51" s="113">
        <v>5486550.7000000002</v>
      </c>
      <c r="K51" s="115">
        <v>43396</v>
      </c>
      <c r="L51" s="113">
        <v>797</v>
      </c>
      <c r="M51" s="113" t="s">
        <v>427</v>
      </c>
      <c r="N51" s="370"/>
    </row>
    <row r="52" spans="1:14">
      <c r="A52" s="113" t="s">
        <v>2237</v>
      </c>
      <c r="B52" s="113" t="s">
        <v>390</v>
      </c>
      <c r="C52" s="113">
        <v>19.55</v>
      </c>
      <c r="D52" s="113">
        <v>21.4</v>
      </c>
      <c r="E52" s="113">
        <v>19.55</v>
      </c>
      <c r="F52" s="113">
        <v>20.65</v>
      </c>
      <c r="G52" s="113">
        <v>20.9</v>
      </c>
      <c r="H52" s="113">
        <v>20.2</v>
      </c>
      <c r="I52" s="113">
        <v>1046757</v>
      </c>
      <c r="J52" s="113">
        <v>21781574.550000001</v>
      </c>
      <c r="K52" s="115">
        <v>43396</v>
      </c>
      <c r="L52" s="113">
        <v>1083</v>
      </c>
      <c r="M52" s="113" t="s">
        <v>2238</v>
      </c>
      <c r="N52" s="370"/>
    </row>
    <row r="53" spans="1:14">
      <c r="A53" s="113" t="s">
        <v>2714</v>
      </c>
      <c r="B53" s="113" t="s">
        <v>390</v>
      </c>
      <c r="C53" s="113">
        <v>513</v>
      </c>
      <c r="D53" s="113">
        <v>525</v>
      </c>
      <c r="E53" s="113">
        <v>488.95</v>
      </c>
      <c r="F53" s="113">
        <v>495.95</v>
      </c>
      <c r="G53" s="113">
        <v>496</v>
      </c>
      <c r="H53" s="113">
        <v>514.65</v>
      </c>
      <c r="I53" s="113">
        <v>21244</v>
      </c>
      <c r="J53" s="113">
        <v>10621576.65</v>
      </c>
      <c r="K53" s="115">
        <v>43396</v>
      </c>
      <c r="L53" s="113">
        <v>795</v>
      </c>
      <c r="M53" s="113" t="s">
        <v>2715</v>
      </c>
      <c r="N53" s="370"/>
    </row>
    <row r="54" spans="1:14">
      <c r="A54" s="113" t="s">
        <v>34</v>
      </c>
      <c r="B54" s="113" t="s">
        <v>390</v>
      </c>
      <c r="C54" s="113">
        <v>36.4</v>
      </c>
      <c r="D54" s="113">
        <v>36.75</v>
      </c>
      <c r="E54" s="113">
        <v>35.700000000000003</v>
      </c>
      <c r="F54" s="113">
        <v>35.9</v>
      </c>
      <c r="G54" s="113">
        <v>35.799999999999997</v>
      </c>
      <c r="H54" s="113">
        <v>36.75</v>
      </c>
      <c r="I54" s="113">
        <v>2266599</v>
      </c>
      <c r="J54" s="113">
        <v>81959919.400000006</v>
      </c>
      <c r="K54" s="115">
        <v>43396</v>
      </c>
      <c r="L54" s="113">
        <v>5024</v>
      </c>
      <c r="M54" s="113" t="s">
        <v>3159</v>
      </c>
      <c r="N54" s="370"/>
    </row>
    <row r="55" spans="1:14">
      <c r="A55" s="113" t="s">
        <v>3160</v>
      </c>
      <c r="B55" s="113" t="s">
        <v>2775</v>
      </c>
      <c r="C55" s="113">
        <v>4.3499999999999996</v>
      </c>
      <c r="D55" s="113">
        <v>4.3499999999999996</v>
      </c>
      <c r="E55" s="113">
        <v>3.95</v>
      </c>
      <c r="F55" s="113">
        <v>4</v>
      </c>
      <c r="G55" s="113">
        <v>3.95</v>
      </c>
      <c r="H55" s="113">
        <v>4.1500000000000004</v>
      </c>
      <c r="I55" s="113">
        <v>6796</v>
      </c>
      <c r="J55" s="113">
        <v>27310.3</v>
      </c>
      <c r="K55" s="115">
        <v>43396</v>
      </c>
      <c r="L55" s="113">
        <v>40</v>
      </c>
      <c r="M55" s="113" t="s">
        <v>3161</v>
      </c>
      <c r="N55" s="370"/>
    </row>
    <row r="56" spans="1:14">
      <c r="A56" s="113" t="s">
        <v>3126</v>
      </c>
      <c r="B56" s="113" t="s">
        <v>390</v>
      </c>
      <c r="C56" s="113">
        <v>40.5</v>
      </c>
      <c r="D56" s="113">
        <v>41</v>
      </c>
      <c r="E56" s="113">
        <v>39</v>
      </c>
      <c r="F56" s="113">
        <v>39.5</v>
      </c>
      <c r="G56" s="113">
        <v>39.4</v>
      </c>
      <c r="H56" s="113">
        <v>40.6</v>
      </c>
      <c r="I56" s="113">
        <v>223238</v>
      </c>
      <c r="J56" s="113">
        <v>8901826.1999999993</v>
      </c>
      <c r="K56" s="115">
        <v>43396</v>
      </c>
      <c r="L56" s="113">
        <v>1788</v>
      </c>
      <c r="M56" s="113" t="s">
        <v>3127</v>
      </c>
      <c r="N56" s="370"/>
    </row>
    <row r="57" spans="1:14">
      <c r="A57" s="113" t="s">
        <v>428</v>
      </c>
      <c r="B57" s="113" t="s">
        <v>390</v>
      </c>
      <c r="C57" s="113">
        <v>585.1</v>
      </c>
      <c r="D57" s="113">
        <v>596.95000000000005</v>
      </c>
      <c r="E57" s="113">
        <v>581</v>
      </c>
      <c r="F57" s="113">
        <v>584.25</v>
      </c>
      <c r="G57" s="113">
        <v>585</v>
      </c>
      <c r="H57" s="113">
        <v>590</v>
      </c>
      <c r="I57" s="113">
        <v>698</v>
      </c>
      <c r="J57" s="113">
        <v>408270.45</v>
      </c>
      <c r="K57" s="115">
        <v>43396</v>
      </c>
      <c r="L57" s="113">
        <v>53</v>
      </c>
      <c r="M57" s="113" t="s">
        <v>429</v>
      </c>
      <c r="N57" s="370"/>
    </row>
    <row r="58" spans="1:14">
      <c r="A58" s="113" t="s">
        <v>3162</v>
      </c>
      <c r="B58" s="113" t="s">
        <v>390</v>
      </c>
      <c r="C58" s="113">
        <v>57.1</v>
      </c>
      <c r="D58" s="113">
        <v>60.7</v>
      </c>
      <c r="E58" s="113">
        <v>55.2</v>
      </c>
      <c r="F58" s="113">
        <v>56.65</v>
      </c>
      <c r="G58" s="113">
        <v>56.1</v>
      </c>
      <c r="H58" s="113">
        <v>58.8</v>
      </c>
      <c r="I58" s="113">
        <v>4851</v>
      </c>
      <c r="J58" s="113">
        <v>278409.59999999998</v>
      </c>
      <c r="K58" s="115">
        <v>43396</v>
      </c>
      <c r="L58" s="113">
        <v>306</v>
      </c>
      <c r="M58" s="113" t="s">
        <v>3163</v>
      </c>
      <c r="N58" s="370"/>
    </row>
    <row r="59" spans="1:14">
      <c r="A59" s="113" t="s">
        <v>430</v>
      </c>
      <c r="B59" s="113" t="s">
        <v>390</v>
      </c>
      <c r="C59" s="113">
        <v>1933.75</v>
      </c>
      <c r="D59" s="113">
        <v>1950</v>
      </c>
      <c r="E59" s="113">
        <v>1915.5</v>
      </c>
      <c r="F59" s="113">
        <v>1949.3</v>
      </c>
      <c r="G59" s="113">
        <v>1948.1</v>
      </c>
      <c r="H59" s="113">
        <v>1949.8</v>
      </c>
      <c r="I59" s="113">
        <v>37058</v>
      </c>
      <c r="J59" s="113">
        <v>71909400.799999997</v>
      </c>
      <c r="K59" s="115">
        <v>43396</v>
      </c>
      <c r="L59" s="113">
        <v>5239</v>
      </c>
      <c r="M59" s="113" t="s">
        <v>3128</v>
      </c>
      <c r="N59" s="370"/>
    </row>
    <row r="60" spans="1:14">
      <c r="A60" s="113" t="s">
        <v>431</v>
      </c>
      <c r="B60" s="113" t="s">
        <v>390</v>
      </c>
      <c r="C60" s="113">
        <v>572.04999999999995</v>
      </c>
      <c r="D60" s="113">
        <v>578</v>
      </c>
      <c r="E60" s="113">
        <v>556.04999999999995</v>
      </c>
      <c r="F60" s="113">
        <v>564.45000000000005</v>
      </c>
      <c r="G60" s="113">
        <v>562</v>
      </c>
      <c r="H60" s="113">
        <v>571.35</v>
      </c>
      <c r="I60" s="113">
        <v>947</v>
      </c>
      <c r="J60" s="113">
        <v>533812.69999999995</v>
      </c>
      <c r="K60" s="115">
        <v>43396</v>
      </c>
      <c r="L60" s="113">
        <v>91</v>
      </c>
      <c r="M60" s="113" t="s">
        <v>432</v>
      </c>
      <c r="N60" s="370"/>
    </row>
    <row r="61" spans="1:14">
      <c r="A61" s="113" t="s">
        <v>433</v>
      </c>
      <c r="B61" s="113" t="s">
        <v>390</v>
      </c>
      <c r="C61" s="113">
        <v>95.8</v>
      </c>
      <c r="D61" s="113">
        <v>96.8</v>
      </c>
      <c r="E61" s="113">
        <v>93.6</v>
      </c>
      <c r="F61" s="113">
        <v>95.25</v>
      </c>
      <c r="G61" s="113">
        <v>96.55</v>
      </c>
      <c r="H61" s="113">
        <v>95.35</v>
      </c>
      <c r="I61" s="113">
        <v>95064</v>
      </c>
      <c r="J61" s="113">
        <v>9010604.3000000007</v>
      </c>
      <c r="K61" s="115">
        <v>43396</v>
      </c>
      <c r="L61" s="113">
        <v>1194</v>
      </c>
      <c r="M61" s="113" t="s">
        <v>434</v>
      </c>
      <c r="N61" s="370"/>
    </row>
    <row r="62" spans="1:14">
      <c r="A62" s="113" t="s">
        <v>435</v>
      </c>
      <c r="B62" s="113" t="s">
        <v>390</v>
      </c>
      <c r="C62" s="113">
        <v>226.7</v>
      </c>
      <c r="D62" s="113">
        <v>230.15</v>
      </c>
      <c r="E62" s="113">
        <v>222.65</v>
      </c>
      <c r="F62" s="113">
        <v>224</v>
      </c>
      <c r="G62" s="113">
        <v>222.65</v>
      </c>
      <c r="H62" s="113">
        <v>229.25</v>
      </c>
      <c r="I62" s="113">
        <v>9915</v>
      </c>
      <c r="J62" s="113">
        <v>2241577.6</v>
      </c>
      <c r="K62" s="115">
        <v>43396</v>
      </c>
      <c r="L62" s="113">
        <v>513</v>
      </c>
      <c r="M62" s="113" t="s">
        <v>436</v>
      </c>
      <c r="N62" s="370"/>
    </row>
    <row r="63" spans="1:14">
      <c r="A63" s="113" t="s">
        <v>2780</v>
      </c>
      <c r="B63" s="113" t="s">
        <v>390</v>
      </c>
      <c r="C63" s="113">
        <v>23</v>
      </c>
      <c r="D63" s="113">
        <v>23</v>
      </c>
      <c r="E63" s="113">
        <v>22.8</v>
      </c>
      <c r="F63" s="113">
        <v>22.8</v>
      </c>
      <c r="G63" s="113">
        <v>22.8</v>
      </c>
      <c r="H63" s="113">
        <v>23.95</v>
      </c>
      <c r="I63" s="113">
        <v>935</v>
      </c>
      <c r="J63" s="113">
        <v>21353.05</v>
      </c>
      <c r="K63" s="115">
        <v>43396</v>
      </c>
      <c r="L63" s="113">
        <v>15</v>
      </c>
      <c r="M63" s="113" t="s">
        <v>2781</v>
      </c>
      <c r="N63" s="370"/>
    </row>
    <row r="64" spans="1:14">
      <c r="A64" s="113" t="s">
        <v>2467</v>
      </c>
      <c r="B64" s="113" t="s">
        <v>390</v>
      </c>
      <c r="C64" s="113">
        <v>3.25</v>
      </c>
      <c r="D64" s="113">
        <v>3.35</v>
      </c>
      <c r="E64" s="113">
        <v>3.25</v>
      </c>
      <c r="F64" s="113">
        <v>3.25</v>
      </c>
      <c r="G64" s="113">
        <v>3.25</v>
      </c>
      <c r="H64" s="113">
        <v>3.4</v>
      </c>
      <c r="I64" s="113">
        <v>1606676</v>
      </c>
      <c r="J64" s="113">
        <v>5260087.4000000004</v>
      </c>
      <c r="K64" s="115">
        <v>43396</v>
      </c>
      <c r="L64" s="113">
        <v>601</v>
      </c>
      <c r="M64" s="113" t="s">
        <v>2468</v>
      </c>
      <c r="N64" s="370"/>
    </row>
    <row r="65" spans="1:14">
      <c r="A65" s="113" t="s">
        <v>2239</v>
      </c>
      <c r="B65" s="113" t="s">
        <v>390</v>
      </c>
      <c r="C65" s="113">
        <v>25.25</v>
      </c>
      <c r="D65" s="113">
        <v>25.45</v>
      </c>
      <c r="E65" s="113">
        <v>24.3</v>
      </c>
      <c r="F65" s="113">
        <v>25</v>
      </c>
      <c r="G65" s="113">
        <v>25.3</v>
      </c>
      <c r="H65" s="113">
        <v>25.55</v>
      </c>
      <c r="I65" s="113">
        <v>16780</v>
      </c>
      <c r="J65" s="113">
        <v>417654.5</v>
      </c>
      <c r="K65" s="115">
        <v>43396</v>
      </c>
      <c r="L65" s="113">
        <v>309</v>
      </c>
      <c r="M65" s="113" t="s">
        <v>2240</v>
      </c>
      <c r="N65" s="370"/>
    </row>
    <row r="66" spans="1:14">
      <c r="A66" s="113" t="s">
        <v>383</v>
      </c>
      <c r="B66" s="113" t="s">
        <v>390</v>
      </c>
      <c r="C66" s="113">
        <v>475</v>
      </c>
      <c r="D66" s="113">
        <v>488</v>
      </c>
      <c r="E66" s="113">
        <v>470</v>
      </c>
      <c r="F66" s="113">
        <v>479.05</v>
      </c>
      <c r="G66" s="113">
        <v>482</v>
      </c>
      <c r="H66" s="113">
        <v>482.8</v>
      </c>
      <c r="I66" s="113">
        <v>5657</v>
      </c>
      <c r="J66" s="113">
        <v>2696307.15</v>
      </c>
      <c r="K66" s="115">
        <v>43396</v>
      </c>
      <c r="L66" s="113">
        <v>571</v>
      </c>
      <c r="M66" s="113" t="s">
        <v>437</v>
      </c>
      <c r="N66" s="370"/>
    </row>
    <row r="67" spans="1:14">
      <c r="A67" s="113" t="s">
        <v>2936</v>
      </c>
      <c r="B67" s="113" t="s">
        <v>2775</v>
      </c>
      <c r="C67" s="113">
        <v>2.6</v>
      </c>
      <c r="D67" s="113">
        <v>2.6</v>
      </c>
      <c r="E67" s="113">
        <v>2.4</v>
      </c>
      <c r="F67" s="113">
        <v>2.4</v>
      </c>
      <c r="G67" s="113">
        <v>2.4</v>
      </c>
      <c r="H67" s="113">
        <v>2.5</v>
      </c>
      <c r="I67" s="113">
        <v>458</v>
      </c>
      <c r="J67" s="113">
        <v>1131.2</v>
      </c>
      <c r="K67" s="115">
        <v>43396</v>
      </c>
      <c r="L67" s="113">
        <v>9</v>
      </c>
      <c r="M67" s="113" t="s">
        <v>2937</v>
      </c>
      <c r="N67" s="370"/>
    </row>
    <row r="68" spans="1:14">
      <c r="A68" s="113" t="s">
        <v>187</v>
      </c>
      <c r="B68" s="113" t="s">
        <v>390</v>
      </c>
      <c r="C68" s="113">
        <v>742</v>
      </c>
      <c r="D68" s="113">
        <v>752</v>
      </c>
      <c r="E68" s="113">
        <v>733.55</v>
      </c>
      <c r="F68" s="113">
        <v>747.15</v>
      </c>
      <c r="G68" s="113">
        <v>745.8</v>
      </c>
      <c r="H68" s="113">
        <v>742.05</v>
      </c>
      <c r="I68" s="113">
        <v>243633</v>
      </c>
      <c r="J68" s="113">
        <v>180639909.59999999</v>
      </c>
      <c r="K68" s="115">
        <v>43396</v>
      </c>
      <c r="L68" s="113">
        <v>6250</v>
      </c>
      <c r="M68" s="113" t="s">
        <v>439</v>
      </c>
      <c r="N68" s="370"/>
    </row>
    <row r="69" spans="1:14">
      <c r="A69" s="113" t="s">
        <v>2450</v>
      </c>
      <c r="B69" s="113" t="s">
        <v>390</v>
      </c>
      <c r="C69" s="113">
        <v>872.15</v>
      </c>
      <c r="D69" s="113">
        <v>872.15</v>
      </c>
      <c r="E69" s="113">
        <v>836</v>
      </c>
      <c r="F69" s="113">
        <v>849.45</v>
      </c>
      <c r="G69" s="113">
        <v>855</v>
      </c>
      <c r="H69" s="113">
        <v>872.15</v>
      </c>
      <c r="I69" s="113">
        <v>5176</v>
      </c>
      <c r="J69" s="113">
        <v>4405237.5999999996</v>
      </c>
      <c r="K69" s="115">
        <v>43396</v>
      </c>
      <c r="L69" s="113">
        <v>640</v>
      </c>
      <c r="M69" s="113" t="s">
        <v>2451</v>
      </c>
      <c r="N69" s="370"/>
    </row>
    <row r="70" spans="1:14">
      <c r="A70" s="113" t="s">
        <v>440</v>
      </c>
      <c r="B70" s="113" t="s">
        <v>390</v>
      </c>
      <c r="C70" s="113">
        <v>1150</v>
      </c>
      <c r="D70" s="113">
        <v>1188</v>
      </c>
      <c r="E70" s="113">
        <v>1118</v>
      </c>
      <c r="F70" s="113">
        <v>1155.7</v>
      </c>
      <c r="G70" s="113">
        <v>1141.05</v>
      </c>
      <c r="H70" s="113">
        <v>1154.95</v>
      </c>
      <c r="I70" s="113">
        <v>1763</v>
      </c>
      <c r="J70" s="113">
        <v>2009130.4</v>
      </c>
      <c r="K70" s="115">
        <v>43396</v>
      </c>
      <c r="L70" s="113">
        <v>276</v>
      </c>
      <c r="M70" s="113" t="s">
        <v>441</v>
      </c>
      <c r="N70" s="370"/>
    </row>
    <row r="71" spans="1:14">
      <c r="A71" s="113" t="s">
        <v>35</v>
      </c>
      <c r="B71" s="113" t="s">
        <v>390</v>
      </c>
      <c r="C71" s="113">
        <v>202.8</v>
      </c>
      <c r="D71" s="113">
        <v>206</v>
      </c>
      <c r="E71" s="113">
        <v>196.8</v>
      </c>
      <c r="F71" s="113">
        <v>200.6</v>
      </c>
      <c r="G71" s="113">
        <v>201.05</v>
      </c>
      <c r="H71" s="113">
        <v>206</v>
      </c>
      <c r="I71" s="113">
        <v>8424281</v>
      </c>
      <c r="J71" s="113">
        <v>1694345257.8499999</v>
      </c>
      <c r="K71" s="115">
        <v>43396</v>
      </c>
      <c r="L71" s="113">
        <v>61311</v>
      </c>
      <c r="M71" s="113" t="s">
        <v>442</v>
      </c>
      <c r="N71" s="370"/>
    </row>
    <row r="72" spans="1:14">
      <c r="A72" s="113" t="s">
        <v>2716</v>
      </c>
      <c r="B72" s="113" t="s">
        <v>390</v>
      </c>
      <c r="C72" s="113">
        <v>19</v>
      </c>
      <c r="D72" s="113">
        <v>21.3</v>
      </c>
      <c r="E72" s="113">
        <v>19</v>
      </c>
      <c r="F72" s="113">
        <v>20</v>
      </c>
      <c r="G72" s="113">
        <v>20.3</v>
      </c>
      <c r="H72" s="113">
        <v>20</v>
      </c>
      <c r="I72" s="113">
        <v>14270</v>
      </c>
      <c r="J72" s="113">
        <v>287121.90000000002</v>
      </c>
      <c r="K72" s="115">
        <v>43396</v>
      </c>
      <c r="L72" s="113">
        <v>67</v>
      </c>
      <c r="M72" s="113" t="s">
        <v>2717</v>
      </c>
      <c r="N72" s="370"/>
    </row>
    <row r="73" spans="1:14">
      <c r="A73" s="113" t="s">
        <v>2442</v>
      </c>
      <c r="B73" s="113" t="s">
        <v>390</v>
      </c>
      <c r="C73" s="113">
        <v>21.55</v>
      </c>
      <c r="D73" s="113">
        <v>22.25</v>
      </c>
      <c r="E73" s="113">
        <v>21.35</v>
      </c>
      <c r="F73" s="113">
        <v>21.5</v>
      </c>
      <c r="G73" s="113">
        <v>21.5</v>
      </c>
      <c r="H73" s="113">
        <v>22.05</v>
      </c>
      <c r="I73" s="113">
        <v>8176</v>
      </c>
      <c r="J73" s="113">
        <v>177382.55</v>
      </c>
      <c r="K73" s="115">
        <v>43396</v>
      </c>
      <c r="L73" s="113">
        <v>58</v>
      </c>
      <c r="M73" s="113" t="s">
        <v>1348</v>
      </c>
      <c r="N73" s="370"/>
    </row>
    <row r="74" spans="1:14">
      <c r="A74" s="113" t="s">
        <v>443</v>
      </c>
      <c r="B74" s="113" t="s">
        <v>390</v>
      </c>
      <c r="C74" s="113">
        <v>253</v>
      </c>
      <c r="D74" s="113">
        <v>257.89999999999998</v>
      </c>
      <c r="E74" s="113">
        <v>245</v>
      </c>
      <c r="F74" s="113">
        <v>248.2</v>
      </c>
      <c r="G74" s="113">
        <v>248.5</v>
      </c>
      <c r="H74" s="113">
        <v>250.05</v>
      </c>
      <c r="I74" s="113">
        <v>11909</v>
      </c>
      <c r="J74" s="113">
        <v>2977202.85</v>
      </c>
      <c r="K74" s="115">
        <v>43396</v>
      </c>
      <c r="L74" s="113">
        <v>632</v>
      </c>
      <c r="M74" s="113" t="s">
        <v>2701</v>
      </c>
      <c r="N74" s="370"/>
    </row>
    <row r="75" spans="1:14">
      <c r="A75" s="113" t="s">
        <v>444</v>
      </c>
      <c r="B75" s="113" t="s">
        <v>390</v>
      </c>
      <c r="C75" s="113">
        <v>34.5</v>
      </c>
      <c r="D75" s="113">
        <v>34.75</v>
      </c>
      <c r="E75" s="113">
        <v>33.200000000000003</v>
      </c>
      <c r="F75" s="113">
        <v>33.549999999999997</v>
      </c>
      <c r="G75" s="113">
        <v>33.700000000000003</v>
      </c>
      <c r="H75" s="113">
        <v>34.65</v>
      </c>
      <c r="I75" s="113">
        <v>295876</v>
      </c>
      <c r="J75" s="113">
        <v>10020322.5</v>
      </c>
      <c r="K75" s="115">
        <v>43396</v>
      </c>
      <c r="L75" s="113">
        <v>1955</v>
      </c>
      <c r="M75" s="113" t="s">
        <v>445</v>
      </c>
      <c r="N75" s="370"/>
    </row>
    <row r="76" spans="1:14">
      <c r="A76" s="113" t="s">
        <v>36</v>
      </c>
      <c r="B76" s="113" t="s">
        <v>390</v>
      </c>
      <c r="C76" s="113">
        <v>26.2</v>
      </c>
      <c r="D76" s="113">
        <v>26.5</v>
      </c>
      <c r="E76" s="113">
        <v>26</v>
      </c>
      <c r="F76" s="113">
        <v>26.1</v>
      </c>
      <c r="G76" s="113">
        <v>26.1</v>
      </c>
      <c r="H76" s="113">
        <v>25.95</v>
      </c>
      <c r="I76" s="113">
        <v>876052</v>
      </c>
      <c r="J76" s="113">
        <v>22889250.649999999</v>
      </c>
      <c r="K76" s="115">
        <v>43396</v>
      </c>
      <c r="L76" s="113">
        <v>2934</v>
      </c>
      <c r="M76" s="113" t="s">
        <v>446</v>
      </c>
      <c r="N76" s="370"/>
    </row>
    <row r="77" spans="1:14">
      <c r="A77" s="113" t="s">
        <v>2364</v>
      </c>
      <c r="B77" s="113" t="s">
        <v>390</v>
      </c>
      <c r="C77" s="113">
        <v>6</v>
      </c>
      <c r="D77" s="113">
        <v>6.4</v>
      </c>
      <c r="E77" s="113">
        <v>5.95</v>
      </c>
      <c r="F77" s="113">
        <v>6.3</v>
      </c>
      <c r="G77" s="113">
        <v>6.25</v>
      </c>
      <c r="H77" s="113">
        <v>6.3</v>
      </c>
      <c r="I77" s="113">
        <v>32635</v>
      </c>
      <c r="J77" s="113">
        <v>204621.9</v>
      </c>
      <c r="K77" s="115">
        <v>43396</v>
      </c>
      <c r="L77" s="113">
        <v>104</v>
      </c>
      <c r="M77" s="113" t="s">
        <v>2365</v>
      </c>
      <c r="N77" s="370"/>
    </row>
    <row r="78" spans="1:14">
      <c r="A78" s="113" t="s">
        <v>447</v>
      </c>
      <c r="B78" s="113" t="s">
        <v>390</v>
      </c>
      <c r="C78" s="113">
        <v>323</v>
      </c>
      <c r="D78" s="113">
        <v>333</v>
      </c>
      <c r="E78" s="113">
        <v>321</v>
      </c>
      <c r="F78" s="113">
        <v>323.60000000000002</v>
      </c>
      <c r="G78" s="113">
        <v>323.5</v>
      </c>
      <c r="H78" s="113">
        <v>328.4</v>
      </c>
      <c r="I78" s="113">
        <v>39028</v>
      </c>
      <c r="J78" s="113">
        <v>12726169.15</v>
      </c>
      <c r="K78" s="115">
        <v>43396</v>
      </c>
      <c r="L78" s="113">
        <v>1907</v>
      </c>
      <c r="M78" s="113" t="s">
        <v>448</v>
      </c>
      <c r="N78" s="370"/>
    </row>
    <row r="79" spans="1:14">
      <c r="A79" s="113" t="s">
        <v>3462</v>
      </c>
      <c r="B79" s="113" t="s">
        <v>2775</v>
      </c>
      <c r="C79" s="113">
        <v>1.65</v>
      </c>
      <c r="D79" s="113">
        <v>1.65</v>
      </c>
      <c r="E79" s="113">
        <v>1.6</v>
      </c>
      <c r="F79" s="113">
        <v>1.6</v>
      </c>
      <c r="G79" s="113">
        <v>1.6</v>
      </c>
      <c r="H79" s="113">
        <v>1.65</v>
      </c>
      <c r="I79" s="113">
        <v>2436</v>
      </c>
      <c r="J79" s="113">
        <v>3899.6</v>
      </c>
      <c r="K79" s="115">
        <v>43396</v>
      </c>
      <c r="L79" s="113">
        <v>11</v>
      </c>
      <c r="M79" s="113" t="s">
        <v>3463</v>
      </c>
      <c r="N79" s="370"/>
    </row>
    <row r="80" spans="1:14">
      <c r="A80" s="113" t="s">
        <v>2782</v>
      </c>
      <c r="B80" s="113" t="s">
        <v>390</v>
      </c>
      <c r="C80" s="113">
        <v>26</v>
      </c>
      <c r="D80" s="113">
        <v>26</v>
      </c>
      <c r="E80" s="113">
        <v>25.25</v>
      </c>
      <c r="F80" s="113">
        <v>25.3</v>
      </c>
      <c r="G80" s="113">
        <v>25.25</v>
      </c>
      <c r="H80" s="113">
        <v>26.25</v>
      </c>
      <c r="I80" s="113">
        <v>1180</v>
      </c>
      <c r="J80" s="113">
        <v>30217.7</v>
      </c>
      <c r="K80" s="115">
        <v>43396</v>
      </c>
      <c r="L80" s="113">
        <v>20</v>
      </c>
      <c r="M80" s="113" t="s">
        <v>2783</v>
      </c>
      <c r="N80" s="370"/>
    </row>
    <row r="81" spans="1:14">
      <c r="A81" s="113" t="s">
        <v>2968</v>
      </c>
      <c r="B81" s="113" t="s">
        <v>2775</v>
      </c>
      <c r="C81" s="113">
        <v>0.45</v>
      </c>
      <c r="D81" s="113">
        <v>0.5</v>
      </c>
      <c r="E81" s="113">
        <v>0.45</v>
      </c>
      <c r="F81" s="113">
        <v>0.5</v>
      </c>
      <c r="G81" s="113">
        <v>0.5</v>
      </c>
      <c r="H81" s="113">
        <v>0.45</v>
      </c>
      <c r="I81" s="113">
        <v>4300</v>
      </c>
      <c r="J81" s="113">
        <v>2050</v>
      </c>
      <c r="K81" s="115">
        <v>43396</v>
      </c>
      <c r="L81" s="113">
        <v>9</v>
      </c>
      <c r="M81" s="113" t="s">
        <v>2969</v>
      </c>
      <c r="N81" s="370"/>
    </row>
    <row r="82" spans="1:14">
      <c r="A82" s="113" t="s">
        <v>449</v>
      </c>
      <c r="B82" s="113" t="s">
        <v>390</v>
      </c>
      <c r="C82" s="113">
        <v>10.85</v>
      </c>
      <c r="D82" s="113">
        <v>11.45</v>
      </c>
      <c r="E82" s="113">
        <v>10.35</v>
      </c>
      <c r="F82" s="113">
        <v>10.5</v>
      </c>
      <c r="G82" s="113">
        <v>10.55</v>
      </c>
      <c r="H82" s="113">
        <v>10.85</v>
      </c>
      <c r="I82" s="113">
        <v>51968</v>
      </c>
      <c r="J82" s="113">
        <v>555271.15</v>
      </c>
      <c r="K82" s="115">
        <v>43396</v>
      </c>
      <c r="L82" s="113">
        <v>189</v>
      </c>
      <c r="M82" s="113" t="s">
        <v>450</v>
      </c>
      <c r="N82" s="370"/>
    </row>
    <row r="83" spans="1:14">
      <c r="A83" s="113" t="s">
        <v>451</v>
      </c>
      <c r="B83" s="113" t="s">
        <v>390</v>
      </c>
      <c r="C83" s="113">
        <v>9.75</v>
      </c>
      <c r="D83" s="113">
        <v>9.9499999999999993</v>
      </c>
      <c r="E83" s="113">
        <v>9.4</v>
      </c>
      <c r="F83" s="113">
        <v>9.9</v>
      </c>
      <c r="G83" s="113">
        <v>9.9499999999999993</v>
      </c>
      <c r="H83" s="113">
        <v>9.85</v>
      </c>
      <c r="I83" s="113">
        <v>24421</v>
      </c>
      <c r="J83" s="113">
        <v>237193.35</v>
      </c>
      <c r="K83" s="115">
        <v>43396</v>
      </c>
      <c r="L83" s="113">
        <v>112</v>
      </c>
      <c r="M83" s="113" t="s">
        <v>452</v>
      </c>
      <c r="N83" s="370"/>
    </row>
    <row r="84" spans="1:14">
      <c r="A84" s="113" t="s">
        <v>3164</v>
      </c>
      <c r="B84" s="113" t="s">
        <v>2775</v>
      </c>
      <c r="C84" s="113">
        <v>0.55000000000000004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14715</v>
      </c>
      <c r="J84" s="113">
        <v>7882.5</v>
      </c>
      <c r="K84" s="115">
        <v>43396</v>
      </c>
      <c r="L84" s="113">
        <v>33</v>
      </c>
      <c r="M84" s="113" t="s">
        <v>3165</v>
      </c>
      <c r="N84" s="370"/>
    </row>
    <row r="85" spans="1:14">
      <c r="A85" s="113" t="s">
        <v>3129</v>
      </c>
      <c r="B85" s="113" t="s">
        <v>390</v>
      </c>
      <c r="C85" s="113">
        <v>552.79999999999995</v>
      </c>
      <c r="D85" s="113">
        <v>564.15</v>
      </c>
      <c r="E85" s="113">
        <v>549.1</v>
      </c>
      <c r="F85" s="113">
        <v>555.75</v>
      </c>
      <c r="G85" s="113">
        <v>559.70000000000005</v>
      </c>
      <c r="H85" s="113">
        <v>558.65</v>
      </c>
      <c r="I85" s="113">
        <v>20513</v>
      </c>
      <c r="J85" s="113">
        <v>11471355.800000001</v>
      </c>
      <c r="K85" s="115">
        <v>43396</v>
      </c>
      <c r="L85" s="113">
        <v>5769</v>
      </c>
      <c r="M85" s="113" t="s">
        <v>3130</v>
      </c>
      <c r="N85" s="370"/>
    </row>
    <row r="86" spans="1:14">
      <c r="A86" s="113" t="s">
        <v>3166</v>
      </c>
      <c r="B86" s="113" t="s">
        <v>390</v>
      </c>
      <c r="C86" s="113">
        <v>116.05</v>
      </c>
      <c r="D86" s="113">
        <v>121.65</v>
      </c>
      <c r="E86" s="113">
        <v>114.5</v>
      </c>
      <c r="F86" s="113">
        <v>115</v>
      </c>
      <c r="G86" s="113">
        <v>115</v>
      </c>
      <c r="H86" s="113">
        <v>118.15</v>
      </c>
      <c r="I86" s="113">
        <v>2572</v>
      </c>
      <c r="J86" s="113">
        <v>297521.45</v>
      </c>
      <c r="K86" s="115">
        <v>43396</v>
      </c>
      <c r="L86" s="113">
        <v>73</v>
      </c>
      <c r="M86" s="113" t="s">
        <v>3167</v>
      </c>
      <c r="N86" s="370"/>
    </row>
    <row r="87" spans="1:14">
      <c r="A87" s="113" t="s">
        <v>3131</v>
      </c>
      <c r="B87" s="113" t="s">
        <v>390</v>
      </c>
      <c r="C87" s="113">
        <v>541.95000000000005</v>
      </c>
      <c r="D87" s="113">
        <v>542.04999999999995</v>
      </c>
      <c r="E87" s="113">
        <v>511</v>
      </c>
      <c r="F87" s="113">
        <v>514.45000000000005</v>
      </c>
      <c r="G87" s="113">
        <v>517</v>
      </c>
      <c r="H87" s="113">
        <v>539.4</v>
      </c>
      <c r="I87" s="113">
        <v>5424</v>
      </c>
      <c r="J87" s="113">
        <v>2824445.55</v>
      </c>
      <c r="K87" s="115">
        <v>43396</v>
      </c>
      <c r="L87" s="113">
        <v>370</v>
      </c>
      <c r="M87" s="113" t="s">
        <v>3132</v>
      </c>
      <c r="N87" s="370"/>
    </row>
    <row r="88" spans="1:14">
      <c r="A88" s="113" t="s">
        <v>2279</v>
      </c>
      <c r="B88" s="113" t="s">
        <v>390</v>
      </c>
      <c r="C88" s="113">
        <v>348</v>
      </c>
      <c r="D88" s="113">
        <v>354</v>
      </c>
      <c r="E88" s="113">
        <v>333</v>
      </c>
      <c r="F88" s="113">
        <v>336.55</v>
      </c>
      <c r="G88" s="113">
        <v>336.85</v>
      </c>
      <c r="H88" s="113">
        <v>347.15</v>
      </c>
      <c r="I88" s="113">
        <v>73377</v>
      </c>
      <c r="J88" s="113">
        <v>25107466.5</v>
      </c>
      <c r="K88" s="115">
        <v>43396</v>
      </c>
      <c r="L88" s="113">
        <v>2545</v>
      </c>
      <c r="M88" s="113" t="s">
        <v>2280</v>
      </c>
      <c r="N88" s="370"/>
    </row>
    <row r="89" spans="1:14">
      <c r="A89" s="113" t="s">
        <v>453</v>
      </c>
      <c r="B89" s="113" t="s">
        <v>390</v>
      </c>
      <c r="C89" s="113">
        <v>1319</v>
      </c>
      <c r="D89" s="113">
        <v>1319</v>
      </c>
      <c r="E89" s="113">
        <v>1204</v>
      </c>
      <c r="F89" s="113">
        <v>1250.45</v>
      </c>
      <c r="G89" s="113">
        <v>1245</v>
      </c>
      <c r="H89" s="113">
        <v>1319.15</v>
      </c>
      <c r="I89" s="113">
        <v>22561</v>
      </c>
      <c r="J89" s="113">
        <v>28256796.449999999</v>
      </c>
      <c r="K89" s="115">
        <v>43396</v>
      </c>
      <c r="L89" s="113">
        <v>2508</v>
      </c>
      <c r="M89" s="113" t="s">
        <v>454</v>
      </c>
      <c r="N89" s="370"/>
    </row>
    <row r="90" spans="1:14">
      <c r="A90" s="113" t="s">
        <v>455</v>
      </c>
      <c r="B90" s="113" t="s">
        <v>390</v>
      </c>
      <c r="C90" s="113">
        <v>580</v>
      </c>
      <c r="D90" s="113">
        <v>585</v>
      </c>
      <c r="E90" s="113">
        <v>545.1</v>
      </c>
      <c r="F90" s="113">
        <v>580.04999999999995</v>
      </c>
      <c r="G90" s="113">
        <v>580</v>
      </c>
      <c r="H90" s="113">
        <v>582.35</v>
      </c>
      <c r="I90" s="113">
        <v>145896</v>
      </c>
      <c r="J90" s="113">
        <v>83840048.900000006</v>
      </c>
      <c r="K90" s="115">
        <v>43396</v>
      </c>
      <c r="L90" s="113">
        <v>5618</v>
      </c>
      <c r="M90" s="113" t="s">
        <v>456</v>
      </c>
      <c r="N90" s="370"/>
    </row>
    <row r="91" spans="1:14">
      <c r="A91" s="113" t="s">
        <v>2454</v>
      </c>
      <c r="B91" s="113" t="s">
        <v>390</v>
      </c>
      <c r="C91" s="113">
        <v>113</v>
      </c>
      <c r="D91" s="113">
        <v>114.5</v>
      </c>
      <c r="E91" s="113">
        <v>111</v>
      </c>
      <c r="F91" s="113">
        <v>112.4</v>
      </c>
      <c r="G91" s="113">
        <v>111.85</v>
      </c>
      <c r="H91" s="113">
        <v>115</v>
      </c>
      <c r="I91" s="113">
        <v>16092</v>
      </c>
      <c r="J91" s="113">
        <v>1817257.15</v>
      </c>
      <c r="K91" s="115">
        <v>43396</v>
      </c>
      <c r="L91" s="113">
        <v>619</v>
      </c>
      <c r="M91" s="113" t="s">
        <v>2455</v>
      </c>
      <c r="N91" s="370"/>
    </row>
    <row r="92" spans="1:14">
      <c r="A92" s="113" t="s">
        <v>37</v>
      </c>
      <c r="B92" s="113" t="s">
        <v>390</v>
      </c>
      <c r="C92" s="113">
        <v>1132.5999999999999</v>
      </c>
      <c r="D92" s="113">
        <v>1153.9000000000001</v>
      </c>
      <c r="E92" s="113">
        <v>1124</v>
      </c>
      <c r="F92" s="113">
        <v>1143.45</v>
      </c>
      <c r="G92" s="113">
        <v>1150</v>
      </c>
      <c r="H92" s="113">
        <v>1132.5999999999999</v>
      </c>
      <c r="I92" s="113">
        <v>807931</v>
      </c>
      <c r="J92" s="113">
        <v>921062286.64999998</v>
      </c>
      <c r="K92" s="115">
        <v>43396</v>
      </c>
      <c r="L92" s="113">
        <v>34529</v>
      </c>
      <c r="M92" s="113" t="s">
        <v>457</v>
      </c>
      <c r="N92" s="370"/>
    </row>
    <row r="93" spans="1:14">
      <c r="A93" s="113" t="s">
        <v>38</v>
      </c>
      <c r="B93" s="113" t="s">
        <v>390</v>
      </c>
      <c r="C93" s="113">
        <v>204.1</v>
      </c>
      <c r="D93" s="113">
        <v>208</v>
      </c>
      <c r="E93" s="113">
        <v>192.05</v>
      </c>
      <c r="F93" s="113">
        <v>196.25</v>
      </c>
      <c r="G93" s="113">
        <v>198.25</v>
      </c>
      <c r="H93" s="113">
        <v>206.3</v>
      </c>
      <c r="I93" s="113">
        <v>6821891</v>
      </c>
      <c r="J93" s="113">
        <v>1348626095</v>
      </c>
      <c r="K93" s="115">
        <v>43396</v>
      </c>
      <c r="L93" s="113">
        <v>88981</v>
      </c>
      <c r="M93" s="113" t="s">
        <v>458</v>
      </c>
      <c r="N93" s="370"/>
    </row>
    <row r="94" spans="1:14">
      <c r="A94" s="113" t="s">
        <v>2138</v>
      </c>
      <c r="B94" s="113" t="s">
        <v>390</v>
      </c>
      <c r="C94" s="113">
        <v>605.04999999999995</v>
      </c>
      <c r="D94" s="113">
        <v>622.45000000000005</v>
      </c>
      <c r="E94" s="113">
        <v>600</v>
      </c>
      <c r="F94" s="113">
        <v>613.25</v>
      </c>
      <c r="G94" s="113">
        <v>613.5</v>
      </c>
      <c r="H94" s="113">
        <v>620</v>
      </c>
      <c r="I94" s="113">
        <v>124</v>
      </c>
      <c r="J94" s="113">
        <v>75470.850000000006</v>
      </c>
      <c r="K94" s="115">
        <v>43396</v>
      </c>
      <c r="L94" s="113">
        <v>35</v>
      </c>
      <c r="M94" s="113" t="s">
        <v>3624</v>
      </c>
      <c r="N94" s="370"/>
    </row>
    <row r="95" spans="1:14">
      <c r="A95" s="113" t="s">
        <v>459</v>
      </c>
      <c r="B95" s="113" t="s">
        <v>390</v>
      </c>
      <c r="C95" s="113">
        <v>155.9</v>
      </c>
      <c r="D95" s="113">
        <v>158.9</v>
      </c>
      <c r="E95" s="113">
        <v>147.25</v>
      </c>
      <c r="F95" s="113">
        <v>151</v>
      </c>
      <c r="G95" s="113">
        <v>151.9</v>
      </c>
      <c r="H95" s="113">
        <v>158.69999999999999</v>
      </c>
      <c r="I95" s="113">
        <v>253553</v>
      </c>
      <c r="J95" s="113">
        <v>38727621.850000001</v>
      </c>
      <c r="K95" s="115">
        <v>43396</v>
      </c>
      <c r="L95" s="113">
        <v>6886</v>
      </c>
      <c r="M95" s="113" t="s">
        <v>460</v>
      </c>
      <c r="N95" s="370"/>
    </row>
    <row r="96" spans="1:14">
      <c r="A96" s="113" t="s">
        <v>461</v>
      </c>
      <c r="B96" s="113" t="s">
        <v>390</v>
      </c>
      <c r="C96" s="113">
        <v>43.3</v>
      </c>
      <c r="D96" s="113">
        <v>44</v>
      </c>
      <c r="E96" s="113">
        <v>42.3</v>
      </c>
      <c r="F96" s="113">
        <v>42.95</v>
      </c>
      <c r="G96" s="113">
        <v>42.75</v>
      </c>
      <c r="H96" s="113">
        <v>44.45</v>
      </c>
      <c r="I96" s="113">
        <v>5768</v>
      </c>
      <c r="J96" s="113">
        <v>248561.8</v>
      </c>
      <c r="K96" s="115">
        <v>43396</v>
      </c>
      <c r="L96" s="113">
        <v>243</v>
      </c>
      <c r="M96" s="113" t="s">
        <v>462</v>
      </c>
      <c r="N96" s="370"/>
    </row>
    <row r="97" spans="1:14">
      <c r="A97" s="113" t="s">
        <v>2784</v>
      </c>
      <c r="B97" s="113" t="s">
        <v>390</v>
      </c>
      <c r="C97" s="113">
        <v>24.9</v>
      </c>
      <c r="D97" s="113">
        <v>24.9</v>
      </c>
      <c r="E97" s="113">
        <v>23.8</v>
      </c>
      <c r="F97" s="113">
        <v>24.2</v>
      </c>
      <c r="G97" s="113">
        <v>24.4</v>
      </c>
      <c r="H97" s="113">
        <v>24.9</v>
      </c>
      <c r="I97" s="113">
        <v>35924</v>
      </c>
      <c r="J97" s="113">
        <v>869806.95</v>
      </c>
      <c r="K97" s="115">
        <v>43396</v>
      </c>
      <c r="L97" s="113">
        <v>255</v>
      </c>
      <c r="M97" s="113" t="s">
        <v>2785</v>
      </c>
      <c r="N97" s="370"/>
    </row>
    <row r="98" spans="1:14">
      <c r="A98" s="113" t="s">
        <v>463</v>
      </c>
      <c r="B98" s="113" t="s">
        <v>2775</v>
      </c>
      <c r="C98" s="113">
        <v>6.05</v>
      </c>
      <c r="D98" s="113">
        <v>6.05</v>
      </c>
      <c r="E98" s="113">
        <v>6.05</v>
      </c>
      <c r="F98" s="113">
        <v>6.05</v>
      </c>
      <c r="G98" s="113">
        <v>6.05</v>
      </c>
      <c r="H98" s="113">
        <v>6.35</v>
      </c>
      <c r="I98" s="113">
        <v>71177</v>
      </c>
      <c r="J98" s="113">
        <v>430620.85</v>
      </c>
      <c r="K98" s="115">
        <v>43396</v>
      </c>
      <c r="L98" s="113">
        <v>91</v>
      </c>
      <c r="M98" s="113" t="s">
        <v>2171</v>
      </c>
      <c r="N98" s="370"/>
    </row>
    <row r="99" spans="1:14">
      <c r="A99" s="113" t="s">
        <v>2469</v>
      </c>
      <c r="B99" s="113" t="s">
        <v>390</v>
      </c>
      <c r="C99" s="113">
        <v>95</v>
      </c>
      <c r="D99" s="113">
        <v>101</v>
      </c>
      <c r="E99" s="113">
        <v>90</v>
      </c>
      <c r="F99" s="113">
        <v>91.7</v>
      </c>
      <c r="G99" s="113">
        <v>91.5</v>
      </c>
      <c r="H99" s="113">
        <v>96.35</v>
      </c>
      <c r="I99" s="113">
        <v>32803</v>
      </c>
      <c r="J99" s="113">
        <v>3082533</v>
      </c>
      <c r="K99" s="115">
        <v>43396</v>
      </c>
      <c r="L99" s="113">
        <v>692</v>
      </c>
      <c r="M99" s="113" t="s">
        <v>2470</v>
      </c>
      <c r="N99" s="370"/>
    </row>
    <row r="100" spans="1:14">
      <c r="A100" s="113" t="s">
        <v>3504</v>
      </c>
      <c r="B100" s="113" t="s">
        <v>390</v>
      </c>
      <c r="C100" s="113">
        <v>26.35</v>
      </c>
      <c r="D100" s="113">
        <v>26.5</v>
      </c>
      <c r="E100" s="113">
        <v>24</v>
      </c>
      <c r="F100" s="113">
        <v>26.45</v>
      </c>
      <c r="G100" s="113">
        <v>26.45</v>
      </c>
      <c r="H100" s="113">
        <v>26.35</v>
      </c>
      <c r="I100" s="113">
        <v>1676</v>
      </c>
      <c r="J100" s="113">
        <v>43875.75</v>
      </c>
      <c r="K100" s="115">
        <v>43396</v>
      </c>
      <c r="L100" s="113">
        <v>28</v>
      </c>
      <c r="M100" s="113" t="s">
        <v>3505</v>
      </c>
      <c r="N100" s="370"/>
    </row>
    <row r="101" spans="1:14">
      <c r="A101" s="113" t="s">
        <v>2105</v>
      </c>
      <c r="B101" s="113" t="s">
        <v>390</v>
      </c>
      <c r="C101" s="113">
        <v>53.95</v>
      </c>
      <c r="D101" s="113">
        <v>53.95</v>
      </c>
      <c r="E101" s="113">
        <v>47</v>
      </c>
      <c r="F101" s="113">
        <v>53.05</v>
      </c>
      <c r="G101" s="113">
        <v>53.95</v>
      </c>
      <c r="H101" s="113">
        <v>53.25</v>
      </c>
      <c r="I101" s="113">
        <v>28606</v>
      </c>
      <c r="J101" s="113">
        <v>1513530.6</v>
      </c>
      <c r="K101" s="115">
        <v>43396</v>
      </c>
      <c r="L101" s="113">
        <v>240</v>
      </c>
      <c r="M101" s="113" t="s">
        <v>2106</v>
      </c>
      <c r="N101" s="370"/>
    </row>
    <row r="102" spans="1:14">
      <c r="A102" s="113" t="s">
        <v>2786</v>
      </c>
      <c r="B102" s="113" t="s">
        <v>390</v>
      </c>
      <c r="C102" s="113">
        <v>270</v>
      </c>
      <c r="D102" s="113">
        <v>286</v>
      </c>
      <c r="E102" s="113">
        <v>257</v>
      </c>
      <c r="F102" s="113">
        <v>274.85000000000002</v>
      </c>
      <c r="G102" s="113">
        <v>277.5</v>
      </c>
      <c r="H102" s="113">
        <v>268.35000000000002</v>
      </c>
      <c r="I102" s="113">
        <v>8050</v>
      </c>
      <c r="J102" s="113">
        <v>2176363</v>
      </c>
      <c r="K102" s="115">
        <v>43396</v>
      </c>
      <c r="L102" s="113">
        <v>524</v>
      </c>
      <c r="M102" s="113" t="s">
        <v>2787</v>
      </c>
      <c r="N102" s="370"/>
    </row>
    <row r="103" spans="1:14">
      <c r="A103" s="113" t="s">
        <v>464</v>
      </c>
      <c r="B103" s="113" t="s">
        <v>390</v>
      </c>
      <c r="C103" s="113">
        <v>54</v>
      </c>
      <c r="D103" s="113">
        <v>54</v>
      </c>
      <c r="E103" s="113">
        <v>50.65</v>
      </c>
      <c r="F103" s="113">
        <v>52.55</v>
      </c>
      <c r="G103" s="113">
        <v>53.8</v>
      </c>
      <c r="H103" s="113">
        <v>50.85</v>
      </c>
      <c r="I103" s="113">
        <v>6185</v>
      </c>
      <c r="J103" s="113">
        <v>322775.09999999998</v>
      </c>
      <c r="K103" s="115">
        <v>43396</v>
      </c>
      <c r="L103" s="113">
        <v>129</v>
      </c>
      <c r="M103" s="113" t="s">
        <v>465</v>
      </c>
      <c r="N103" s="370"/>
    </row>
    <row r="104" spans="1:14">
      <c r="A104" s="113" t="s">
        <v>466</v>
      </c>
      <c r="B104" s="113" t="s">
        <v>390</v>
      </c>
      <c r="C104" s="113">
        <v>113.25</v>
      </c>
      <c r="D104" s="113">
        <v>113.25</v>
      </c>
      <c r="E104" s="113">
        <v>107.6</v>
      </c>
      <c r="F104" s="113">
        <v>108.05</v>
      </c>
      <c r="G104" s="113">
        <v>107.6</v>
      </c>
      <c r="H104" s="113">
        <v>113.25</v>
      </c>
      <c r="I104" s="113">
        <v>3858</v>
      </c>
      <c r="J104" s="113">
        <v>421444.35</v>
      </c>
      <c r="K104" s="115">
        <v>43396</v>
      </c>
      <c r="L104" s="113">
        <v>124</v>
      </c>
      <c r="M104" s="113" t="s">
        <v>467</v>
      </c>
      <c r="N104" s="370"/>
    </row>
    <row r="105" spans="1:14">
      <c r="A105" s="113" t="s">
        <v>468</v>
      </c>
      <c r="B105" s="113" t="s">
        <v>390</v>
      </c>
      <c r="C105" s="113">
        <v>25.6</v>
      </c>
      <c r="D105" s="113">
        <v>25.6</v>
      </c>
      <c r="E105" s="113">
        <v>23.6</v>
      </c>
      <c r="F105" s="113">
        <v>24.85</v>
      </c>
      <c r="G105" s="113">
        <v>25.1</v>
      </c>
      <c r="H105" s="113">
        <v>24.55</v>
      </c>
      <c r="I105" s="113">
        <v>6364</v>
      </c>
      <c r="J105" s="113">
        <v>154193.65</v>
      </c>
      <c r="K105" s="115">
        <v>43396</v>
      </c>
      <c r="L105" s="113">
        <v>61</v>
      </c>
      <c r="M105" s="113" t="s">
        <v>469</v>
      </c>
      <c r="N105" s="370"/>
    </row>
    <row r="106" spans="1:14">
      <c r="A106" s="113" t="s">
        <v>2139</v>
      </c>
      <c r="B106" s="113" t="s">
        <v>390</v>
      </c>
      <c r="C106" s="113">
        <v>35.950000000000003</v>
      </c>
      <c r="D106" s="113">
        <v>36</v>
      </c>
      <c r="E106" s="113">
        <v>34.1</v>
      </c>
      <c r="F106" s="113">
        <v>34.299999999999997</v>
      </c>
      <c r="G106" s="113">
        <v>34.200000000000003</v>
      </c>
      <c r="H106" s="113">
        <v>36.700000000000003</v>
      </c>
      <c r="I106" s="113">
        <v>174924</v>
      </c>
      <c r="J106" s="113">
        <v>6183877.5999999996</v>
      </c>
      <c r="K106" s="115">
        <v>43396</v>
      </c>
      <c r="L106" s="113">
        <v>532</v>
      </c>
      <c r="M106" s="113" t="s">
        <v>2140</v>
      </c>
      <c r="N106" s="370"/>
    </row>
    <row r="107" spans="1:14">
      <c r="A107" s="113" t="s">
        <v>2788</v>
      </c>
      <c r="B107" s="113" t="s">
        <v>390</v>
      </c>
      <c r="C107" s="113">
        <v>24.55</v>
      </c>
      <c r="D107" s="113">
        <v>24.55</v>
      </c>
      <c r="E107" s="113">
        <v>22.1</v>
      </c>
      <c r="F107" s="113">
        <v>22.85</v>
      </c>
      <c r="G107" s="113">
        <v>22.85</v>
      </c>
      <c r="H107" s="113">
        <v>23.2</v>
      </c>
      <c r="I107" s="113">
        <v>2933</v>
      </c>
      <c r="J107" s="113">
        <v>66816.45</v>
      </c>
      <c r="K107" s="115">
        <v>43396</v>
      </c>
      <c r="L107" s="113">
        <v>34</v>
      </c>
      <c r="M107" s="113" t="s">
        <v>2789</v>
      </c>
      <c r="N107" s="370"/>
    </row>
    <row r="108" spans="1:14">
      <c r="A108" s="113" t="s">
        <v>39</v>
      </c>
      <c r="B108" s="113" t="s">
        <v>390</v>
      </c>
      <c r="C108" s="113">
        <v>314.8</v>
      </c>
      <c r="D108" s="113">
        <v>319.55</v>
      </c>
      <c r="E108" s="113">
        <v>307.5</v>
      </c>
      <c r="F108" s="113">
        <v>315.05</v>
      </c>
      <c r="G108" s="113">
        <v>315</v>
      </c>
      <c r="H108" s="113">
        <v>319.3</v>
      </c>
      <c r="I108" s="113">
        <v>1425499</v>
      </c>
      <c r="J108" s="113">
        <v>446617029.35000002</v>
      </c>
      <c r="K108" s="115">
        <v>43396</v>
      </c>
      <c r="L108" s="113">
        <v>18517</v>
      </c>
      <c r="M108" s="113" t="s">
        <v>470</v>
      </c>
      <c r="N108" s="370"/>
    </row>
    <row r="109" spans="1:14">
      <c r="A109" s="113" t="s">
        <v>2022</v>
      </c>
      <c r="B109" s="113" t="s">
        <v>390</v>
      </c>
      <c r="C109" s="113">
        <v>105</v>
      </c>
      <c r="D109" s="113">
        <v>105.55</v>
      </c>
      <c r="E109" s="113">
        <v>102.6</v>
      </c>
      <c r="F109" s="113">
        <v>103.85</v>
      </c>
      <c r="G109" s="113">
        <v>104</v>
      </c>
      <c r="H109" s="113">
        <v>104.85</v>
      </c>
      <c r="I109" s="113">
        <v>25194</v>
      </c>
      <c r="J109" s="113">
        <v>2613626.2000000002</v>
      </c>
      <c r="K109" s="115">
        <v>43396</v>
      </c>
      <c r="L109" s="113">
        <v>519</v>
      </c>
      <c r="M109" s="113" t="s">
        <v>471</v>
      </c>
      <c r="N109" s="370"/>
    </row>
    <row r="110" spans="1:14">
      <c r="A110" s="113" t="s">
        <v>472</v>
      </c>
      <c r="B110" s="113" t="s">
        <v>390</v>
      </c>
      <c r="C110" s="113">
        <v>283.85000000000002</v>
      </c>
      <c r="D110" s="113">
        <v>291</v>
      </c>
      <c r="E110" s="113">
        <v>280.05</v>
      </c>
      <c r="F110" s="113">
        <v>290.10000000000002</v>
      </c>
      <c r="G110" s="113">
        <v>290</v>
      </c>
      <c r="H110" s="113">
        <v>282.55</v>
      </c>
      <c r="I110" s="113">
        <v>43835</v>
      </c>
      <c r="J110" s="113">
        <v>12587327.199999999</v>
      </c>
      <c r="K110" s="115">
        <v>43396</v>
      </c>
      <c r="L110" s="113">
        <v>620</v>
      </c>
      <c r="M110" s="113" t="s">
        <v>473</v>
      </c>
      <c r="N110" s="370"/>
    </row>
    <row r="111" spans="1:14">
      <c r="A111" s="113" t="s">
        <v>474</v>
      </c>
      <c r="B111" s="113" t="s">
        <v>390</v>
      </c>
      <c r="C111" s="113">
        <v>239.45</v>
      </c>
      <c r="D111" s="113">
        <v>245.85</v>
      </c>
      <c r="E111" s="113">
        <v>238</v>
      </c>
      <c r="F111" s="113">
        <v>243.2</v>
      </c>
      <c r="G111" s="113">
        <v>242.5</v>
      </c>
      <c r="H111" s="113">
        <v>243.7</v>
      </c>
      <c r="I111" s="113">
        <v>933</v>
      </c>
      <c r="J111" s="113">
        <v>224909.1</v>
      </c>
      <c r="K111" s="115">
        <v>43396</v>
      </c>
      <c r="L111" s="113">
        <v>66</v>
      </c>
      <c r="M111" s="113" t="s">
        <v>475</v>
      </c>
      <c r="N111" s="370"/>
    </row>
    <row r="112" spans="1:14">
      <c r="A112" s="113" t="s">
        <v>2033</v>
      </c>
      <c r="B112" s="113" t="s">
        <v>390</v>
      </c>
      <c r="C112" s="113">
        <v>41.25</v>
      </c>
      <c r="D112" s="113">
        <v>41.6</v>
      </c>
      <c r="E112" s="113">
        <v>40.299999999999997</v>
      </c>
      <c r="F112" s="113">
        <v>41.15</v>
      </c>
      <c r="G112" s="113">
        <v>41.25</v>
      </c>
      <c r="H112" s="113">
        <v>41.7</v>
      </c>
      <c r="I112" s="113">
        <v>6109</v>
      </c>
      <c r="J112" s="113">
        <v>251082.65</v>
      </c>
      <c r="K112" s="115">
        <v>43396</v>
      </c>
      <c r="L112" s="113">
        <v>118</v>
      </c>
      <c r="M112" s="113" t="s">
        <v>2034</v>
      </c>
      <c r="N112" s="370"/>
    </row>
    <row r="113" spans="1:14">
      <c r="A113" s="113" t="s">
        <v>476</v>
      </c>
      <c r="B113" s="113" t="s">
        <v>390</v>
      </c>
      <c r="C113" s="113">
        <v>27.95</v>
      </c>
      <c r="D113" s="113">
        <v>28.7</v>
      </c>
      <c r="E113" s="113">
        <v>27.2</v>
      </c>
      <c r="F113" s="113">
        <v>28.4</v>
      </c>
      <c r="G113" s="113">
        <v>28.5</v>
      </c>
      <c r="H113" s="113">
        <v>27.55</v>
      </c>
      <c r="I113" s="113">
        <v>41826</v>
      </c>
      <c r="J113" s="113">
        <v>1185061.3500000001</v>
      </c>
      <c r="K113" s="115">
        <v>43396</v>
      </c>
      <c r="L113" s="113">
        <v>367</v>
      </c>
      <c r="M113" s="113" t="s">
        <v>477</v>
      </c>
      <c r="N113" s="370"/>
    </row>
    <row r="114" spans="1:14">
      <c r="A114" s="113" t="s">
        <v>478</v>
      </c>
      <c r="B114" s="113" t="s">
        <v>390</v>
      </c>
      <c r="C114" s="113">
        <v>129</v>
      </c>
      <c r="D114" s="113">
        <v>129.65</v>
      </c>
      <c r="E114" s="113">
        <v>125</v>
      </c>
      <c r="F114" s="113">
        <v>128.30000000000001</v>
      </c>
      <c r="G114" s="113">
        <v>129.65</v>
      </c>
      <c r="H114" s="113">
        <v>128.35</v>
      </c>
      <c r="I114" s="113">
        <v>17113</v>
      </c>
      <c r="J114" s="113">
        <v>2176741.0499999998</v>
      </c>
      <c r="K114" s="115">
        <v>43396</v>
      </c>
      <c r="L114" s="113">
        <v>392</v>
      </c>
      <c r="M114" s="113" t="s">
        <v>479</v>
      </c>
      <c r="N114" s="370"/>
    </row>
    <row r="115" spans="1:14">
      <c r="A115" s="113" t="s">
        <v>480</v>
      </c>
      <c r="B115" s="113" t="s">
        <v>390</v>
      </c>
      <c r="C115" s="113">
        <v>14.3</v>
      </c>
      <c r="D115" s="113">
        <v>14.7</v>
      </c>
      <c r="E115" s="113">
        <v>13.6</v>
      </c>
      <c r="F115" s="113">
        <v>14.1</v>
      </c>
      <c r="G115" s="113">
        <v>14.1</v>
      </c>
      <c r="H115" s="113">
        <v>14.25</v>
      </c>
      <c r="I115" s="113">
        <v>39049</v>
      </c>
      <c r="J115" s="113">
        <v>556013.15</v>
      </c>
      <c r="K115" s="115">
        <v>43396</v>
      </c>
      <c r="L115" s="113">
        <v>255</v>
      </c>
      <c r="M115" s="113" t="s">
        <v>481</v>
      </c>
      <c r="N115" s="370"/>
    </row>
    <row r="116" spans="1:14">
      <c r="A116" s="113" t="s">
        <v>482</v>
      </c>
      <c r="B116" s="113" t="s">
        <v>390</v>
      </c>
      <c r="C116" s="113">
        <v>108</v>
      </c>
      <c r="D116" s="113">
        <v>111.8</v>
      </c>
      <c r="E116" s="113">
        <v>106</v>
      </c>
      <c r="F116" s="113">
        <v>110.55</v>
      </c>
      <c r="G116" s="113">
        <v>109.85</v>
      </c>
      <c r="H116" s="113">
        <v>110.15</v>
      </c>
      <c r="I116" s="113">
        <v>115123</v>
      </c>
      <c r="J116" s="113">
        <v>12516013.25</v>
      </c>
      <c r="K116" s="115">
        <v>43396</v>
      </c>
      <c r="L116" s="113">
        <v>2639</v>
      </c>
      <c r="M116" s="113" t="s">
        <v>483</v>
      </c>
      <c r="N116" s="370"/>
    </row>
    <row r="117" spans="1:14">
      <c r="A117" s="113" t="s">
        <v>40</v>
      </c>
      <c r="B117" s="113" t="s">
        <v>390</v>
      </c>
      <c r="C117" s="113">
        <v>112.4</v>
      </c>
      <c r="D117" s="113">
        <v>113.35</v>
      </c>
      <c r="E117" s="113">
        <v>109.8</v>
      </c>
      <c r="F117" s="113">
        <v>111.45</v>
      </c>
      <c r="G117" s="113">
        <v>112</v>
      </c>
      <c r="H117" s="113">
        <v>112.8</v>
      </c>
      <c r="I117" s="113">
        <v>10546934</v>
      </c>
      <c r="J117" s="113">
        <v>1176617019.3499999</v>
      </c>
      <c r="K117" s="115">
        <v>43396</v>
      </c>
      <c r="L117" s="113">
        <v>49683</v>
      </c>
      <c r="M117" s="113" t="s">
        <v>484</v>
      </c>
      <c r="N117" s="370"/>
    </row>
    <row r="118" spans="1:14">
      <c r="A118" s="113" t="s">
        <v>2718</v>
      </c>
      <c r="B118" s="113" t="s">
        <v>390</v>
      </c>
      <c r="C118" s="113">
        <v>152.1</v>
      </c>
      <c r="D118" s="113">
        <v>173.7</v>
      </c>
      <c r="E118" s="113">
        <v>143.05000000000001</v>
      </c>
      <c r="F118" s="113">
        <v>157.6</v>
      </c>
      <c r="G118" s="113">
        <v>162.75</v>
      </c>
      <c r="H118" s="113">
        <v>157.44999999999999</v>
      </c>
      <c r="I118" s="113">
        <v>23919</v>
      </c>
      <c r="J118" s="113">
        <v>3651282.8</v>
      </c>
      <c r="K118" s="115">
        <v>43396</v>
      </c>
      <c r="L118" s="113">
        <v>409</v>
      </c>
      <c r="M118" s="113" t="s">
        <v>2719</v>
      </c>
      <c r="N118" s="370"/>
    </row>
    <row r="119" spans="1:14">
      <c r="A119" s="113" t="s">
        <v>41</v>
      </c>
      <c r="B119" s="113" t="s">
        <v>390</v>
      </c>
      <c r="C119" s="113">
        <v>1135.2</v>
      </c>
      <c r="D119" s="113">
        <v>1190</v>
      </c>
      <c r="E119" s="113">
        <v>1118</v>
      </c>
      <c r="F119" s="113">
        <v>1138.45</v>
      </c>
      <c r="G119" s="113">
        <v>1142.45</v>
      </c>
      <c r="H119" s="113">
        <v>1200.4000000000001</v>
      </c>
      <c r="I119" s="113">
        <v>8272850</v>
      </c>
      <c r="J119" s="113">
        <v>9416445239</v>
      </c>
      <c r="K119" s="115">
        <v>43396</v>
      </c>
      <c r="L119" s="113">
        <v>283034</v>
      </c>
      <c r="M119" s="113" t="s">
        <v>485</v>
      </c>
      <c r="N119" s="370"/>
    </row>
    <row r="120" spans="1:14">
      <c r="A120" s="113" t="s">
        <v>486</v>
      </c>
      <c r="B120" s="113" t="s">
        <v>390</v>
      </c>
      <c r="C120" s="113">
        <v>170</v>
      </c>
      <c r="D120" s="113">
        <v>174.9</v>
      </c>
      <c r="E120" s="113">
        <v>167.5</v>
      </c>
      <c r="F120" s="113">
        <v>168.85</v>
      </c>
      <c r="G120" s="113">
        <v>168.45</v>
      </c>
      <c r="H120" s="113">
        <v>172.55</v>
      </c>
      <c r="I120" s="113">
        <v>18430</v>
      </c>
      <c r="J120" s="113">
        <v>3143224.85</v>
      </c>
      <c r="K120" s="115">
        <v>43396</v>
      </c>
      <c r="L120" s="113">
        <v>786</v>
      </c>
      <c r="M120" s="113" t="s">
        <v>487</v>
      </c>
      <c r="N120" s="370"/>
    </row>
    <row r="121" spans="1:14">
      <c r="A121" s="113" t="s">
        <v>2241</v>
      </c>
      <c r="B121" s="113" t="s">
        <v>390</v>
      </c>
      <c r="C121" s="113">
        <v>185</v>
      </c>
      <c r="D121" s="113">
        <v>185</v>
      </c>
      <c r="E121" s="113">
        <v>176.2</v>
      </c>
      <c r="F121" s="113">
        <v>183.95</v>
      </c>
      <c r="G121" s="113">
        <v>184</v>
      </c>
      <c r="H121" s="113">
        <v>181.4</v>
      </c>
      <c r="I121" s="113">
        <v>585</v>
      </c>
      <c r="J121" s="113">
        <v>106619.25</v>
      </c>
      <c r="K121" s="115">
        <v>43396</v>
      </c>
      <c r="L121" s="113">
        <v>36</v>
      </c>
      <c r="M121" s="113" t="s">
        <v>2242</v>
      </c>
      <c r="N121" s="370"/>
    </row>
    <row r="122" spans="1:14">
      <c r="A122" s="113" t="s">
        <v>488</v>
      </c>
      <c r="B122" s="113" t="s">
        <v>390</v>
      </c>
      <c r="C122" s="113">
        <v>525.4</v>
      </c>
      <c r="D122" s="113">
        <v>530</v>
      </c>
      <c r="E122" s="113">
        <v>522</v>
      </c>
      <c r="F122" s="113">
        <v>524.1</v>
      </c>
      <c r="G122" s="113">
        <v>528</v>
      </c>
      <c r="H122" s="113">
        <v>535.29999999999995</v>
      </c>
      <c r="I122" s="113">
        <v>8075</v>
      </c>
      <c r="J122" s="113">
        <v>4253990.0999999996</v>
      </c>
      <c r="K122" s="115">
        <v>43396</v>
      </c>
      <c r="L122" s="113">
        <v>317</v>
      </c>
      <c r="M122" s="113" t="s">
        <v>489</v>
      </c>
      <c r="N122" s="370"/>
    </row>
    <row r="123" spans="1:14">
      <c r="A123" s="113" t="s">
        <v>2661</v>
      </c>
      <c r="B123" s="113" t="s">
        <v>390</v>
      </c>
      <c r="C123" s="113">
        <v>161</v>
      </c>
      <c r="D123" s="113">
        <v>161</v>
      </c>
      <c r="E123" s="113">
        <v>155.69999999999999</v>
      </c>
      <c r="F123" s="113">
        <v>158.30000000000001</v>
      </c>
      <c r="G123" s="113">
        <v>158.94999999999999</v>
      </c>
      <c r="H123" s="113">
        <v>157.05000000000001</v>
      </c>
      <c r="I123" s="113">
        <v>47401</v>
      </c>
      <c r="J123" s="113">
        <v>7529062.25</v>
      </c>
      <c r="K123" s="115">
        <v>43396</v>
      </c>
      <c r="L123" s="113">
        <v>2167</v>
      </c>
      <c r="M123" s="113" t="s">
        <v>2662</v>
      </c>
      <c r="N123" s="370"/>
    </row>
    <row r="124" spans="1:14">
      <c r="A124" s="113" t="s">
        <v>490</v>
      </c>
      <c r="B124" s="113" t="s">
        <v>390</v>
      </c>
      <c r="C124" s="113">
        <v>882</v>
      </c>
      <c r="D124" s="113">
        <v>891.05</v>
      </c>
      <c r="E124" s="113">
        <v>860.65</v>
      </c>
      <c r="F124" s="113">
        <v>870.3</v>
      </c>
      <c r="G124" s="113">
        <v>877</v>
      </c>
      <c r="H124" s="113">
        <v>890.65</v>
      </c>
      <c r="I124" s="113">
        <v>90886</v>
      </c>
      <c r="J124" s="113">
        <v>79704321.950000003</v>
      </c>
      <c r="K124" s="115">
        <v>43396</v>
      </c>
      <c r="L124" s="113">
        <v>8407</v>
      </c>
      <c r="M124" s="113" t="s">
        <v>491</v>
      </c>
      <c r="N124" s="370"/>
    </row>
    <row r="125" spans="1:14">
      <c r="A125" s="113" t="s">
        <v>492</v>
      </c>
      <c r="B125" s="113" t="s">
        <v>390</v>
      </c>
      <c r="C125" s="113">
        <v>78.5</v>
      </c>
      <c r="D125" s="113">
        <v>79.5</v>
      </c>
      <c r="E125" s="113">
        <v>77.75</v>
      </c>
      <c r="F125" s="113">
        <v>78</v>
      </c>
      <c r="G125" s="113">
        <v>77.8</v>
      </c>
      <c r="H125" s="113">
        <v>79.05</v>
      </c>
      <c r="I125" s="113">
        <v>55542</v>
      </c>
      <c r="J125" s="113">
        <v>4356114</v>
      </c>
      <c r="K125" s="115">
        <v>43396</v>
      </c>
      <c r="L125" s="113">
        <v>605</v>
      </c>
      <c r="M125" s="113" t="s">
        <v>493</v>
      </c>
      <c r="N125" s="370"/>
    </row>
    <row r="126" spans="1:14">
      <c r="A126" s="113" t="s">
        <v>494</v>
      </c>
      <c r="B126" s="113" t="s">
        <v>390</v>
      </c>
      <c r="C126" s="113">
        <v>1695</v>
      </c>
      <c r="D126" s="113">
        <v>1717</v>
      </c>
      <c r="E126" s="113">
        <v>1662.6</v>
      </c>
      <c r="F126" s="113">
        <v>1680.3</v>
      </c>
      <c r="G126" s="113">
        <v>1696</v>
      </c>
      <c r="H126" s="113">
        <v>1710.3</v>
      </c>
      <c r="I126" s="113">
        <v>16015</v>
      </c>
      <c r="J126" s="113">
        <v>27062359.149999999</v>
      </c>
      <c r="K126" s="115">
        <v>43396</v>
      </c>
      <c r="L126" s="113">
        <v>1503</v>
      </c>
      <c r="M126" s="113" t="s">
        <v>495</v>
      </c>
      <c r="N126" s="370"/>
    </row>
    <row r="127" spans="1:14">
      <c r="A127" s="113" t="s">
        <v>2438</v>
      </c>
      <c r="B127" s="113" t="s">
        <v>390</v>
      </c>
      <c r="C127" s="113">
        <v>111.9</v>
      </c>
      <c r="D127" s="113">
        <v>116.3</v>
      </c>
      <c r="E127" s="113">
        <v>111.5</v>
      </c>
      <c r="F127" s="113">
        <v>114.15</v>
      </c>
      <c r="G127" s="113">
        <v>115</v>
      </c>
      <c r="H127" s="113">
        <v>113.7</v>
      </c>
      <c r="I127" s="113">
        <v>99485</v>
      </c>
      <c r="J127" s="113">
        <v>11280947.9</v>
      </c>
      <c r="K127" s="115">
        <v>43396</v>
      </c>
      <c r="L127" s="113">
        <v>823</v>
      </c>
      <c r="M127" s="113" t="s">
        <v>2439</v>
      </c>
      <c r="N127" s="370"/>
    </row>
    <row r="128" spans="1:14">
      <c r="A128" s="113" t="s">
        <v>496</v>
      </c>
      <c r="B128" s="113" t="s">
        <v>390</v>
      </c>
      <c r="C128" s="113">
        <v>524.20000000000005</v>
      </c>
      <c r="D128" s="113">
        <v>532.95000000000005</v>
      </c>
      <c r="E128" s="113">
        <v>508</v>
      </c>
      <c r="F128" s="113">
        <v>509.85</v>
      </c>
      <c r="G128" s="113">
        <v>508</v>
      </c>
      <c r="H128" s="113">
        <v>519.6</v>
      </c>
      <c r="I128" s="113">
        <v>2600</v>
      </c>
      <c r="J128" s="113">
        <v>1348551.4</v>
      </c>
      <c r="K128" s="115">
        <v>43396</v>
      </c>
      <c r="L128" s="113">
        <v>371</v>
      </c>
      <c r="M128" s="113" t="s">
        <v>497</v>
      </c>
      <c r="N128" s="370"/>
    </row>
    <row r="129" spans="1:14">
      <c r="A129" s="113" t="s">
        <v>498</v>
      </c>
      <c r="B129" s="113" t="s">
        <v>390</v>
      </c>
      <c r="C129" s="113">
        <v>25.25</v>
      </c>
      <c r="D129" s="113">
        <v>26.45</v>
      </c>
      <c r="E129" s="113">
        <v>25.25</v>
      </c>
      <c r="F129" s="113">
        <v>26.45</v>
      </c>
      <c r="G129" s="113">
        <v>26.45</v>
      </c>
      <c r="H129" s="113">
        <v>25.2</v>
      </c>
      <c r="I129" s="113">
        <v>54277</v>
      </c>
      <c r="J129" s="113">
        <v>1424207.4</v>
      </c>
      <c r="K129" s="115">
        <v>43396</v>
      </c>
      <c r="L129" s="113">
        <v>255</v>
      </c>
      <c r="M129" s="113" t="s">
        <v>499</v>
      </c>
      <c r="N129" s="370"/>
    </row>
    <row r="130" spans="1:14">
      <c r="A130" s="113" t="s">
        <v>3710</v>
      </c>
      <c r="B130" s="113" t="s">
        <v>2775</v>
      </c>
      <c r="C130" s="113">
        <v>0.1</v>
      </c>
      <c r="D130" s="113">
        <v>0.15</v>
      </c>
      <c r="E130" s="113">
        <v>0.05</v>
      </c>
      <c r="F130" s="113">
        <v>0.05</v>
      </c>
      <c r="G130" s="113">
        <v>0.05</v>
      </c>
      <c r="H130" s="113">
        <v>0.1</v>
      </c>
      <c r="I130" s="113">
        <v>5371</v>
      </c>
      <c r="J130" s="113">
        <v>383.65</v>
      </c>
      <c r="K130" s="115">
        <v>43396</v>
      </c>
      <c r="L130" s="113">
        <v>8</v>
      </c>
      <c r="M130" s="113" t="s">
        <v>3711</v>
      </c>
      <c r="N130" s="370"/>
    </row>
    <row r="131" spans="1:14">
      <c r="A131" s="113" t="s">
        <v>500</v>
      </c>
      <c r="B131" s="113" t="s">
        <v>390</v>
      </c>
      <c r="C131" s="113">
        <v>3050</v>
      </c>
      <c r="D131" s="113">
        <v>3200</v>
      </c>
      <c r="E131" s="113">
        <v>3050</v>
      </c>
      <c r="F131" s="113">
        <v>3196.2</v>
      </c>
      <c r="G131" s="113">
        <v>3172.15</v>
      </c>
      <c r="H131" s="113">
        <v>3140.3</v>
      </c>
      <c r="I131" s="113">
        <v>65861</v>
      </c>
      <c r="J131" s="113">
        <v>205250779.94999999</v>
      </c>
      <c r="K131" s="115">
        <v>43396</v>
      </c>
      <c r="L131" s="113">
        <v>1851</v>
      </c>
      <c r="M131" s="113" t="s">
        <v>501</v>
      </c>
      <c r="N131" s="370"/>
    </row>
    <row r="132" spans="1:14">
      <c r="A132" s="113" t="s">
        <v>502</v>
      </c>
      <c r="B132" s="113" t="s">
        <v>390</v>
      </c>
      <c r="C132" s="113">
        <v>328</v>
      </c>
      <c r="D132" s="113">
        <v>331.15</v>
      </c>
      <c r="E132" s="113">
        <v>320.10000000000002</v>
      </c>
      <c r="F132" s="113">
        <v>322.5</v>
      </c>
      <c r="G132" s="113">
        <v>320.2</v>
      </c>
      <c r="H132" s="113">
        <v>328.7</v>
      </c>
      <c r="I132" s="113">
        <v>2529</v>
      </c>
      <c r="J132" s="113">
        <v>821652.75</v>
      </c>
      <c r="K132" s="115">
        <v>43396</v>
      </c>
      <c r="L132" s="113">
        <v>379</v>
      </c>
      <c r="M132" s="113" t="s">
        <v>503</v>
      </c>
      <c r="N132" s="370"/>
    </row>
    <row r="133" spans="1:14">
      <c r="A133" s="113" t="s">
        <v>2190</v>
      </c>
      <c r="B133" s="113" t="s">
        <v>390</v>
      </c>
      <c r="C133" s="113">
        <v>511.1</v>
      </c>
      <c r="D133" s="113">
        <v>541</v>
      </c>
      <c r="E133" s="113">
        <v>510</v>
      </c>
      <c r="F133" s="113">
        <v>529.5</v>
      </c>
      <c r="G133" s="113">
        <v>539</v>
      </c>
      <c r="H133" s="113">
        <v>522.5</v>
      </c>
      <c r="I133" s="113">
        <v>416467</v>
      </c>
      <c r="J133" s="113">
        <v>216469991.09999999</v>
      </c>
      <c r="K133" s="115">
        <v>43396</v>
      </c>
      <c r="L133" s="113">
        <v>25334</v>
      </c>
      <c r="M133" s="113" t="s">
        <v>2191</v>
      </c>
      <c r="N133" s="370"/>
    </row>
    <row r="134" spans="1:14">
      <c r="A134" s="113" t="s">
        <v>504</v>
      </c>
      <c r="B134" s="113" t="s">
        <v>390</v>
      </c>
      <c r="C134" s="113">
        <v>144.65</v>
      </c>
      <c r="D134" s="113">
        <v>150.9</v>
      </c>
      <c r="E134" s="113">
        <v>141.5</v>
      </c>
      <c r="F134" s="113">
        <v>143.55000000000001</v>
      </c>
      <c r="G134" s="113">
        <v>143</v>
      </c>
      <c r="H134" s="113">
        <v>150.65</v>
      </c>
      <c r="I134" s="113">
        <v>15622</v>
      </c>
      <c r="J134" s="113">
        <v>2239964.25</v>
      </c>
      <c r="K134" s="115">
        <v>43396</v>
      </c>
      <c r="L134" s="113">
        <v>277</v>
      </c>
      <c r="M134" s="113" t="s">
        <v>505</v>
      </c>
      <c r="N134" s="370"/>
    </row>
    <row r="135" spans="1:14">
      <c r="A135" s="113" t="s">
        <v>42</v>
      </c>
      <c r="B135" s="113" t="s">
        <v>390</v>
      </c>
      <c r="C135" s="113">
        <v>754.9</v>
      </c>
      <c r="D135" s="113">
        <v>759</v>
      </c>
      <c r="E135" s="113">
        <v>736</v>
      </c>
      <c r="F135" s="113">
        <v>738.85</v>
      </c>
      <c r="G135" s="113">
        <v>739.45</v>
      </c>
      <c r="H135" s="113">
        <v>759</v>
      </c>
      <c r="I135" s="113">
        <v>2177417</v>
      </c>
      <c r="J135" s="113">
        <v>1628723271.0999999</v>
      </c>
      <c r="K135" s="115">
        <v>43396</v>
      </c>
      <c r="L135" s="113">
        <v>53749</v>
      </c>
      <c r="M135" s="113" t="s">
        <v>506</v>
      </c>
      <c r="N135" s="370"/>
    </row>
    <row r="136" spans="1:14">
      <c r="A136" s="113" t="s">
        <v>2100</v>
      </c>
      <c r="B136" s="113" t="s">
        <v>390</v>
      </c>
      <c r="C136" s="113">
        <v>50.15</v>
      </c>
      <c r="D136" s="113">
        <v>55.45</v>
      </c>
      <c r="E136" s="113">
        <v>50.15</v>
      </c>
      <c r="F136" s="113">
        <v>51.05</v>
      </c>
      <c r="G136" s="113">
        <v>51</v>
      </c>
      <c r="H136" s="113">
        <v>52.55</v>
      </c>
      <c r="I136" s="113">
        <v>2689</v>
      </c>
      <c r="J136" s="113">
        <v>139062.39999999999</v>
      </c>
      <c r="K136" s="115">
        <v>43396</v>
      </c>
      <c r="L136" s="113">
        <v>76</v>
      </c>
      <c r="M136" s="113" t="s">
        <v>2101</v>
      </c>
      <c r="N136" s="370"/>
    </row>
    <row r="137" spans="1:14">
      <c r="A137" s="113" t="s">
        <v>507</v>
      </c>
      <c r="B137" s="113" t="s">
        <v>390</v>
      </c>
      <c r="C137" s="113">
        <v>1085</v>
      </c>
      <c r="D137" s="113">
        <v>1122.75</v>
      </c>
      <c r="E137" s="113">
        <v>987</v>
      </c>
      <c r="F137" s="113">
        <v>1038</v>
      </c>
      <c r="G137" s="113">
        <v>1070</v>
      </c>
      <c r="H137" s="113">
        <v>1100.2</v>
      </c>
      <c r="I137" s="113">
        <v>50877</v>
      </c>
      <c r="J137" s="113">
        <v>52713698.450000003</v>
      </c>
      <c r="K137" s="115">
        <v>43396</v>
      </c>
      <c r="L137" s="113">
        <v>4491</v>
      </c>
      <c r="M137" s="113" t="s">
        <v>508</v>
      </c>
      <c r="N137" s="370"/>
    </row>
    <row r="138" spans="1:14">
      <c r="A138" s="113" t="s">
        <v>2471</v>
      </c>
      <c r="B138" s="113" t="s">
        <v>390</v>
      </c>
      <c r="C138" s="113">
        <v>59.55</v>
      </c>
      <c r="D138" s="113">
        <v>61.45</v>
      </c>
      <c r="E138" s="113">
        <v>58.6</v>
      </c>
      <c r="F138" s="113">
        <v>59.1</v>
      </c>
      <c r="G138" s="113">
        <v>58.95</v>
      </c>
      <c r="H138" s="113">
        <v>59.6</v>
      </c>
      <c r="I138" s="113">
        <v>20844</v>
      </c>
      <c r="J138" s="113">
        <v>1252529.1499999999</v>
      </c>
      <c r="K138" s="115">
        <v>43396</v>
      </c>
      <c r="L138" s="113">
        <v>199</v>
      </c>
      <c r="M138" s="113" t="s">
        <v>2472</v>
      </c>
      <c r="N138" s="370"/>
    </row>
    <row r="139" spans="1:14">
      <c r="A139" s="113" t="s">
        <v>2366</v>
      </c>
      <c r="B139" s="113" t="s">
        <v>390</v>
      </c>
      <c r="C139" s="113">
        <v>42.8</v>
      </c>
      <c r="D139" s="113">
        <v>42.8</v>
      </c>
      <c r="E139" s="113">
        <v>40</v>
      </c>
      <c r="F139" s="113">
        <v>40.5</v>
      </c>
      <c r="G139" s="113">
        <v>40.5</v>
      </c>
      <c r="H139" s="113">
        <v>41.1</v>
      </c>
      <c r="I139" s="113">
        <v>3824</v>
      </c>
      <c r="J139" s="113">
        <v>155397.85</v>
      </c>
      <c r="K139" s="115">
        <v>43396</v>
      </c>
      <c r="L139" s="113">
        <v>101</v>
      </c>
      <c r="M139" s="113" t="s">
        <v>2367</v>
      </c>
      <c r="N139" s="370"/>
    </row>
    <row r="140" spans="1:14">
      <c r="A140" s="113" t="s">
        <v>2404</v>
      </c>
      <c r="B140" s="113" t="s">
        <v>390</v>
      </c>
      <c r="C140" s="113">
        <v>456.05</v>
      </c>
      <c r="D140" s="113">
        <v>488.75</v>
      </c>
      <c r="E140" s="113">
        <v>456.05</v>
      </c>
      <c r="F140" s="113">
        <v>474.8</v>
      </c>
      <c r="G140" s="113">
        <v>473.8</v>
      </c>
      <c r="H140" s="113">
        <v>469.35</v>
      </c>
      <c r="I140" s="113">
        <v>44858</v>
      </c>
      <c r="J140" s="113">
        <v>21343072.300000001</v>
      </c>
      <c r="K140" s="115">
        <v>43396</v>
      </c>
      <c r="L140" s="113">
        <v>2471</v>
      </c>
      <c r="M140" s="113" t="s">
        <v>2405</v>
      </c>
      <c r="N140" s="370"/>
    </row>
    <row r="141" spans="1:14">
      <c r="A141" s="113" t="s">
        <v>509</v>
      </c>
      <c r="B141" s="113" t="s">
        <v>390</v>
      </c>
      <c r="C141" s="113">
        <v>370.95</v>
      </c>
      <c r="D141" s="113">
        <v>388</v>
      </c>
      <c r="E141" s="113">
        <v>365</v>
      </c>
      <c r="F141" s="113">
        <v>378.65</v>
      </c>
      <c r="G141" s="113">
        <v>378.25</v>
      </c>
      <c r="H141" s="113">
        <v>373.4</v>
      </c>
      <c r="I141" s="113">
        <v>299170</v>
      </c>
      <c r="J141" s="113">
        <v>113539286.2</v>
      </c>
      <c r="K141" s="115">
        <v>43396</v>
      </c>
      <c r="L141" s="113">
        <v>16418</v>
      </c>
      <c r="M141" s="113" t="s">
        <v>2946</v>
      </c>
      <c r="N141" s="370"/>
    </row>
    <row r="142" spans="1:14">
      <c r="A142" s="113" t="s">
        <v>510</v>
      </c>
      <c r="B142" s="113" t="s">
        <v>390</v>
      </c>
      <c r="C142" s="113">
        <v>26.8</v>
      </c>
      <c r="D142" s="113">
        <v>27.25</v>
      </c>
      <c r="E142" s="113">
        <v>25.85</v>
      </c>
      <c r="F142" s="113">
        <v>26.1</v>
      </c>
      <c r="G142" s="113">
        <v>26.25</v>
      </c>
      <c r="H142" s="113">
        <v>26.7</v>
      </c>
      <c r="I142" s="113">
        <v>45003</v>
      </c>
      <c r="J142" s="113">
        <v>1180317.3999999999</v>
      </c>
      <c r="K142" s="115">
        <v>43396</v>
      </c>
      <c r="L142" s="113">
        <v>249</v>
      </c>
      <c r="M142" s="113" t="s">
        <v>511</v>
      </c>
      <c r="N142" s="370"/>
    </row>
    <row r="143" spans="1:14">
      <c r="A143" s="113" t="s">
        <v>43</v>
      </c>
      <c r="B143" s="113" t="s">
        <v>390</v>
      </c>
      <c r="C143" s="113">
        <v>557</v>
      </c>
      <c r="D143" s="113">
        <v>571.4</v>
      </c>
      <c r="E143" s="113">
        <v>553.5</v>
      </c>
      <c r="F143" s="113">
        <v>562.75</v>
      </c>
      <c r="G143" s="113">
        <v>566.29999999999995</v>
      </c>
      <c r="H143" s="113">
        <v>562.04999999999995</v>
      </c>
      <c r="I143" s="113">
        <v>9513054</v>
      </c>
      <c r="J143" s="113">
        <v>5350868037.8500004</v>
      </c>
      <c r="K143" s="115">
        <v>43396</v>
      </c>
      <c r="L143" s="113">
        <v>150834</v>
      </c>
      <c r="M143" s="113" t="s">
        <v>512</v>
      </c>
      <c r="N143" s="370"/>
    </row>
    <row r="144" spans="1:14">
      <c r="A144" s="113" t="s">
        <v>513</v>
      </c>
      <c r="B144" s="113" t="s">
        <v>390</v>
      </c>
      <c r="C144" s="113">
        <v>65.400000000000006</v>
      </c>
      <c r="D144" s="113">
        <v>67.400000000000006</v>
      </c>
      <c r="E144" s="113">
        <v>64</v>
      </c>
      <c r="F144" s="113">
        <v>65.900000000000006</v>
      </c>
      <c r="G144" s="113">
        <v>66</v>
      </c>
      <c r="H144" s="113">
        <v>65.349999999999994</v>
      </c>
      <c r="I144" s="113">
        <v>53054</v>
      </c>
      <c r="J144" s="113">
        <v>3480992.85</v>
      </c>
      <c r="K144" s="115">
        <v>43396</v>
      </c>
      <c r="L144" s="113">
        <v>793</v>
      </c>
      <c r="M144" s="113" t="s">
        <v>514</v>
      </c>
      <c r="N144" s="370"/>
    </row>
    <row r="145" spans="1:14">
      <c r="A145" s="113" t="s">
        <v>2318</v>
      </c>
      <c r="B145" s="113" t="s">
        <v>390</v>
      </c>
      <c r="C145" s="113">
        <v>2780</v>
      </c>
      <c r="D145" s="113">
        <v>2830</v>
      </c>
      <c r="E145" s="113">
        <v>2780</v>
      </c>
      <c r="F145" s="113">
        <v>2830</v>
      </c>
      <c r="G145" s="113">
        <v>2830</v>
      </c>
      <c r="H145" s="113">
        <v>2783.7</v>
      </c>
      <c r="I145" s="113">
        <v>14</v>
      </c>
      <c r="J145" s="113">
        <v>39463.25</v>
      </c>
      <c r="K145" s="115">
        <v>43396</v>
      </c>
      <c r="L145" s="113">
        <v>11</v>
      </c>
      <c r="M145" s="113" t="s">
        <v>2319</v>
      </c>
      <c r="N145" s="370"/>
    </row>
    <row r="146" spans="1:14">
      <c r="A146" s="113" t="s">
        <v>3043</v>
      </c>
      <c r="B146" s="113" t="s">
        <v>390</v>
      </c>
      <c r="C146" s="113">
        <v>1100</v>
      </c>
      <c r="D146" s="113">
        <v>1116</v>
      </c>
      <c r="E146" s="113">
        <v>1031.3900000000001</v>
      </c>
      <c r="F146" s="113">
        <v>1037.04</v>
      </c>
      <c r="G146" s="113">
        <v>1037.04</v>
      </c>
      <c r="H146" s="113">
        <v>1045.29</v>
      </c>
      <c r="I146" s="113">
        <v>110</v>
      </c>
      <c r="J146" s="113">
        <v>114169.4</v>
      </c>
      <c r="K146" s="115">
        <v>43396</v>
      </c>
      <c r="L146" s="113">
        <v>14</v>
      </c>
      <c r="M146" s="113" t="s">
        <v>3044</v>
      </c>
      <c r="N146" s="370"/>
    </row>
    <row r="147" spans="1:14">
      <c r="A147" s="113" t="s">
        <v>515</v>
      </c>
      <c r="B147" s="113" t="s">
        <v>390</v>
      </c>
      <c r="C147" s="113">
        <v>39.9</v>
      </c>
      <c r="D147" s="113">
        <v>42.9</v>
      </c>
      <c r="E147" s="113">
        <v>38</v>
      </c>
      <c r="F147" s="113">
        <v>40.15</v>
      </c>
      <c r="G147" s="113">
        <v>40.5</v>
      </c>
      <c r="H147" s="113">
        <v>35.9</v>
      </c>
      <c r="I147" s="113">
        <v>110265</v>
      </c>
      <c r="J147" s="113">
        <v>4461495.25</v>
      </c>
      <c r="K147" s="115">
        <v>43396</v>
      </c>
      <c r="L147" s="113">
        <v>1051</v>
      </c>
      <c r="M147" s="113" t="s">
        <v>516</v>
      </c>
      <c r="N147" s="370"/>
    </row>
    <row r="148" spans="1:14">
      <c r="A148" s="113" t="s">
        <v>2368</v>
      </c>
      <c r="B148" s="113" t="s">
        <v>390</v>
      </c>
      <c r="C148" s="113">
        <v>13</v>
      </c>
      <c r="D148" s="113">
        <v>14.3</v>
      </c>
      <c r="E148" s="113">
        <v>12.95</v>
      </c>
      <c r="F148" s="113">
        <v>13.9</v>
      </c>
      <c r="G148" s="113">
        <v>13.9</v>
      </c>
      <c r="H148" s="113">
        <v>13.95</v>
      </c>
      <c r="I148" s="113">
        <v>15301</v>
      </c>
      <c r="J148" s="113">
        <v>213529.35</v>
      </c>
      <c r="K148" s="115">
        <v>43396</v>
      </c>
      <c r="L148" s="113">
        <v>97</v>
      </c>
      <c r="M148" s="113" t="s">
        <v>2369</v>
      </c>
      <c r="N148" s="370"/>
    </row>
    <row r="149" spans="1:14">
      <c r="A149" s="113" t="s">
        <v>2473</v>
      </c>
      <c r="B149" s="113" t="s">
        <v>390</v>
      </c>
      <c r="C149" s="113">
        <v>4.6500000000000004</v>
      </c>
      <c r="D149" s="113">
        <v>4.6500000000000004</v>
      </c>
      <c r="E149" s="113">
        <v>4.5</v>
      </c>
      <c r="F149" s="113">
        <v>4.55</v>
      </c>
      <c r="G149" s="113">
        <v>4.5999999999999996</v>
      </c>
      <c r="H149" s="113">
        <v>4.7</v>
      </c>
      <c r="I149" s="113">
        <v>71362</v>
      </c>
      <c r="J149" s="113">
        <v>322813</v>
      </c>
      <c r="K149" s="115">
        <v>43396</v>
      </c>
      <c r="L149" s="113">
        <v>192</v>
      </c>
      <c r="M149" s="113" t="s">
        <v>2474</v>
      </c>
      <c r="N149" s="370"/>
    </row>
    <row r="150" spans="1:14">
      <c r="A150" s="113" t="s">
        <v>44</v>
      </c>
      <c r="B150" s="113" t="s">
        <v>390</v>
      </c>
      <c r="C150" s="113">
        <v>2540</v>
      </c>
      <c r="D150" s="113">
        <v>2598.6999999999998</v>
      </c>
      <c r="E150" s="113">
        <v>2526</v>
      </c>
      <c r="F150" s="113">
        <v>2586.5</v>
      </c>
      <c r="G150" s="113">
        <v>2588</v>
      </c>
      <c r="H150" s="113">
        <v>2556.9</v>
      </c>
      <c r="I150" s="113">
        <v>342563</v>
      </c>
      <c r="J150" s="113">
        <v>876418120.89999998</v>
      </c>
      <c r="K150" s="115">
        <v>43396</v>
      </c>
      <c r="L150" s="113">
        <v>22559</v>
      </c>
      <c r="M150" s="113" t="s">
        <v>517</v>
      </c>
      <c r="N150" s="370"/>
    </row>
    <row r="151" spans="1:14">
      <c r="A151" s="113" t="s">
        <v>518</v>
      </c>
      <c r="B151" s="113" t="s">
        <v>390</v>
      </c>
      <c r="C151" s="113">
        <v>374.7</v>
      </c>
      <c r="D151" s="113">
        <v>377</v>
      </c>
      <c r="E151" s="113">
        <v>357</v>
      </c>
      <c r="F151" s="113">
        <v>360.5</v>
      </c>
      <c r="G151" s="113">
        <v>357.1</v>
      </c>
      <c r="H151" s="113">
        <v>374.4</v>
      </c>
      <c r="I151" s="113">
        <v>32490</v>
      </c>
      <c r="J151" s="113">
        <v>11860214.199999999</v>
      </c>
      <c r="K151" s="115">
        <v>43396</v>
      </c>
      <c r="L151" s="113">
        <v>1826</v>
      </c>
      <c r="M151" s="113" t="s">
        <v>519</v>
      </c>
      <c r="N151" s="370"/>
    </row>
    <row r="152" spans="1:14">
      <c r="A152" s="113" t="s">
        <v>520</v>
      </c>
      <c r="B152" s="113" t="s">
        <v>390</v>
      </c>
      <c r="C152" s="113">
        <v>487.05</v>
      </c>
      <c r="D152" s="113">
        <v>501.95</v>
      </c>
      <c r="E152" s="113">
        <v>486.1</v>
      </c>
      <c r="F152" s="113">
        <v>490.25</v>
      </c>
      <c r="G152" s="113">
        <v>490.3</v>
      </c>
      <c r="H152" s="113">
        <v>492.35</v>
      </c>
      <c r="I152" s="113">
        <v>134302</v>
      </c>
      <c r="J152" s="113">
        <v>66161589.899999999</v>
      </c>
      <c r="K152" s="115">
        <v>43396</v>
      </c>
      <c r="L152" s="113">
        <v>3517</v>
      </c>
      <c r="M152" s="113" t="s">
        <v>521</v>
      </c>
      <c r="N152" s="370"/>
    </row>
    <row r="153" spans="1:14">
      <c r="A153" s="113" t="s">
        <v>189</v>
      </c>
      <c r="B153" s="113" t="s">
        <v>390</v>
      </c>
      <c r="C153" s="113">
        <v>5250</v>
      </c>
      <c r="D153" s="113">
        <v>5285</v>
      </c>
      <c r="E153" s="113">
        <v>5055</v>
      </c>
      <c r="F153" s="113">
        <v>5167.75</v>
      </c>
      <c r="G153" s="113">
        <v>5166.3500000000004</v>
      </c>
      <c r="H153" s="113">
        <v>5250.2</v>
      </c>
      <c r="I153" s="113">
        <v>456251</v>
      </c>
      <c r="J153" s="113">
        <v>2363046023.3499999</v>
      </c>
      <c r="K153" s="115">
        <v>43396</v>
      </c>
      <c r="L153" s="113">
        <v>55106</v>
      </c>
      <c r="M153" s="113" t="s">
        <v>522</v>
      </c>
      <c r="N153" s="370"/>
    </row>
    <row r="154" spans="1:14">
      <c r="A154" s="113" t="s">
        <v>523</v>
      </c>
      <c r="B154" s="113" t="s">
        <v>390</v>
      </c>
      <c r="C154" s="113">
        <v>9.6</v>
      </c>
      <c r="D154" s="113">
        <v>10.15</v>
      </c>
      <c r="E154" s="113">
        <v>9.5500000000000007</v>
      </c>
      <c r="F154" s="113">
        <v>9.85</v>
      </c>
      <c r="G154" s="113">
        <v>9.85</v>
      </c>
      <c r="H154" s="113">
        <v>9.85</v>
      </c>
      <c r="I154" s="113">
        <v>4519992</v>
      </c>
      <c r="J154" s="113">
        <v>44717920.649999999</v>
      </c>
      <c r="K154" s="115">
        <v>43396</v>
      </c>
      <c r="L154" s="113">
        <v>6715</v>
      </c>
      <c r="M154" s="113" t="s">
        <v>3168</v>
      </c>
      <c r="N154" s="370"/>
    </row>
    <row r="155" spans="1:14">
      <c r="A155" s="113" t="s">
        <v>524</v>
      </c>
      <c r="B155" s="113" t="s">
        <v>390</v>
      </c>
      <c r="C155" s="113">
        <v>2624.95</v>
      </c>
      <c r="D155" s="113">
        <v>2699</v>
      </c>
      <c r="E155" s="113">
        <v>2539.5</v>
      </c>
      <c r="F155" s="113">
        <v>2626.25</v>
      </c>
      <c r="G155" s="113">
        <v>2610</v>
      </c>
      <c r="H155" s="113">
        <v>2628.4</v>
      </c>
      <c r="I155" s="113">
        <v>7735</v>
      </c>
      <c r="J155" s="113">
        <v>20257933.399999999</v>
      </c>
      <c r="K155" s="115">
        <v>43396</v>
      </c>
      <c r="L155" s="113">
        <v>1634</v>
      </c>
      <c r="M155" s="113" t="s">
        <v>3169</v>
      </c>
      <c r="N155" s="370"/>
    </row>
    <row r="156" spans="1:14">
      <c r="A156" s="113" t="s">
        <v>188</v>
      </c>
      <c r="B156" s="113" t="s">
        <v>390</v>
      </c>
      <c r="C156" s="113">
        <v>2095</v>
      </c>
      <c r="D156" s="113">
        <v>2155.35</v>
      </c>
      <c r="E156" s="113">
        <v>1997.55</v>
      </c>
      <c r="F156" s="113">
        <v>2083.35</v>
      </c>
      <c r="G156" s="113">
        <v>2135</v>
      </c>
      <c r="H156" s="113">
        <v>2115.35</v>
      </c>
      <c r="I156" s="113">
        <v>9064775</v>
      </c>
      <c r="J156" s="113">
        <v>18901975524.049999</v>
      </c>
      <c r="K156" s="115">
        <v>43396</v>
      </c>
      <c r="L156" s="113">
        <v>330448</v>
      </c>
      <c r="M156" s="113" t="s">
        <v>1947</v>
      </c>
      <c r="N156" s="370"/>
    </row>
    <row r="157" spans="1:14">
      <c r="A157" s="113" t="s">
        <v>525</v>
      </c>
      <c r="B157" s="113" t="s">
        <v>390</v>
      </c>
      <c r="C157" s="113">
        <v>105.7</v>
      </c>
      <c r="D157" s="113">
        <v>105.7</v>
      </c>
      <c r="E157" s="113">
        <v>95</v>
      </c>
      <c r="F157" s="113">
        <v>99.3</v>
      </c>
      <c r="G157" s="113">
        <v>99</v>
      </c>
      <c r="H157" s="113">
        <v>105</v>
      </c>
      <c r="I157" s="113">
        <v>305384</v>
      </c>
      <c r="J157" s="113">
        <v>30712304.25</v>
      </c>
      <c r="K157" s="115">
        <v>43396</v>
      </c>
      <c r="L157" s="113">
        <v>1024</v>
      </c>
      <c r="M157" s="113" t="s">
        <v>526</v>
      </c>
      <c r="N157" s="370"/>
    </row>
    <row r="158" spans="1:14">
      <c r="A158" s="113" t="s">
        <v>527</v>
      </c>
      <c r="B158" s="113" t="s">
        <v>390</v>
      </c>
      <c r="C158" s="113">
        <v>442</v>
      </c>
      <c r="D158" s="113">
        <v>442</v>
      </c>
      <c r="E158" s="113">
        <v>425</v>
      </c>
      <c r="F158" s="113">
        <v>432.6</v>
      </c>
      <c r="G158" s="113">
        <v>434.9</v>
      </c>
      <c r="H158" s="113">
        <v>437.9</v>
      </c>
      <c r="I158" s="113">
        <v>18696</v>
      </c>
      <c r="J158" s="113">
        <v>8115915.75</v>
      </c>
      <c r="K158" s="115">
        <v>43396</v>
      </c>
      <c r="L158" s="113">
        <v>1010</v>
      </c>
      <c r="M158" s="113" t="s">
        <v>528</v>
      </c>
      <c r="N158" s="370"/>
    </row>
    <row r="159" spans="1:14">
      <c r="A159" s="113" t="s">
        <v>2475</v>
      </c>
      <c r="B159" s="113" t="s">
        <v>390</v>
      </c>
      <c r="C159" s="113">
        <v>50.65</v>
      </c>
      <c r="D159" s="113">
        <v>51</v>
      </c>
      <c r="E159" s="113">
        <v>48</v>
      </c>
      <c r="F159" s="113">
        <v>49.3</v>
      </c>
      <c r="G159" s="113">
        <v>50.4</v>
      </c>
      <c r="H159" s="113">
        <v>51.6</v>
      </c>
      <c r="I159" s="113">
        <v>16069</v>
      </c>
      <c r="J159" s="113">
        <v>791571.8</v>
      </c>
      <c r="K159" s="115">
        <v>43396</v>
      </c>
      <c r="L159" s="113">
        <v>132</v>
      </c>
      <c r="M159" s="113" t="s">
        <v>2476</v>
      </c>
      <c r="N159" s="370"/>
    </row>
    <row r="160" spans="1:14">
      <c r="A160" s="113" t="s">
        <v>529</v>
      </c>
      <c r="B160" s="113" t="s">
        <v>390</v>
      </c>
      <c r="C160" s="113">
        <v>1001.3</v>
      </c>
      <c r="D160" s="113">
        <v>1019.1</v>
      </c>
      <c r="E160" s="113">
        <v>991.55</v>
      </c>
      <c r="F160" s="113">
        <v>1003.15</v>
      </c>
      <c r="G160" s="113">
        <v>1005.65</v>
      </c>
      <c r="H160" s="113">
        <v>1011.3</v>
      </c>
      <c r="I160" s="113">
        <v>408784</v>
      </c>
      <c r="J160" s="113">
        <v>411092209.89999998</v>
      </c>
      <c r="K160" s="115">
        <v>43396</v>
      </c>
      <c r="L160" s="113">
        <v>13613</v>
      </c>
      <c r="M160" s="113" t="s">
        <v>530</v>
      </c>
      <c r="N160" s="370"/>
    </row>
    <row r="161" spans="1:14">
      <c r="A161" s="113" t="s">
        <v>531</v>
      </c>
      <c r="B161" s="113" t="s">
        <v>390</v>
      </c>
      <c r="C161" s="113">
        <v>6.2</v>
      </c>
      <c r="D161" s="113">
        <v>6.2</v>
      </c>
      <c r="E161" s="113">
        <v>5.95</v>
      </c>
      <c r="F161" s="113">
        <v>5.95</v>
      </c>
      <c r="G161" s="113">
        <v>6</v>
      </c>
      <c r="H161" s="113">
        <v>6.2</v>
      </c>
      <c r="I161" s="113">
        <v>492990</v>
      </c>
      <c r="J161" s="113">
        <v>2976692.75</v>
      </c>
      <c r="K161" s="115">
        <v>43396</v>
      </c>
      <c r="L161" s="113">
        <v>512</v>
      </c>
      <c r="M161" s="113" t="s">
        <v>532</v>
      </c>
      <c r="N161" s="370"/>
    </row>
    <row r="162" spans="1:14">
      <c r="A162" s="113" t="s">
        <v>533</v>
      </c>
      <c r="B162" s="113" t="s">
        <v>390</v>
      </c>
      <c r="C162" s="113">
        <v>187</v>
      </c>
      <c r="D162" s="113">
        <v>190</v>
      </c>
      <c r="E162" s="113">
        <v>186</v>
      </c>
      <c r="F162" s="113">
        <v>189.55</v>
      </c>
      <c r="G162" s="113">
        <v>189.75</v>
      </c>
      <c r="H162" s="113">
        <v>190.4</v>
      </c>
      <c r="I162" s="113">
        <v>31089</v>
      </c>
      <c r="J162" s="113">
        <v>5853245.7000000002</v>
      </c>
      <c r="K162" s="115">
        <v>43396</v>
      </c>
      <c r="L162" s="113">
        <v>1096</v>
      </c>
      <c r="M162" s="113" t="s">
        <v>534</v>
      </c>
      <c r="N162" s="370"/>
    </row>
    <row r="163" spans="1:14">
      <c r="A163" s="113" t="s">
        <v>535</v>
      </c>
      <c r="B163" s="113" t="s">
        <v>390</v>
      </c>
      <c r="C163" s="113">
        <v>78</v>
      </c>
      <c r="D163" s="113">
        <v>80</v>
      </c>
      <c r="E163" s="113">
        <v>77.95</v>
      </c>
      <c r="F163" s="113">
        <v>78.45</v>
      </c>
      <c r="G163" s="113">
        <v>78.099999999999994</v>
      </c>
      <c r="H163" s="113">
        <v>80.05</v>
      </c>
      <c r="I163" s="113">
        <v>11874</v>
      </c>
      <c r="J163" s="113">
        <v>934915.7</v>
      </c>
      <c r="K163" s="115">
        <v>43396</v>
      </c>
      <c r="L163" s="113">
        <v>288</v>
      </c>
      <c r="M163" s="113" t="s">
        <v>536</v>
      </c>
      <c r="N163" s="370"/>
    </row>
    <row r="164" spans="1:14">
      <c r="A164" s="113" t="s">
        <v>537</v>
      </c>
      <c r="B164" s="113" t="s">
        <v>390</v>
      </c>
      <c r="C164" s="113">
        <v>96.05</v>
      </c>
      <c r="D164" s="113">
        <v>99.6</v>
      </c>
      <c r="E164" s="113">
        <v>93.6</v>
      </c>
      <c r="F164" s="113">
        <v>95.8</v>
      </c>
      <c r="G164" s="113">
        <v>95.75</v>
      </c>
      <c r="H164" s="113">
        <v>96.75</v>
      </c>
      <c r="I164" s="113">
        <v>6490259</v>
      </c>
      <c r="J164" s="113">
        <v>627811648.10000002</v>
      </c>
      <c r="K164" s="115">
        <v>43396</v>
      </c>
      <c r="L164" s="113">
        <v>33965</v>
      </c>
      <c r="M164" s="113" t="s">
        <v>538</v>
      </c>
      <c r="N164" s="370"/>
    </row>
    <row r="165" spans="1:14">
      <c r="A165" s="113" t="s">
        <v>2477</v>
      </c>
      <c r="B165" s="113" t="s">
        <v>390</v>
      </c>
      <c r="C165" s="113">
        <v>49</v>
      </c>
      <c r="D165" s="113">
        <v>49</v>
      </c>
      <c r="E165" s="113">
        <v>49</v>
      </c>
      <c r="F165" s="113">
        <v>49</v>
      </c>
      <c r="G165" s="113">
        <v>49</v>
      </c>
      <c r="H165" s="113">
        <v>49</v>
      </c>
      <c r="I165" s="113">
        <v>1710</v>
      </c>
      <c r="J165" s="113">
        <v>83790</v>
      </c>
      <c r="K165" s="115">
        <v>43396</v>
      </c>
      <c r="L165" s="113">
        <v>17</v>
      </c>
      <c r="M165" s="113" t="s">
        <v>2478</v>
      </c>
      <c r="N165" s="370"/>
    </row>
    <row r="166" spans="1:14">
      <c r="A166" s="113" t="s">
        <v>539</v>
      </c>
      <c r="B166" s="113" t="s">
        <v>390</v>
      </c>
      <c r="C166" s="113">
        <v>1655.85</v>
      </c>
      <c r="D166" s="113">
        <v>1749.9</v>
      </c>
      <c r="E166" s="113">
        <v>1633.8</v>
      </c>
      <c r="F166" s="113">
        <v>1708.8</v>
      </c>
      <c r="G166" s="113">
        <v>1749.85</v>
      </c>
      <c r="H166" s="113">
        <v>1642.05</v>
      </c>
      <c r="I166" s="113">
        <v>4611</v>
      </c>
      <c r="J166" s="113">
        <v>7728202.6500000004</v>
      </c>
      <c r="K166" s="115">
        <v>43396</v>
      </c>
      <c r="L166" s="113">
        <v>460</v>
      </c>
      <c r="M166" s="113" t="s">
        <v>540</v>
      </c>
      <c r="N166" s="370"/>
    </row>
    <row r="167" spans="1:14">
      <c r="A167" s="113" t="s">
        <v>541</v>
      </c>
      <c r="B167" s="113" t="s">
        <v>390</v>
      </c>
      <c r="C167" s="113">
        <v>187.75</v>
      </c>
      <c r="D167" s="113">
        <v>189.8</v>
      </c>
      <c r="E167" s="113">
        <v>182.5</v>
      </c>
      <c r="F167" s="113">
        <v>186.1</v>
      </c>
      <c r="G167" s="113">
        <v>187.55</v>
      </c>
      <c r="H167" s="113">
        <v>185.75</v>
      </c>
      <c r="I167" s="113">
        <v>48092</v>
      </c>
      <c r="J167" s="113">
        <v>8940250.5</v>
      </c>
      <c r="K167" s="115">
        <v>43396</v>
      </c>
      <c r="L167" s="113">
        <v>2106</v>
      </c>
      <c r="M167" s="113" t="s">
        <v>542</v>
      </c>
      <c r="N167" s="370"/>
    </row>
    <row r="168" spans="1:14">
      <c r="A168" s="113" t="s">
        <v>2674</v>
      </c>
      <c r="B168" s="113" t="s">
        <v>390</v>
      </c>
      <c r="C168" s="113">
        <v>403</v>
      </c>
      <c r="D168" s="113">
        <v>407.75</v>
      </c>
      <c r="E168" s="113">
        <v>397</v>
      </c>
      <c r="F168" s="113">
        <v>399.8</v>
      </c>
      <c r="G168" s="113">
        <v>399.4</v>
      </c>
      <c r="H168" s="113">
        <v>408.95</v>
      </c>
      <c r="I168" s="113">
        <v>1169804</v>
      </c>
      <c r="J168" s="113">
        <v>468517458.39999998</v>
      </c>
      <c r="K168" s="115">
        <v>43396</v>
      </c>
      <c r="L168" s="113">
        <v>48304</v>
      </c>
      <c r="M168" s="113" t="s">
        <v>2675</v>
      </c>
      <c r="N168" s="370"/>
    </row>
    <row r="169" spans="1:14">
      <c r="A169" s="113" t="s">
        <v>2141</v>
      </c>
      <c r="B169" s="113" t="s">
        <v>390</v>
      </c>
      <c r="C169" s="113">
        <v>52.25</v>
      </c>
      <c r="D169" s="113">
        <v>52.9</v>
      </c>
      <c r="E169" s="113">
        <v>49.5</v>
      </c>
      <c r="F169" s="113">
        <v>52.15</v>
      </c>
      <c r="G169" s="113">
        <v>51.5</v>
      </c>
      <c r="H169" s="113">
        <v>52.35</v>
      </c>
      <c r="I169" s="113">
        <v>17619</v>
      </c>
      <c r="J169" s="113">
        <v>915207.8</v>
      </c>
      <c r="K169" s="115">
        <v>43396</v>
      </c>
      <c r="L169" s="113">
        <v>220</v>
      </c>
      <c r="M169" s="113" t="s">
        <v>2142</v>
      </c>
      <c r="N169" s="370"/>
    </row>
    <row r="170" spans="1:14">
      <c r="A170" s="113" t="s">
        <v>45</v>
      </c>
      <c r="B170" s="113" t="s">
        <v>390</v>
      </c>
      <c r="C170" s="113">
        <v>101.4</v>
      </c>
      <c r="D170" s="113">
        <v>103.65</v>
      </c>
      <c r="E170" s="113">
        <v>100.95</v>
      </c>
      <c r="F170" s="113">
        <v>101.7</v>
      </c>
      <c r="G170" s="113">
        <v>101.7</v>
      </c>
      <c r="H170" s="113">
        <v>102.6</v>
      </c>
      <c r="I170" s="113">
        <v>11600993</v>
      </c>
      <c r="J170" s="113">
        <v>1184378501.6500001</v>
      </c>
      <c r="K170" s="115">
        <v>43396</v>
      </c>
      <c r="L170" s="113">
        <v>36535</v>
      </c>
      <c r="M170" s="113" t="s">
        <v>543</v>
      </c>
      <c r="N170" s="370"/>
    </row>
    <row r="171" spans="1:14">
      <c r="A171" s="113" t="s">
        <v>544</v>
      </c>
      <c r="B171" s="113" t="s">
        <v>390</v>
      </c>
      <c r="C171" s="113">
        <v>2548</v>
      </c>
      <c r="D171" s="113">
        <v>2556.5</v>
      </c>
      <c r="E171" s="113">
        <v>2525.91</v>
      </c>
      <c r="F171" s="113">
        <v>2538.73</v>
      </c>
      <c r="G171" s="113">
        <v>2547.5</v>
      </c>
      <c r="H171" s="113">
        <v>2551.5</v>
      </c>
      <c r="I171" s="113">
        <v>2360</v>
      </c>
      <c r="J171" s="113">
        <v>5988412.0800000001</v>
      </c>
      <c r="K171" s="115">
        <v>43396</v>
      </c>
      <c r="L171" s="113">
        <v>239</v>
      </c>
      <c r="M171" s="113" t="s">
        <v>545</v>
      </c>
      <c r="N171" s="370"/>
    </row>
    <row r="172" spans="1:14">
      <c r="A172" s="113" t="s">
        <v>46</v>
      </c>
      <c r="B172" s="113" t="s">
        <v>390</v>
      </c>
      <c r="C172" s="113">
        <v>74.8</v>
      </c>
      <c r="D172" s="113">
        <v>75.75</v>
      </c>
      <c r="E172" s="113">
        <v>74.150000000000006</v>
      </c>
      <c r="F172" s="113">
        <v>75.400000000000006</v>
      </c>
      <c r="G172" s="113">
        <v>75.3</v>
      </c>
      <c r="H172" s="113">
        <v>75.400000000000006</v>
      </c>
      <c r="I172" s="113">
        <v>4610971</v>
      </c>
      <c r="J172" s="113">
        <v>346041318.55000001</v>
      </c>
      <c r="K172" s="115">
        <v>43396</v>
      </c>
      <c r="L172" s="113">
        <v>15309</v>
      </c>
      <c r="M172" s="113" t="s">
        <v>546</v>
      </c>
      <c r="N172" s="370"/>
    </row>
    <row r="173" spans="1:14">
      <c r="A173" s="113" t="s">
        <v>547</v>
      </c>
      <c r="B173" s="113" t="s">
        <v>390</v>
      </c>
      <c r="C173" s="113">
        <v>71.45</v>
      </c>
      <c r="D173" s="113">
        <v>71.45</v>
      </c>
      <c r="E173" s="113">
        <v>67.75</v>
      </c>
      <c r="F173" s="113">
        <v>68.25</v>
      </c>
      <c r="G173" s="113">
        <v>67.75</v>
      </c>
      <c r="H173" s="113">
        <v>69.75</v>
      </c>
      <c r="I173" s="113">
        <v>1687</v>
      </c>
      <c r="J173" s="113">
        <v>117484.9</v>
      </c>
      <c r="K173" s="115">
        <v>43396</v>
      </c>
      <c r="L173" s="113">
        <v>42</v>
      </c>
      <c r="M173" s="113" t="s">
        <v>548</v>
      </c>
      <c r="N173" s="370"/>
    </row>
    <row r="174" spans="1:14">
      <c r="A174" s="113" t="s">
        <v>2790</v>
      </c>
      <c r="B174" s="113" t="s">
        <v>390</v>
      </c>
      <c r="C174" s="113">
        <v>6.8</v>
      </c>
      <c r="D174" s="113">
        <v>7</v>
      </c>
      <c r="E174" s="113">
        <v>6.7</v>
      </c>
      <c r="F174" s="113">
        <v>6.9</v>
      </c>
      <c r="G174" s="113">
        <v>6.8</v>
      </c>
      <c r="H174" s="113">
        <v>6.85</v>
      </c>
      <c r="I174" s="113">
        <v>5210</v>
      </c>
      <c r="J174" s="113">
        <v>35798.199999999997</v>
      </c>
      <c r="K174" s="115">
        <v>43396</v>
      </c>
      <c r="L174" s="113">
        <v>36</v>
      </c>
      <c r="M174" s="113" t="s">
        <v>2791</v>
      </c>
      <c r="N174" s="370"/>
    </row>
    <row r="175" spans="1:14">
      <c r="A175" s="113" t="s">
        <v>549</v>
      </c>
      <c r="B175" s="113" t="s">
        <v>390</v>
      </c>
      <c r="C175" s="113">
        <v>1649.9</v>
      </c>
      <c r="D175" s="113">
        <v>1649.9</v>
      </c>
      <c r="E175" s="113">
        <v>1610</v>
      </c>
      <c r="F175" s="113">
        <v>1625.35</v>
      </c>
      <c r="G175" s="113">
        <v>1640</v>
      </c>
      <c r="H175" s="113">
        <v>1649.45</v>
      </c>
      <c r="I175" s="113">
        <v>2168</v>
      </c>
      <c r="J175" s="113">
        <v>3546758.95</v>
      </c>
      <c r="K175" s="115">
        <v>43396</v>
      </c>
      <c r="L175" s="113">
        <v>382</v>
      </c>
      <c r="M175" s="113" t="s">
        <v>550</v>
      </c>
      <c r="N175" s="370"/>
    </row>
    <row r="176" spans="1:14">
      <c r="A176" s="113" t="s">
        <v>2069</v>
      </c>
      <c r="B176" s="113" t="s">
        <v>390</v>
      </c>
      <c r="C176" s="113">
        <v>198</v>
      </c>
      <c r="D176" s="113">
        <v>207</v>
      </c>
      <c r="E176" s="113">
        <v>190</v>
      </c>
      <c r="F176" s="113">
        <v>191.9</v>
      </c>
      <c r="G176" s="113">
        <v>190</v>
      </c>
      <c r="H176" s="113">
        <v>205.85</v>
      </c>
      <c r="I176" s="113">
        <v>536</v>
      </c>
      <c r="J176" s="113">
        <v>105356</v>
      </c>
      <c r="K176" s="115">
        <v>43396</v>
      </c>
      <c r="L176" s="113">
        <v>51</v>
      </c>
      <c r="M176" s="113" t="s">
        <v>2070</v>
      </c>
      <c r="N176" s="370"/>
    </row>
    <row r="177" spans="1:14">
      <c r="A177" s="113" t="s">
        <v>47</v>
      </c>
      <c r="B177" s="113" t="s">
        <v>390</v>
      </c>
      <c r="C177" s="113">
        <v>869</v>
      </c>
      <c r="D177" s="113">
        <v>875</v>
      </c>
      <c r="E177" s="113">
        <v>833.1</v>
      </c>
      <c r="F177" s="113">
        <v>858.35</v>
      </c>
      <c r="G177" s="113">
        <v>871</v>
      </c>
      <c r="H177" s="113">
        <v>872.75</v>
      </c>
      <c r="I177" s="113">
        <v>1721717</v>
      </c>
      <c r="J177" s="113">
        <v>1456670680.7</v>
      </c>
      <c r="K177" s="115">
        <v>43396</v>
      </c>
      <c r="L177" s="113">
        <v>40250</v>
      </c>
      <c r="M177" s="113" t="s">
        <v>551</v>
      </c>
      <c r="N177" s="370"/>
    </row>
    <row r="178" spans="1:14">
      <c r="A178" s="113" t="s">
        <v>552</v>
      </c>
      <c r="B178" s="113" t="s">
        <v>390</v>
      </c>
      <c r="C178" s="113">
        <v>4152</v>
      </c>
      <c r="D178" s="113">
        <v>4248</v>
      </c>
      <c r="E178" s="113">
        <v>4152</v>
      </c>
      <c r="F178" s="113">
        <v>4235.8</v>
      </c>
      <c r="G178" s="113">
        <v>4210</v>
      </c>
      <c r="H178" s="113">
        <v>4192.05</v>
      </c>
      <c r="I178" s="113">
        <v>3674</v>
      </c>
      <c r="J178" s="113">
        <v>15491810.800000001</v>
      </c>
      <c r="K178" s="115">
        <v>43396</v>
      </c>
      <c r="L178" s="113">
        <v>1778</v>
      </c>
      <c r="M178" s="113" t="s">
        <v>553</v>
      </c>
      <c r="N178" s="370"/>
    </row>
    <row r="179" spans="1:14">
      <c r="A179" s="113" t="s">
        <v>554</v>
      </c>
      <c r="B179" s="113" t="s">
        <v>390</v>
      </c>
      <c r="C179" s="113">
        <v>1080.7</v>
      </c>
      <c r="D179" s="113">
        <v>1128</v>
      </c>
      <c r="E179" s="113">
        <v>1073.3</v>
      </c>
      <c r="F179" s="113">
        <v>1117.1500000000001</v>
      </c>
      <c r="G179" s="113">
        <v>1128</v>
      </c>
      <c r="H179" s="113">
        <v>1090.55</v>
      </c>
      <c r="I179" s="113">
        <v>6011</v>
      </c>
      <c r="J179" s="113">
        <v>6623131.2999999998</v>
      </c>
      <c r="K179" s="115">
        <v>43396</v>
      </c>
      <c r="L179" s="113">
        <v>577</v>
      </c>
      <c r="M179" s="113" t="s">
        <v>555</v>
      </c>
      <c r="N179" s="370"/>
    </row>
    <row r="180" spans="1:14">
      <c r="A180" s="113" t="s">
        <v>556</v>
      </c>
      <c r="B180" s="113" t="s">
        <v>390</v>
      </c>
      <c r="C180" s="113">
        <v>1204.8499999999999</v>
      </c>
      <c r="D180" s="113">
        <v>1219.7</v>
      </c>
      <c r="E180" s="113">
        <v>1176.4000000000001</v>
      </c>
      <c r="F180" s="113">
        <v>1184.25</v>
      </c>
      <c r="G180" s="113">
        <v>1190.5</v>
      </c>
      <c r="H180" s="113">
        <v>1221.0999999999999</v>
      </c>
      <c r="I180" s="113">
        <v>119378</v>
      </c>
      <c r="J180" s="113">
        <v>142993962.30000001</v>
      </c>
      <c r="K180" s="115">
        <v>43396</v>
      </c>
      <c r="L180" s="113">
        <v>6157</v>
      </c>
      <c r="M180" s="113" t="s">
        <v>557</v>
      </c>
      <c r="N180" s="370"/>
    </row>
    <row r="181" spans="1:14">
      <c r="A181" s="113" t="s">
        <v>3533</v>
      </c>
      <c r="B181" s="113" t="s">
        <v>390</v>
      </c>
      <c r="C181" s="113">
        <v>3.5</v>
      </c>
      <c r="D181" s="113">
        <v>3.5</v>
      </c>
      <c r="E181" s="113">
        <v>3.3</v>
      </c>
      <c r="F181" s="113">
        <v>3.45</v>
      </c>
      <c r="G181" s="113">
        <v>3.45</v>
      </c>
      <c r="H181" s="113">
        <v>3.45</v>
      </c>
      <c r="I181" s="113">
        <v>314320</v>
      </c>
      <c r="J181" s="113">
        <v>1066615.25</v>
      </c>
      <c r="K181" s="115">
        <v>43396</v>
      </c>
      <c r="L181" s="113">
        <v>149</v>
      </c>
      <c r="M181" s="113" t="s">
        <v>2738</v>
      </c>
      <c r="N181" s="370"/>
    </row>
    <row r="182" spans="1:14">
      <c r="A182" s="113" t="s">
        <v>2672</v>
      </c>
      <c r="B182" s="113" t="s">
        <v>390</v>
      </c>
      <c r="C182" s="113">
        <v>270</v>
      </c>
      <c r="D182" s="113">
        <v>272</v>
      </c>
      <c r="E182" s="113">
        <v>266.5</v>
      </c>
      <c r="F182" s="113">
        <v>268.95</v>
      </c>
      <c r="G182" s="113">
        <v>269.95</v>
      </c>
      <c r="H182" s="113">
        <v>272.95</v>
      </c>
      <c r="I182" s="113">
        <v>9693</v>
      </c>
      <c r="J182" s="113">
        <v>2606848.35</v>
      </c>
      <c r="K182" s="115">
        <v>43396</v>
      </c>
      <c r="L182" s="113">
        <v>854</v>
      </c>
      <c r="M182" s="113" t="s">
        <v>2673</v>
      </c>
      <c r="N182" s="370"/>
    </row>
    <row r="183" spans="1:14">
      <c r="A183" s="113" t="s">
        <v>2143</v>
      </c>
      <c r="B183" s="113" t="s">
        <v>390</v>
      </c>
      <c r="C183" s="113">
        <v>25.3</v>
      </c>
      <c r="D183" s="113">
        <v>25.3</v>
      </c>
      <c r="E183" s="113">
        <v>24</v>
      </c>
      <c r="F183" s="113">
        <v>24.3</v>
      </c>
      <c r="G183" s="113">
        <v>24.6</v>
      </c>
      <c r="H183" s="113">
        <v>25.05</v>
      </c>
      <c r="I183" s="113">
        <v>705</v>
      </c>
      <c r="J183" s="113">
        <v>17122.25</v>
      </c>
      <c r="K183" s="115">
        <v>43396</v>
      </c>
      <c r="L183" s="113">
        <v>28</v>
      </c>
      <c r="M183" s="113" t="s">
        <v>2144</v>
      </c>
      <c r="N183" s="370"/>
    </row>
    <row r="184" spans="1:14">
      <c r="A184" s="113" t="s">
        <v>2792</v>
      </c>
      <c r="B184" s="113" t="s">
        <v>2775</v>
      </c>
      <c r="C184" s="113">
        <v>20.3</v>
      </c>
      <c r="D184" s="113">
        <v>20.6</v>
      </c>
      <c r="E184" s="113">
        <v>20.3</v>
      </c>
      <c r="F184" s="113">
        <v>20.5</v>
      </c>
      <c r="G184" s="113">
        <v>20.5</v>
      </c>
      <c r="H184" s="113">
        <v>20.399999999999999</v>
      </c>
      <c r="I184" s="113">
        <v>3038</v>
      </c>
      <c r="J184" s="113">
        <v>62477</v>
      </c>
      <c r="K184" s="115">
        <v>43396</v>
      </c>
      <c r="L184" s="113">
        <v>13</v>
      </c>
      <c r="M184" s="113" t="s">
        <v>2793</v>
      </c>
      <c r="N184" s="370"/>
    </row>
    <row r="185" spans="1:14">
      <c r="A185" s="113" t="s">
        <v>190</v>
      </c>
      <c r="B185" s="113" t="s">
        <v>390</v>
      </c>
      <c r="C185" s="113">
        <v>84.35</v>
      </c>
      <c r="D185" s="113">
        <v>87.5</v>
      </c>
      <c r="E185" s="113">
        <v>84.1</v>
      </c>
      <c r="F185" s="113">
        <v>87.05</v>
      </c>
      <c r="G185" s="113">
        <v>87.05</v>
      </c>
      <c r="H185" s="113">
        <v>84.7</v>
      </c>
      <c r="I185" s="113">
        <v>7316585</v>
      </c>
      <c r="J185" s="113">
        <v>632975090.20000005</v>
      </c>
      <c r="K185" s="115">
        <v>43396</v>
      </c>
      <c r="L185" s="113">
        <v>27033</v>
      </c>
      <c r="M185" s="113" t="s">
        <v>2094</v>
      </c>
      <c r="N185" s="370"/>
    </row>
    <row r="186" spans="1:14">
      <c r="A186" s="113" t="s">
        <v>241</v>
      </c>
      <c r="B186" s="113" t="s">
        <v>390</v>
      </c>
      <c r="C186" s="113">
        <v>563.79999999999995</v>
      </c>
      <c r="D186" s="113">
        <v>569.5</v>
      </c>
      <c r="E186" s="113">
        <v>548</v>
      </c>
      <c r="F186" s="113">
        <v>558.20000000000005</v>
      </c>
      <c r="G186" s="113">
        <v>560</v>
      </c>
      <c r="H186" s="113">
        <v>564.79999999999995</v>
      </c>
      <c r="I186" s="113">
        <v>681319</v>
      </c>
      <c r="J186" s="113">
        <v>381088638.30000001</v>
      </c>
      <c r="K186" s="115">
        <v>43396</v>
      </c>
      <c r="L186" s="113">
        <v>17891</v>
      </c>
      <c r="M186" s="113" t="s">
        <v>558</v>
      </c>
      <c r="N186" s="370"/>
    </row>
    <row r="187" spans="1:14">
      <c r="A187" s="113" t="s">
        <v>559</v>
      </c>
      <c r="B187" s="113" t="s">
        <v>390</v>
      </c>
      <c r="C187" s="113">
        <v>85</v>
      </c>
      <c r="D187" s="113">
        <v>95.35</v>
      </c>
      <c r="E187" s="113">
        <v>85</v>
      </c>
      <c r="F187" s="113">
        <v>89.3</v>
      </c>
      <c r="G187" s="113">
        <v>91.5</v>
      </c>
      <c r="H187" s="113">
        <v>100.8</v>
      </c>
      <c r="I187" s="113">
        <v>4520504</v>
      </c>
      <c r="J187" s="113">
        <v>407499544.55000001</v>
      </c>
      <c r="K187" s="115">
        <v>43396</v>
      </c>
      <c r="L187" s="113">
        <v>35445</v>
      </c>
      <c r="M187" s="113" t="s">
        <v>560</v>
      </c>
      <c r="N187" s="370"/>
    </row>
    <row r="188" spans="1:14">
      <c r="A188" s="113" t="s">
        <v>561</v>
      </c>
      <c r="B188" s="113" t="s">
        <v>390</v>
      </c>
      <c r="C188" s="113">
        <v>262.14999999999998</v>
      </c>
      <c r="D188" s="113">
        <v>270.60000000000002</v>
      </c>
      <c r="E188" s="113">
        <v>260</v>
      </c>
      <c r="F188" s="113">
        <v>266.3</v>
      </c>
      <c r="G188" s="113">
        <v>263</v>
      </c>
      <c r="H188" s="113">
        <v>279.95</v>
      </c>
      <c r="I188" s="113">
        <v>1839579</v>
      </c>
      <c r="J188" s="113">
        <v>491948188.25</v>
      </c>
      <c r="K188" s="115">
        <v>43396</v>
      </c>
      <c r="L188" s="113">
        <v>46558</v>
      </c>
      <c r="M188" s="113" t="s">
        <v>3170</v>
      </c>
      <c r="N188" s="370"/>
    </row>
    <row r="189" spans="1:14">
      <c r="A189" s="113" t="s">
        <v>562</v>
      </c>
      <c r="B189" s="113" t="s">
        <v>390</v>
      </c>
      <c r="C189" s="113">
        <v>222.5</v>
      </c>
      <c r="D189" s="113">
        <v>237.5</v>
      </c>
      <c r="E189" s="113">
        <v>219.4</v>
      </c>
      <c r="F189" s="113">
        <v>222.6</v>
      </c>
      <c r="G189" s="113">
        <v>222.6</v>
      </c>
      <c r="H189" s="113">
        <v>228.15</v>
      </c>
      <c r="I189" s="113">
        <v>77754</v>
      </c>
      <c r="J189" s="113">
        <v>17709019.149999999</v>
      </c>
      <c r="K189" s="115">
        <v>43396</v>
      </c>
      <c r="L189" s="113">
        <v>3295</v>
      </c>
      <c r="M189" s="113" t="s">
        <v>563</v>
      </c>
      <c r="N189" s="370"/>
    </row>
    <row r="190" spans="1:14">
      <c r="A190" s="113" t="s">
        <v>564</v>
      </c>
      <c r="B190" s="113" t="s">
        <v>390</v>
      </c>
      <c r="C190" s="113">
        <v>199</v>
      </c>
      <c r="D190" s="113">
        <v>205.95</v>
      </c>
      <c r="E190" s="113">
        <v>197.1</v>
      </c>
      <c r="F190" s="113">
        <v>200.95</v>
      </c>
      <c r="G190" s="113">
        <v>199.95</v>
      </c>
      <c r="H190" s="113">
        <v>201.45</v>
      </c>
      <c r="I190" s="113">
        <v>222595</v>
      </c>
      <c r="J190" s="113">
        <v>44779688.149999999</v>
      </c>
      <c r="K190" s="115">
        <v>43396</v>
      </c>
      <c r="L190" s="113">
        <v>8426</v>
      </c>
      <c r="M190" s="113" t="s">
        <v>565</v>
      </c>
      <c r="N190" s="370"/>
    </row>
    <row r="191" spans="1:14">
      <c r="A191" s="113" t="s">
        <v>2794</v>
      </c>
      <c r="B191" s="113" t="s">
        <v>2775</v>
      </c>
      <c r="C191" s="113">
        <v>2.2999999999999998</v>
      </c>
      <c r="D191" s="113">
        <v>2.4500000000000002</v>
      </c>
      <c r="E191" s="113">
        <v>2.2999999999999998</v>
      </c>
      <c r="F191" s="113">
        <v>2.35</v>
      </c>
      <c r="G191" s="113">
        <v>2.35</v>
      </c>
      <c r="H191" s="113">
        <v>2.35</v>
      </c>
      <c r="I191" s="113">
        <v>6589</v>
      </c>
      <c r="J191" s="113">
        <v>16014.8</v>
      </c>
      <c r="K191" s="115">
        <v>43396</v>
      </c>
      <c r="L191" s="113">
        <v>9</v>
      </c>
      <c r="M191" s="113" t="s">
        <v>2795</v>
      </c>
      <c r="N191" s="370"/>
    </row>
    <row r="192" spans="1:14">
      <c r="A192" s="113" t="s">
        <v>566</v>
      </c>
      <c r="B192" s="113" t="s">
        <v>390</v>
      </c>
      <c r="C192" s="113">
        <v>54</v>
      </c>
      <c r="D192" s="113">
        <v>54.7</v>
      </c>
      <c r="E192" s="113">
        <v>52.5</v>
      </c>
      <c r="F192" s="113">
        <v>53.5</v>
      </c>
      <c r="G192" s="113">
        <v>54</v>
      </c>
      <c r="H192" s="113">
        <v>55</v>
      </c>
      <c r="I192" s="113">
        <v>74366</v>
      </c>
      <c r="J192" s="113">
        <v>3993928.05</v>
      </c>
      <c r="K192" s="115">
        <v>43396</v>
      </c>
      <c r="L192" s="113">
        <v>1032</v>
      </c>
      <c r="M192" s="113" t="s">
        <v>567</v>
      </c>
      <c r="N192" s="370"/>
    </row>
    <row r="193" spans="1:14">
      <c r="A193" s="113" t="s">
        <v>568</v>
      </c>
      <c r="B193" s="113" t="s">
        <v>390</v>
      </c>
      <c r="C193" s="113">
        <v>309.8</v>
      </c>
      <c r="D193" s="113">
        <v>320</v>
      </c>
      <c r="E193" s="113">
        <v>305.05</v>
      </c>
      <c r="F193" s="113">
        <v>312.89999999999998</v>
      </c>
      <c r="G193" s="113">
        <v>314.5</v>
      </c>
      <c r="H193" s="113">
        <v>312</v>
      </c>
      <c r="I193" s="113">
        <v>60179</v>
      </c>
      <c r="J193" s="113">
        <v>18877667.699999999</v>
      </c>
      <c r="K193" s="115">
        <v>43396</v>
      </c>
      <c r="L193" s="113">
        <v>1970</v>
      </c>
      <c r="M193" s="113" t="s">
        <v>1979</v>
      </c>
      <c r="N193" s="370"/>
    </row>
    <row r="194" spans="1:14">
      <c r="A194" s="113" t="s">
        <v>2167</v>
      </c>
      <c r="B194" s="113" t="s">
        <v>390</v>
      </c>
      <c r="C194" s="113">
        <v>30</v>
      </c>
      <c r="D194" s="113">
        <v>31.5</v>
      </c>
      <c r="E194" s="113">
        <v>29.4</v>
      </c>
      <c r="F194" s="113">
        <v>30.7</v>
      </c>
      <c r="G194" s="113">
        <v>31</v>
      </c>
      <c r="H194" s="113">
        <v>30.85</v>
      </c>
      <c r="I194" s="113">
        <v>4230</v>
      </c>
      <c r="J194" s="113">
        <v>129612.75</v>
      </c>
      <c r="K194" s="115">
        <v>43396</v>
      </c>
      <c r="L194" s="113">
        <v>65</v>
      </c>
      <c r="M194" s="113" t="s">
        <v>2168</v>
      </c>
      <c r="N194" s="370"/>
    </row>
    <row r="195" spans="1:14">
      <c r="A195" s="113" t="s">
        <v>2796</v>
      </c>
      <c r="B195" s="113" t="s">
        <v>390</v>
      </c>
      <c r="C195" s="113">
        <v>19.3</v>
      </c>
      <c r="D195" s="113">
        <v>23.35</v>
      </c>
      <c r="E195" s="113">
        <v>19</v>
      </c>
      <c r="F195" s="113">
        <v>23.35</v>
      </c>
      <c r="G195" s="113">
        <v>23.35</v>
      </c>
      <c r="H195" s="113">
        <v>21.55</v>
      </c>
      <c r="I195" s="113">
        <v>1449</v>
      </c>
      <c r="J195" s="113">
        <v>31705.3</v>
      </c>
      <c r="K195" s="115">
        <v>43396</v>
      </c>
      <c r="L195" s="113">
        <v>16</v>
      </c>
      <c r="M195" s="113" t="s">
        <v>2797</v>
      </c>
      <c r="N195" s="370"/>
    </row>
    <row r="196" spans="1:14">
      <c r="A196" s="113" t="s">
        <v>2479</v>
      </c>
      <c r="B196" s="113" t="s">
        <v>390</v>
      </c>
      <c r="C196" s="113">
        <v>1.75</v>
      </c>
      <c r="D196" s="113">
        <v>1.9</v>
      </c>
      <c r="E196" s="113">
        <v>1.7</v>
      </c>
      <c r="F196" s="113">
        <v>1.8</v>
      </c>
      <c r="G196" s="113">
        <v>1.85</v>
      </c>
      <c r="H196" s="113">
        <v>1.75</v>
      </c>
      <c r="I196" s="113">
        <v>456120</v>
      </c>
      <c r="J196" s="113">
        <v>832302.65</v>
      </c>
      <c r="K196" s="115">
        <v>43396</v>
      </c>
      <c r="L196" s="113">
        <v>220</v>
      </c>
      <c r="M196" s="113" t="s">
        <v>2480</v>
      </c>
      <c r="N196" s="370"/>
    </row>
    <row r="197" spans="1:14">
      <c r="A197" s="113" t="s">
        <v>1893</v>
      </c>
      <c r="B197" s="113" t="s">
        <v>390</v>
      </c>
      <c r="C197" s="113">
        <v>896.1</v>
      </c>
      <c r="D197" s="113">
        <v>925.8</v>
      </c>
      <c r="E197" s="113">
        <v>875.6</v>
      </c>
      <c r="F197" s="113">
        <v>899.3</v>
      </c>
      <c r="G197" s="113">
        <v>900</v>
      </c>
      <c r="H197" s="113">
        <v>902.3</v>
      </c>
      <c r="I197" s="113">
        <v>4013245</v>
      </c>
      <c r="J197" s="113">
        <v>3605402811.1500001</v>
      </c>
      <c r="K197" s="115">
        <v>43396</v>
      </c>
      <c r="L197" s="113">
        <v>45183</v>
      </c>
      <c r="M197" s="113" t="s">
        <v>3171</v>
      </c>
      <c r="N197" s="370"/>
    </row>
    <row r="198" spans="1:14">
      <c r="A198" s="113" t="s">
        <v>48</v>
      </c>
      <c r="B198" s="113" t="s">
        <v>390</v>
      </c>
      <c r="C198" s="113">
        <v>551.9</v>
      </c>
      <c r="D198" s="113">
        <v>562.85</v>
      </c>
      <c r="E198" s="113">
        <v>542.5</v>
      </c>
      <c r="F198" s="113">
        <v>553.5</v>
      </c>
      <c r="G198" s="113">
        <v>553.5</v>
      </c>
      <c r="H198" s="113">
        <v>553.9</v>
      </c>
      <c r="I198" s="113">
        <v>1596636</v>
      </c>
      <c r="J198" s="113">
        <v>881532115.70000005</v>
      </c>
      <c r="K198" s="115">
        <v>43396</v>
      </c>
      <c r="L198" s="113">
        <v>28663</v>
      </c>
      <c r="M198" s="113" t="s">
        <v>569</v>
      </c>
      <c r="N198" s="370"/>
    </row>
    <row r="199" spans="1:14">
      <c r="A199" s="113" t="s">
        <v>570</v>
      </c>
      <c r="B199" s="113" t="s">
        <v>390</v>
      </c>
      <c r="C199" s="113">
        <v>162.65</v>
      </c>
      <c r="D199" s="113">
        <v>169.9</v>
      </c>
      <c r="E199" s="113">
        <v>161.1</v>
      </c>
      <c r="F199" s="113">
        <v>162.05000000000001</v>
      </c>
      <c r="G199" s="113">
        <v>162</v>
      </c>
      <c r="H199" s="113">
        <v>165.95</v>
      </c>
      <c r="I199" s="113">
        <v>12964</v>
      </c>
      <c r="J199" s="113">
        <v>2136491.7999999998</v>
      </c>
      <c r="K199" s="115">
        <v>43396</v>
      </c>
      <c r="L199" s="113">
        <v>461</v>
      </c>
      <c r="M199" s="113" t="s">
        <v>571</v>
      </c>
      <c r="N199" s="370"/>
    </row>
    <row r="200" spans="1:14">
      <c r="A200" s="113" t="s">
        <v>572</v>
      </c>
      <c r="B200" s="113" t="s">
        <v>390</v>
      </c>
      <c r="C200" s="113">
        <v>5430</v>
      </c>
      <c r="D200" s="113">
        <v>5430.05</v>
      </c>
      <c r="E200" s="113">
        <v>5356.15</v>
      </c>
      <c r="F200" s="113">
        <v>5356.15</v>
      </c>
      <c r="G200" s="113">
        <v>5356.15</v>
      </c>
      <c r="H200" s="113">
        <v>5638.05</v>
      </c>
      <c r="I200" s="113">
        <v>1584</v>
      </c>
      <c r="J200" s="113">
        <v>8489685.1999999993</v>
      </c>
      <c r="K200" s="115">
        <v>43396</v>
      </c>
      <c r="L200" s="113">
        <v>237</v>
      </c>
      <c r="M200" s="113" t="s">
        <v>573</v>
      </c>
      <c r="N200" s="370"/>
    </row>
    <row r="201" spans="1:14">
      <c r="A201" s="113" t="s">
        <v>2079</v>
      </c>
      <c r="B201" s="113" t="s">
        <v>390</v>
      </c>
      <c r="C201" s="113">
        <v>75.5</v>
      </c>
      <c r="D201" s="113">
        <v>78.5</v>
      </c>
      <c r="E201" s="113">
        <v>74</v>
      </c>
      <c r="F201" s="113">
        <v>74.400000000000006</v>
      </c>
      <c r="G201" s="113">
        <v>74.5</v>
      </c>
      <c r="H201" s="113">
        <v>75.5</v>
      </c>
      <c r="I201" s="113">
        <v>5766</v>
      </c>
      <c r="J201" s="113">
        <v>429820.85</v>
      </c>
      <c r="K201" s="115">
        <v>43396</v>
      </c>
      <c r="L201" s="113">
        <v>125</v>
      </c>
      <c r="M201" s="113" t="s">
        <v>2080</v>
      </c>
      <c r="N201" s="370"/>
    </row>
    <row r="202" spans="1:14">
      <c r="A202" s="113" t="s">
        <v>49</v>
      </c>
      <c r="B202" s="113" t="s">
        <v>390</v>
      </c>
      <c r="C202" s="113">
        <v>283.05</v>
      </c>
      <c r="D202" s="113">
        <v>290.60000000000002</v>
      </c>
      <c r="E202" s="113">
        <v>283</v>
      </c>
      <c r="F202" s="113">
        <v>285.89999999999998</v>
      </c>
      <c r="G202" s="113">
        <v>285.8</v>
      </c>
      <c r="H202" s="113">
        <v>285.75</v>
      </c>
      <c r="I202" s="113">
        <v>6637533</v>
      </c>
      <c r="J202" s="113">
        <v>1899819232.1500001</v>
      </c>
      <c r="K202" s="115">
        <v>43396</v>
      </c>
      <c r="L202" s="113">
        <v>86004</v>
      </c>
      <c r="M202" s="113" t="s">
        <v>574</v>
      </c>
      <c r="N202" s="370"/>
    </row>
    <row r="203" spans="1:14">
      <c r="A203" s="113" t="s">
        <v>50</v>
      </c>
      <c r="B203" s="113" t="s">
        <v>390</v>
      </c>
      <c r="C203" s="113">
        <v>75</v>
      </c>
      <c r="D203" s="113">
        <v>76.05</v>
      </c>
      <c r="E203" s="113">
        <v>72.849999999999994</v>
      </c>
      <c r="F203" s="113">
        <v>73.849999999999994</v>
      </c>
      <c r="G203" s="113">
        <v>74.349999999999994</v>
      </c>
      <c r="H203" s="113">
        <v>73.95</v>
      </c>
      <c r="I203" s="113">
        <v>13765726</v>
      </c>
      <c r="J203" s="113">
        <v>1025451091.85</v>
      </c>
      <c r="K203" s="115">
        <v>43396</v>
      </c>
      <c r="L203" s="113">
        <v>38464</v>
      </c>
      <c r="M203" s="113" t="s">
        <v>575</v>
      </c>
      <c r="N203" s="370"/>
    </row>
    <row r="204" spans="1:14">
      <c r="A204" s="113" t="s">
        <v>192</v>
      </c>
      <c r="B204" s="113" t="s">
        <v>390</v>
      </c>
      <c r="C204" s="113">
        <v>26.2</v>
      </c>
      <c r="D204" s="113">
        <v>26.6</v>
      </c>
      <c r="E204" s="113">
        <v>25.6</v>
      </c>
      <c r="F204" s="113">
        <v>26.2</v>
      </c>
      <c r="G204" s="113">
        <v>26.2</v>
      </c>
      <c r="H204" s="113">
        <v>26.85</v>
      </c>
      <c r="I204" s="113">
        <v>629655</v>
      </c>
      <c r="J204" s="113">
        <v>16494592.9</v>
      </c>
      <c r="K204" s="115">
        <v>43396</v>
      </c>
      <c r="L204" s="113">
        <v>1811</v>
      </c>
      <c r="M204" s="113" t="s">
        <v>576</v>
      </c>
      <c r="N204" s="370"/>
    </row>
    <row r="205" spans="1:14">
      <c r="A205" s="113" t="s">
        <v>3172</v>
      </c>
      <c r="B205" s="113" t="s">
        <v>390</v>
      </c>
      <c r="C205" s="113">
        <v>51.75</v>
      </c>
      <c r="D205" s="113">
        <v>51.8</v>
      </c>
      <c r="E205" s="113">
        <v>49.75</v>
      </c>
      <c r="F205" s="113">
        <v>50</v>
      </c>
      <c r="G205" s="113">
        <v>49.95</v>
      </c>
      <c r="H205" s="113">
        <v>52.05</v>
      </c>
      <c r="I205" s="113">
        <v>12406</v>
      </c>
      <c r="J205" s="113">
        <v>622685.94999999995</v>
      </c>
      <c r="K205" s="115">
        <v>43396</v>
      </c>
      <c r="L205" s="113">
        <v>180</v>
      </c>
      <c r="M205" s="113" t="s">
        <v>3173</v>
      </c>
      <c r="N205" s="370"/>
    </row>
    <row r="206" spans="1:14">
      <c r="A206" s="113" t="s">
        <v>577</v>
      </c>
      <c r="B206" s="113" t="s">
        <v>390</v>
      </c>
      <c r="C206" s="113">
        <v>237</v>
      </c>
      <c r="D206" s="113">
        <v>244</v>
      </c>
      <c r="E206" s="113">
        <v>225</v>
      </c>
      <c r="F206" s="113">
        <v>239.85</v>
      </c>
      <c r="G206" s="113">
        <v>241.75</v>
      </c>
      <c r="H206" s="113">
        <v>242.05</v>
      </c>
      <c r="I206" s="113">
        <v>2083</v>
      </c>
      <c r="J206" s="113">
        <v>496244.8</v>
      </c>
      <c r="K206" s="115">
        <v>43396</v>
      </c>
      <c r="L206" s="113">
        <v>149</v>
      </c>
      <c r="M206" s="113" t="s">
        <v>578</v>
      </c>
      <c r="N206" s="370"/>
    </row>
    <row r="207" spans="1:14">
      <c r="A207" s="113" t="s">
        <v>2798</v>
      </c>
      <c r="B207" s="113" t="s">
        <v>2775</v>
      </c>
      <c r="C207" s="113">
        <v>0.55000000000000004</v>
      </c>
      <c r="D207" s="113">
        <v>0.55000000000000004</v>
      </c>
      <c r="E207" s="113">
        <v>0.45</v>
      </c>
      <c r="F207" s="113">
        <v>0.5</v>
      </c>
      <c r="G207" s="113">
        <v>0.5</v>
      </c>
      <c r="H207" s="113">
        <v>0.5</v>
      </c>
      <c r="I207" s="113">
        <v>15384</v>
      </c>
      <c r="J207" s="113">
        <v>7744.7</v>
      </c>
      <c r="K207" s="115">
        <v>43396</v>
      </c>
      <c r="L207" s="113">
        <v>23</v>
      </c>
      <c r="M207" s="113" t="s">
        <v>2799</v>
      </c>
      <c r="N207" s="370"/>
    </row>
    <row r="208" spans="1:14">
      <c r="A208" s="113" t="s">
        <v>2481</v>
      </c>
      <c r="B208" s="113" t="s">
        <v>390</v>
      </c>
      <c r="C208" s="113">
        <v>75.05</v>
      </c>
      <c r="D208" s="113">
        <v>77</v>
      </c>
      <c r="E208" s="113">
        <v>74.55</v>
      </c>
      <c r="F208" s="113">
        <v>76.2</v>
      </c>
      <c r="G208" s="113">
        <v>76</v>
      </c>
      <c r="H208" s="113">
        <v>76.099999999999994</v>
      </c>
      <c r="I208" s="113">
        <v>12212</v>
      </c>
      <c r="J208" s="113">
        <v>924726.3</v>
      </c>
      <c r="K208" s="115">
        <v>43396</v>
      </c>
      <c r="L208" s="113">
        <v>213</v>
      </c>
      <c r="M208" s="113" t="s">
        <v>2482</v>
      </c>
      <c r="N208" s="370"/>
    </row>
    <row r="209" spans="1:14">
      <c r="A209" s="113" t="s">
        <v>579</v>
      </c>
      <c r="B209" s="113" t="s">
        <v>390</v>
      </c>
      <c r="C209" s="113">
        <v>16.7</v>
      </c>
      <c r="D209" s="113">
        <v>17.149999999999999</v>
      </c>
      <c r="E209" s="113">
        <v>16.05</v>
      </c>
      <c r="F209" s="113">
        <v>16.55</v>
      </c>
      <c r="G209" s="113">
        <v>16.55</v>
      </c>
      <c r="H209" s="113">
        <v>16.600000000000001</v>
      </c>
      <c r="I209" s="113">
        <v>18811</v>
      </c>
      <c r="J209" s="113">
        <v>314432.09999999998</v>
      </c>
      <c r="K209" s="115">
        <v>43396</v>
      </c>
      <c r="L209" s="113">
        <v>154</v>
      </c>
      <c r="M209" s="113" t="s">
        <v>580</v>
      </c>
      <c r="N209" s="370"/>
    </row>
    <row r="210" spans="1:14">
      <c r="A210" s="113" t="s">
        <v>51</v>
      </c>
      <c r="B210" s="113" t="s">
        <v>390</v>
      </c>
      <c r="C210" s="113">
        <v>670</v>
      </c>
      <c r="D210" s="113">
        <v>671.5</v>
      </c>
      <c r="E210" s="113">
        <v>622.5</v>
      </c>
      <c r="F210" s="113">
        <v>625.70000000000005</v>
      </c>
      <c r="G210" s="113">
        <v>626.20000000000005</v>
      </c>
      <c r="H210" s="113">
        <v>673.9</v>
      </c>
      <c r="I210" s="113">
        <v>3005055</v>
      </c>
      <c r="J210" s="113">
        <v>1921381499.7</v>
      </c>
      <c r="K210" s="115">
        <v>43396</v>
      </c>
      <c r="L210" s="113">
        <v>59499</v>
      </c>
      <c r="M210" s="113" t="s">
        <v>581</v>
      </c>
      <c r="N210" s="370"/>
    </row>
    <row r="211" spans="1:14">
      <c r="A211" s="113" t="s">
        <v>2980</v>
      </c>
      <c r="B211" s="113" t="s">
        <v>2775</v>
      </c>
      <c r="C211" s="113">
        <v>7.45</v>
      </c>
      <c r="D211" s="113">
        <v>7.45</v>
      </c>
      <c r="E211" s="113">
        <v>7.3</v>
      </c>
      <c r="F211" s="113">
        <v>7.45</v>
      </c>
      <c r="G211" s="113">
        <v>7.45</v>
      </c>
      <c r="H211" s="113">
        <v>7.45</v>
      </c>
      <c r="I211" s="113">
        <v>10053</v>
      </c>
      <c r="J211" s="113">
        <v>73408.2</v>
      </c>
      <c r="K211" s="115">
        <v>43396</v>
      </c>
      <c r="L211" s="113">
        <v>10</v>
      </c>
      <c r="M211" s="113" t="s">
        <v>2981</v>
      </c>
      <c r="N211" s="370"/>
    </row>
    <row r="212" spans="1:14">
      <c r="A212" s="113" t="s">
        <v>2800</v>
      </c>
      <c r="B212" s="113" t="s">
        <v>390</v>
      </c>
      <c r="C212" s="113">
        <v>138.5</v>
      </c>
      <c r="D212" s="113">
        <v>142.25</v>
      </c>
      <c r="E212" s="113">
        <v>134.4</v>
      </c>
      <c r="F212" s="113">
        <v>136.30000000000001</v>
      </c>
      <c r="G212" s="113">
        <v>136.30000000000001</v>
      </c>
      <c r="H212" s="113">
        <v>139.4</v>
      </c>
      <c r="I212" s="113">
        <v>50231</v>
      </c>
      <c r="J212" s="113">
        <v>6885801.4000000004</v>
      </c>
      <c r="K212" s="115">
        <v>43396</v>
      </c>
      <c r="L212" s="113">
        <v>1023</v>
      </c>
      <c r="M212" s="113" t="s">
        <v>2801</v>
      </c>
      <c r="N212" s="370"/>
    </row>
    <row r="213" spans="1:14">
      <c r="A213" s="113" t="s">
        <v>582</v>
      </c>
      <c r="B213" s="113" t="s">
        <v>390</v>
      </c>
      <c r="C213" s="113">
        <v>570.04999999999995</v>
      </c>
      <c r="D213" s="113">
        <v>584.95000000000005</v>
      </c>
      <c r="E213" s="113">
        <v>560</v>
      </c>
      <c r="F213" s="113">
        <v>577.4</v>
      </c>
      <c r="G213" s="113">
        <v>576</v>
      </c>
      <c r="H213" s="113">
        <v>579.25</v>
      </c>
      <c r="I213" s="113">
        <v>42351</v>
      </c>
      <c r="J213" s="113">
        <v>24237918.949999999</v>
      </c>
      <c r="K213" s="115">
        <v>43396</v>
      </c>
      <c r="L213" s="113">
        <v>2679</v>
      </c>
      <c r="M213" s="113" t="s">
        <v>583</v>
      </c>
      <c r="N213" s="370"/>
    </row>
    <row r="214" spans="1:14">
      <c r="A214" s="113" t="s">
        <v>2802</v>
      </c>
      <c r="B214" s="113" t="s">
        <v>390</v>
      </c>
      <c r="C214" s="113">
        <v>47.15</v>
      </c>
      <c r="D214" s="113">
        <v>48.25</v>
      </c>
      <c r="E214" s="113">
        <v>46.85</v>
      </c>
      <c r="F214" s="113">
        <v>47.45</v>
      </c>
      <c r="G214" s="113">
        <v>47.6</v>
      </c>
      <c r="H214" s="113">
        <v>48</v>
      </c>
      <c r="I214" s="113">
        <v>43120</v>
      </c>
      <c r="J214" s="113">
        <v>2046493.7</v>
      </c>
      <c r="K214" s="115">
        <v>43396</v>
      </c>
      <c r="L214" s="113">
        <v>480</v>
      </c>
      <c r="M214" s="113" t="s">
        <v>2803</v>
      </c>
      <c r="N214" s="370"/>
    </row>
    <row r="215" spans="1:14">
      <c r="A215" s="113" t="s">
        <v>2408</v>
      </c>
      <c r="B215" s="113" t="s">
        <v>390</v>
      </c>
      <c r="C215" s="113">
        <v>10.25</v>
      </c>
      <c r="D215" s="113">
        <v>10.9</v>
      </c>
      <c r="E215" s="113">
        <v>10.25</v>
      </c>
      <c r="F215" s="113">
        <v>10.7</v>
      </c>
      <c r="G215" s="113">
        <v>10.45</v>
      </c>
      <c r="H215" s="113">
        <v>10.75</v>
      </c>
      <c r="I215" s="113">
        <v>1886</v>
      </c>
      <c r="J215" s="113">
        <v>19779.150000000001</v>
      </c>
      <c r="K215" s="115">
        <v>43396</v>
      </c>
      <c r="L215" s="113">
        <v>25</v>
      </c>
      <c r="M215" s="113" t="s">
        <v>2255</v>
      </c>
      <c r="N215" s="370"/>
    </row>
    <row r="216" spans="1:14">
      <c r="A216" s="113" t="s">
        <v>3004</v>
      </c>
      <c r="B216" s="113" t="s">
        <v>390</v>
      </c>
      <c r="C216" s="113">
        <v>6.1</v>
      </c>
      <c r="D216" s="113">
        <v>6.15</v>
      </c>
      <c r="E216" s="113">
        <v>5.6</v>
      </c>
      <c r="F216" s="113">
        <v>6.15</v>
      </c>
      <c r="G216" s="113">
        <v>6.15</v>
      </c>
      <c r="H216" s="113">
        <v>5.6</v>
      </c>
      <c r="I216" s="113">
        <v>127695</v>
      </c>
      <c r="J216" s="113">
        <v>777532.85</v>
      </c>
      <c r="K216" s="115">
        <v>43396</v>
      </c>
      <c r="L216" s="113">
        <v>278</v>
      </c>
      <c r="M216" s="113" t="s">
        <v>3005</v>
      </c>
      <c r="N216" s="370"/>
    </row>
    <row r="217" spans="1:14">
      <c r="A217" s="113" t="s">
        <v>584</v>
      </c>
      <c r="B217" s="113" t="s">
        <v>390</v>
      </c>
      <c r="C217" s="113">
        <v>167.9</v>
      </c>
      <c r="D217" s="113">
        <v>171.8</v>
      </c>
      <c r="E217" s="113">
        <v>166</v>
      </c>
      <c r="F217" s="113">
        <v>168.2</v>
      </c>
      <c r="G217" s="113">
        <v>168.65</v>
      </c>
      <c r="H217" s="113">
        <v>168.25</v>
      </c>
      <c r="I217" s="113">
        <v>61494</v>
      </c>
      <c r="J217" s="113">
        <v>10369892.949999999</v>
      </c>
      <c r="K217" s="115">
        <v>43396</v>
      </c>
      <c r="L217" s="113">
        <v>1800</v>
      </c>
      <c r="M217" s="113" t="s">
        <v>3174</v>
      </c>
      <c r="N217" s="370"/>
    </row>
    <row r="218" spans="1:14">
      <c r="A218" s="113" t="s">
        <v>585</v>
      </c>
      <c r="B218" s="113" t="s">
        <v>390</v>
      </c>
      <c r="C218" s="113">
        <v>24.15</v>
      </c>
      <c r="D218" s="113">
        <v>24.9</v>
      </c>
      <c r="E218" s="113">
        <v>23</v>
      </c>
      <c r="F218" s="113">
        <v>23.45</v>
      </c>
      <c r="G218" s="113">
        <v>23.55</v>
      </c>
      <c r="H218" s="113">
        <v>24.4</v>
      </c>
      <c r="I218" s="113">
        <v>186673</v>
      </c>
      <c r="J218" s="113">
        <v>4475204.3</v>
      </c>
      <c r="K218" s="115">
        <v>43396</v>
      </c>
      <c r="L218" s="113">
        <v>918</v>
      </c>
      <c r="M218" s="113" t="s">
        <v>586</v>
      </c>
      <c r="N218" s="370"/>
    </row>
    <row r="219" spans="1:14">
      <c r="A219" s="113" t="s">
        <v>1990</v>
      </c>
      <c r="B219" s="113" t="s">
        <v>390</v>
      </c>
      <c r="C219" s="113">
        <v>132.44999999999999</v>
      </c>
      <c r="D219" s="113">
        <v>134.05000000000001</v>
      </c>
      <c r="E219" s="113">
        <v>130.25</v>
      </c>
      <c r="F219" s="113">
        <v>131.85</v>
      </c>
      <c r="G219" s="113">
        <v>133.80000000000001</v>
      </c>
      <c r="H219" s="113">
        <v>133.25</v>
      </c>
      <c r="I219" s="113">
        <v>122743</v>
      </c>
      <c r="J219" s="113">
        <v>16221936.35</v>
      </c>
      <c r="K219" s="115">
        <v>43396</v>
      </c>
      <c r="L219" s="113">
        <v>847</v>
      </c>
      <c r="M219" s="113" t="s">
        <v>2123</v>
      </c>
      <c r="N219" s="370"/>
    </row>
    <row r="220" spans="1:14">
      <c r="A220" s="113" t="s">
        <v>587</v>
      </c>
      <c r="B220" s="113" t="s">
        <v>390</v>
      </c>
      <c r="C220" s="113">
        <v>3.45</v>
      </c>
      <c r="D220" s="113">
        <v>3.6</v>
      </c>
      <c r="E220" s="113">
        <v>3.35</v>
      </c>
      <c r="F220" s="113">
        <v>3.45</v>
      </c>
      <c r="G220" s="113">
        <v>3.5</v>
      </c>
      <c r="H220" s="113">
        <v>3.5</v>
      </c>
      <c r="I220" s="113">
        <v>27725</v>
      </c>
      <c r="J220" s="113">
        <v>94536.2</v>
      </c>
      <c r="K220" s="115">
        <v>43396</v>
      </c>
      <c r="L220" s="113">
        <v>77</v>
      </c>
      <c r="M220" s="113" t="s">
        <v>588</v>
      </c>
      <c r="N220" s="370"/>
    </row>
    <row r="221" spans="1:14">
      <c r="A221" s="113" t="s">
        <v>3637</v>
      </c>
      <c r="B221" s="113" t="s">
        <v>2775</v>
      </c>
      <c r="C221" s="113">
        <v>0.3</v>
      </c>
      <c r="D221" s="113">
        <v>0.35</v>
      </c>
      <c r="E221" s="113">
        <v>0.3</v>
      </c>
      <c r="F221" s="113">
        <v>0.35</v>
      </c>
      <c r="G221" s="113">
        <v>0.35</v>
      </c>
      <c r="H221" s="113">
        <v>0.3</v>
      </c>
      <c r="I221" s="113">
        <v>6791</v>
      </c>
      <c r="J221" s="113">
        <v>2097.35</v>
      </c>
      <c r="K221" s="115">
        <v>43396</v>
      </c>
      <c r="L221" s="113">
        <v>14</v>
      </c>
      <c r="M221" s="113" t="s">
        <v>3638</v>
      </c>
      <c r="N221" s="370"/>
    </row>
    <row r="222" spans="1:14">
      <c r="A222" s="113" t="s">
        <v>589</v>
      </c>
      <c r="B222" s="113" t="s">
        <v>390</v>
      </c>
      <c r="C222" s="113">
        <v>2732.2</v>
      </c>
      <c r="D222" s="113">
        <v>2787.7</v>
      </c>
      <c r="E222" s="113">
        <v>2643.2</v>
      </c>
      <c r="F222" s="113">
        <v>2660.45</v>
      </c>
      <c r="G222" s="113">
        <v>2650</v>
      </c>
      <c r="H222" s="113">
        <v>2742.7</v>
      </c>
      <c r="I222" s="113">
        <v>2134</v>
      </c>
      <c r="J222" s="113">
        <v>5721498.7000000002</v>
      </c>
      <c r="K222" s="115">
        <v>43396</v>
      </c>
      <c r="L222" s="113">
        <v>634</v>
      </c>
      <c r="M222" s="113" t="s">
        <v>590</v>
      </c>
      <c r="N222" s="370"/>
    </row>
    <row r="223" spans="1:14">
      <c r="A223" s="113" t="s">
        <v>591</v>
      </c>
      <c r="B223" s="113" t="s">
        <v>390</v>
      </c>
      <c r="C223" s="113">
        <v>530</v>
      </c>
      <c r="D223" s="113">
        <v>530</v>
      </c>
      <c r="E223" s="113">
        <v>508.05</v>
      </c>
      <c r="F223" s="113">
        <v>511.3</v>
      </c>
      <c r="G223" s="113">
        <v>517</v>
      </c>
      <c r="H223" s="113">
        <v>530.9</v>
      </c>
      <c r="I223" s="113">
        <v>113431</v>
      </c>
      <c r="J223" s="113">
        <v>58334759.049999997</v>
      </c>
      <c r="K223" s="115">
        <v>43396</v>
      </c>
      <c r="L223" s="113">
        <v>2734</v>
      </c>
      <c r="M223" s="113" t="s">
        <v>592</v>
      </c>
      <c r="N223" s="370"/>
    </row>
    <row r="224" spans="1:14">
      <c r="A224" s="113" t="s">
        <v>593</v>
      </c>
      <c r="B224" s="113" t="s">
        <v>390</v>
      </c>
      <c r="C224" s="113">
        <v>110.1</v>
      </c>
      <c r="D224" s="113">
        <v>118.5</v>
      </c>
      <c r="E224" s="113">
        <v>107.55</v>
      </c>
      <c r="F224" s="113">
        <v>117</v>
      </c>
      <c r="G224" s="113">
        <v>118.3</v>
      </c>
      <c r="H224" s="113">
        <v>111.2</v>
      </c>
      <c r="I224" s="113">
        <v>365408</v>
      </c>
      <c r="J224" s="113">
        <v>41168612.049999997</v>
      </c>
      <c r="K224" s="115">
        <v>43396</v>
      </c>
      <c r="L224" s="113">
        <v>4966</v>
      </c>
      <c r="M224" s="113" t="s">
        <v>594</v>
      </c>
      <c r="N224" s="370"/>
    </row>
    <row r="225" spans="1:14">
      <c r="A225" s="113" t="s">
        <v>595</v>
      </c>
      <c r="B225" s="113" t="s">
        <v>2775</v>
      </c>
      <c r="C225" s="113">
        <v>96</v>
      </c>
      <c r="D225" s="113">
        <v>96</v>
      </c>
      <c r="E225" s="113">
        <v>96</v>
      </c>
      <c r="F225" s="113">
        <v>96</v>
      </c>
      <c r="G225" s="113">
        <v>96</v>
      </c>
      <c r="H225" s="113">
        <v>101.05</v>
      </c>
      <c r="I225" s="113">
        <v>29240</v>
      </c>
      <c r="J225" s="113">
        <v>2807040</v>
      </c>
      <c r="K225" s="115">
        <v>43396</v>
      </c>
      <c r="L225" s="113">
        <v>525</v>
      </c>
      <c r="M225" s="113" t="s">
        <v>596</v>
      </c>
      <c r="N225" s="370"/>
    </row>
    <row r="226" spans="1:14">
      <c r="A226" s="113" t="s">
        <v>2304</v>
      </c>
      <c r="B226" s="113" t="s">
        <v>390</v>
      </c>
      <c r="C226" s="113">
        <v>259.75</v>
      </c>
      <c r="D226" s="113">
        <v>265</v>
      </c>
      <c r="E226" s="113">
        <v>255.05</v>
      </c>
      <c r="F226" s="113">
        <v>257.55</v>
      </c>
      <c r="G226" s="113">
        <v>260.2</v>
      </c>
      <c r="H226" s="113">
        <v>260.85000000000002</v>
      </c>
      <c r="I226" s="113">
        <v>54804</v>
      </c>
      <c r="J226" s="113">
        <v>14176536.699999999</v>
      </c>
      <c r="K226" s="115">
        <v>43396</v>
      </c>
      <c r="L226" s="113">
        <v>2256</v>
      </c>
      <c r="M226" s="113" t="s">
        <v>3175</v>
      </c>
      <c r="N226" s="370"/>
    </row>
    <row r="227" spans="1:14">
      <c r="A227" s="113" t="s">
        <v>52</v>
      </c>
      <c r="B227" s="113" t="s">
        <v>390</v>
      </c>
      <c r="C227" s="113">
        <v>18180</v>
      </c>
      <c r="D227" s="113">
        <v>18199.95</v>
      </c>
      <c r="E227" s="113">
        <v>17614.05</v>
      </c>
      <c r="F227" s="113">
        <v>17736.599999999999</v>
      </c>
      <c r="G227" s="113">
        <v>17750</v>
      </c>
      <c r="H227" s="113">
        <v>18285.25</v>
      </c>
      <c r="I227" s="113">
        <v>14470</v>
      </c>
      <c r="J227" s="113">
        <v>257367003.44999999</v>
      </c>
      <c r="K227" s="115">
        <v>43396</v>
      </c>
      <c r="L227" s="113">
        <v>6322</v>
      </c>
      <c r="M227" s="113" t="s">
        <v>597</v>
      </c>
      <c r="N227" s="370"/>
    </row>
    <row r="228" spans="1:14">
      <c r="A228" s="113" t="s">
        <v>53</v>
      </c>
      <c r="B228" s="113" t="s">
        <v>390</v>
      </c>
      <c r="C228" s="113">
        <v>268</v>
      </c>
      <c r="D228" s="113">
        <v>273.7</v>
      </c>
      <c r="E228" s="113">
        <v>260.5</v>
      </c>
      <c r="F228" s="113">
        <v>269.55</v>
      </c>
      <c r="G228" s="113">
        <v>273</v>
      </c>
      <c r="H228" s="113">
        <v>271.14999999999998</v>
      </c>
      <c r="I228" s="113">
        <v>8756457</v>
      </c>
      <c r="J228" s="113">
        <v>2323830818.5999999</v>
      </c>
      <c r="K228" s="115">
        <v>43396</v>
      </c>
      <c r="L228" s="113">
        <v>114634</v>
      </c>
      <c r="M228" s="113" t="s">
        <v>598</v>
      </c>
      <c r="N228" s="370"/>
    </row>
    <row r="229" spans="1:14">
      <c r="A229" s="113" t="s">
        <v>599</v>
      </c>
      <c r="B229" s="113" t="s">
        <v>390</v>
      </c>
      <c r="C229" s="113">
        <v>38.4</v>
      </c>
      <c r="D229" s="113">
        <v>38.9</v>
      </c>
      <c r="E229" s="113">
        <v>37</v>
      </c>
      <c r="F229" s="113">
        <v>37.6</v>
      </c>
      <c r="G229" s="113">
        <v>37.9</v>
      </c>
      <c r="H229" s="113">
        <v>38.549999999999997</v>
      </c>
      <c r="I229" s="113">
        <v>50390</v>
      </c>
      <c r="J229" s="113">
        <v>1905994.3</v>
      </c>
      <c r="K229" s="115">
        <v>43396</v>
      </c>
      <c r="L229" s="113">
        <v>541</v>
      </c>
      <c r="M229" s="113" t="s">
        <v>600</v>
      </c>
      <c r="N229" s="370"/>
    </row>
    <row r="230" spans="1:14">
      <c r="A230" s="113" t="s">
        <v>2773</v>
      </c>
      <c r="B230" s="113" t="s">
        <v>2775</v>
      </c>
      <c r="C230" s="113">
        <v>17</v>
      </c>
      <c r="D230" s="113">
        <v>17</v>
      </c>
      <c r="E230" s="113">
        <v>16</v>
      </c>
      <c r="F230" s="113">
        <v>16.350000000000001</v>
      </c>
      <c r="G230" s="113">
        <v>16.8</v>
      </c>
      <c r="H230" s="113">
        <v>16.75</v>
      </c>
      <c r="I230" s="113">
        <v>9310</v>
      </c>
      <c r="J230" s="113">
        <v>152593.79999999999</v>
      </c>
      <c r="K230" s="115">
        <v>43396</v>
      </c>
      <c r="L230" s="113">
        <v>74</v>
      </c>
      <c r="M230" s="113" t="s">
        <v>2804</v>
      </c>
      <c r="N230" s="370"/>
    </row>
    <row r="231" spans="1:14">
      <c r="A231" s="113" t="s">
        <v>601</v>
      </c>
      <c r="B231" s="113" t="s">
        <v>390</v>
      </c>
      <c r="C231" s="113">
        <v>186.25</v>
      </c>
      <c r="D231" s="113">
        <v>190.9</v>
      </c>
      <c r="E231" s="113">
        <v>184.85</v>
      </c>
      <c r="F231" s="113">
        <v>185.7</v>
      </c>
      <c r="G231" s="113">
        <v>185.55</v>
      </c>
      <c r="H231" s="113">
        <v>189.75</v>
      </c>
      <c r="I231" s="113">
        <v>26772</v>
      </c>
      <c r="J231" s="113">
        <v>4979998.9000000004</v>
      </c>
      <c r="K231" s="115">
        <v>43396</v>
      </c>
      <c r="L231" s="113">
        <v>688</v>
      </c>
      <c r="M231" s="113" t="s">
        <v>602</v>
      </c>
      <c r="N231" s="370"/>
    </row>
    <row r="232" spans="1:14">
      <c r="A232" s="113" t="s">
        <v>193</v>
      </c>
      <c r="B232" s="113" t="s">
        <v>390</v>
      </c>
      <c r="C232" s="113">
        <v>5569</v>
      </c>
      <c r="D232" s="113">
        <v>5601.1</v>
      </c>
      <c r="E232" s="113">
        <v>5452.25</v>
      </c>
      <c r="F232" s="113">
        <v>5484.55</v>
      </c>
      <c r="G232" s="113">
        <v>5498</v>
      </c>
      <c r="H232" s="113">
        <v>5580.15</v>
      </c>
      <c r="I232" s="113">
        <v>192201</v>
      </c>
      <c r="J232" s="113">
        <v>1059387478</v>
      </c>
      <c r="K232" s="115">
        <v>43396</v>
      </c>
      <c r="L232" s="113">
        <v>22854</v>
      </c>
      <c r="M232" s="113" t="s">
        <v>603</v>
      </c>
      <c r="N232" s="370"/>
    </row>
    <row r="233" spans="1:14">
      <c r="A233" s="113" t="s">
        <v>2277</v>
      </c>
      <c r="B233" s="113" t="s">
        <v>390</v>
      </c>
      <c r="C233" s="113">
        <v>123.95</v>
      </c>
      <c r="D233" s="113">
        <v>124.4</v>
      </c>
      <c r="E233" s="113">
        <v>118.7</v>
      </c>
      <c r="F233" s="113">
        <v>120.3</v>
      </c>
      <c r="G233" s="113">
        <v>118.7</v>
      </c>
      <c r="H233" s="113">
        <v>123.25</v>
      </c>
      <c r="I233" s="113">
        <v>4773</v>
      </c>
      <c r="J233" s="113">
        <v>579285.80000000005</v>
      </c>
      <c r="K233" s="115">
        <v>43396</v>
      </c>
      <c r="L233" s="113">
        <v>169</v>
      </c>
      <c r="M233" s="113" t="s">
        <v>2281</v>
      </c>
      <c r="N233" s="370"/>
    </row>
    <row r="234" spans="1:14">
      <c r="A234" s="113" t="s">
        <v>604</v>
      </c>
      <c r="B234" s="113" t="s">
        <v>390</v>
      </c>
      <c r="C234" s="113">
        <v>53.4</v>
      </c>
      <c r="D234" s="113">
        <v>54</v>
      </c>
      <c r="E234" s="113">
        <v>52.3</v>
      </c>
      <c r="F234" s="113">
        <v>52.5</v>
      </c>
      <c r="G234" s="113">
        <v>53</v>
      </c>
      <c r="H234" s="113">
        <v>53.75</v>
      </c>
      <c r="I234" s="113">
        <v>13754</v>
      </c>
      <c r="J234" s="113">
        <v>727951.05</v>
      </c>
      <c r="K234" s="115">
        <v>43396</v>
      </c>
      <c r="L234" s="113">
        <v>139</v>
      </c>
      <c r="M234" s="113" t="s">
        <v>605</v>
      </c>
      <c r="N234" s="370"/>
    </row>
    <row r="235" spans="1:14">
      <c r="A235" s="113" t="s">
        <v>258</v>
      </c>
      <c r="B235" s="113" t="s">
        <v>390</v>
      </c>
      <c r="C235" s="113">
        <v>621</v>
      </c>
      <c r="D235" s="113">
        <v>628.9</v>
      </c>
      <c r="E235" s="113">
        <v>610.04999999999995</v>
      </c>
      <c r="F235" s="113">
        <v>612.75</v>
      </c>
      <c r="G235" s="113">
        <v>614</v>
      </c>
      <c r="H235" s="113">
        <v>623.1</v>
      </c>
      <c r="I235" s="113">
        <v>69079</v>
      </c>
      <c r="J235" s="113">
        <v>42652235.950000003</v>
      </c>
      <c r="K235" s="115">
        <v>43396</v>
      </c>
      <c r="L235" s="113">
        <v>4410</v>
      </c>
      <c r="M235" s="113" t="s">
        <v>2066</v>
      </c>
      <c r="N235" s="370"/>
    </row>
    <row r="236" spans="1:14">
      <c r="A236" s="113" t="s">
        <v>2483</v>
      </c>
      <c r="B236" s="113" t="s">
        <v>390</v>
      </c>
      <c r="C236" s="113">
        <v>2.4</v>
      </c>
      <c r="D236" s="113">
        <v>2.5</v>
      </c>
      <c r="E236" s="113">
        <v>2.4</v>
      </c>
      <c r="F236" s="113">
        <v>2.5</v>
      </c>
      <c r="G236" s="113">
        <v>2.5</v>
      </c>
      <c r="H236" s="113">
        <v>2.4500000000000002</v>
      </c>
      <c r="I236" s="113">
        <v>40569</v>
      </c>
      <c r="J236" s="113">
        <v>99263.65</v>
      </c>
      <c r="K236" s="115">
        <v>43396</v>
      </c>
      <c r="L236" s="113">
        <v>78</v>
      </c>
      <c r="M236" s="113" t="s">
        <v>2484</v>
      </c>
      <c r="N236" s="370"/>
    </row>
    <row r="237" spans="1:14">
      <c r="A237" s="113" t="s">
        <v>606</v>
      </c>
      <c r="B237" s="113" t="s">
        <v>390</v>
      </c>
      <c r="C237" s="113">
        <v>44</v>
      </c>
      <c r="D237" s="113">
        <v>50.55</v>
      </c>
      <c r="E237" s="113">
        <v>44</v>
      </c>
      <c r="F237" s="113">
        <v>46.15</v>
      </c>
      <c r="G237" s="113">
        <v>45.3</v>
      </c>
      <c r="H237" s="113">
        <v>46.45</v>
      </c>
      <c r="I237" s="113">
        <v>1427</v>
      </c>
      <c r="J237" s="113">
        <v>65600.7</v>
      </c>
      <c r="K237" s="115">
        <v>43396</v>
      </c>
      <c r="L237" s="113">
        <v>79</v>
      </c>
      <c r="M237" s="113" t="s">
        <v>607</v>
      </c>
      <c r="N237" s="370"/>
    </row>
    <row r="238" spans="1:14">
      <c r="A238" s="113" t="s">
        <v>2928</v>
      </c>
      <c r="B238" s="113" t="s">
        <v>390</v>
      </c>
      <c r="C238" s="113">
        <v>2989</v>
      </c>
      <c r="D238" s="113">
        <v>2989.9</v>
      </c>
      <c r="E238" s="113">
        <v>2951</v>
      </c>
      <c r="F238" s="113">
        <v>2989.85</v>
      </c>
      <c r="G238" s="113">
        <v>2989.9</v>
      </c>
      <c r="H238" s="113">
        <v>2991.5</v>
      </c>
      <c r="I238" s="113">
        <v>18</v>
      </c>
      <c r="J238" s="113">
        <v>53728.65</v>
      </c>
      <c r="K238" s="115">
        <v>43396</v>
      </c>
      <c r="L238" s="113">
        <v>10</v>
      </c>
      <c r="M238" s="113" t="s">
        <v>2929</v>
      </c>
      <c r="N238" s="370"/>
    </row>
    <row r="239" spans="1:14">
      <c r="A239" s="113" t="s">
        <v>2986</v>
      </c>
      <c r="B239" s="113" t="s">
        <v>390</v>
      </c>
      <c r="C239" s="113">
        <v>109</v>
      </c>
      <c r="D239" s="113">
        <v>113.69</v>
      </c>
      <c r="E239" s="113">
        <v>107.05</v>
      </c>
      <c r="F239" s="113">
        <v>113.6</v>
      </c>
      <c r="G239" s="113">
        <v>113.69</v>
      </c>
      <c r="H239" s="113">
        <v>108.92</v>
      </c>
      <c r="I239" s="113">
        <v>10</v>
      </c>
      <c r="J239" s="113">
        <v>1124.8800000000001</v>
      </c>
      <c r="K239" s="115">
        <v>43396</v>
      </c>
      <c r="L239" s="113">
        <v>4</v>
      </c>
      <c r="M239" s="113" t="s">
        <v>2987</v>
      </c>
      <c r="N239" s="370"/>
    </row>
    <row r="240" spans="1:14">
      <c r="A240" s="113" t="s">
        <v>2805</v>
      </c>
      <c r="B240" s="113" t="s">
        <v>390</v>
      </c>
      <c r="C240" s="113">
        <v>3.9</v>
      </c>
      <c r="D240" s="113">
        <v>3.9</v>
      </c>
      <c r="E240" s="113">
        <v>3.7</v>
      </c>
      <c r="F240" s="113">
        <v>3.7</v>
      </c>
      <c r="G240" s="113">
        <v>3.75</v>
      </c>
      <c r="H240" s="113">
        <v>3.85</v>
      </c>
      <c r="I240" s="113">
        <v>129787</v>
      </c>
      <c r="J240" s="113">
        <v>487482.7</v>
      </c>
      <c r="K240" s="115">
        <v>43396</v>
      </c>
      <c r="L240" s="113">
        <v>138</v>
      </c>
      <c r="M240" s="113" t="s">
        <v>2806</v>
      </c>
      <c r="N240" s="370"/>
    </row>
    <row r="241" spans="1:14">
      <c r="A241" s="113" t="s">
        <v>2485</v>
      </c>
      <c r="B241" s="113" t="s">
        <v>390</v>
      </c>
      <c r="C241" s="113">
        <v>246</v>
      </c>
      <c r="D241" s="113">
        <v>251.3</v>
      </c>
      <c r="E241" s="113">
        <v>234.7</v>
      </c>
      <c r="F241" s="113">
        <v>234.7</v>
      </c>
      <c r="G241" s="113">
        <v>234.7</v>
      </c>
      <c r="H241" s="113">
        <v>247.05</v>
      </c>
      <c r="I241" s="113">
        <v>13970</v>
      </c>
      <c r="J241" s="113">
        <v>3315542.4</v>
      </c>
      <c r="K241" s="115">
        <v>43396</v>
      </c>
      <c r="L241" s="113">
        <v>644</v>
      </c>
      <c r="M241" s="113" t="s">
        <v>2486</v>
      </c>
      <c r="N241" s="370"/>
    </row>
    <row r="242" spans="1:14">
      <c r="A242" s="113" t="s">
        <v>3176</v>
      </c>
      <c r="B242" s="113" t="s">
        <v>2775</v>
      </c>
      <c r="C242" s="113">
        <v>16.8</v>
      </c>
      <c r="D242" s="113">
        <v>16.8</v>
      </c>
      <c r="E242" s="113">
        <v>16.2</v>
      </c>
      <c r="F242" s="113">
        <v>16.2</v>
      </c>
      <c r="G242" s="113">
        <v>16.2</v>
      </c>
      <c r="H242" s="113">
        <v>16.8</v>
      </c>
      <c r="I242" s="113">
        <v>1200</v>
      </c>
      <c r="J242" s="113">
        <v>19872</v>
      </c>
      <c r="K242" s="115">
        <v>43396</v>
      </c>
      <c r="L242" s="113">
        <v>7</v>
      </c>
      <c r="M242" s="113" t="s">
        <v>3177</v>
      </c>
      <c r="N242" s="370"/>
    </row>
    <row r="243" spans="1:14">
      <c r="A243" s="113" t="s">
        <v>3178</v>
      </c>
      <c r="B243" s="113" t="s">
        <v>390</v>
      </c>
      <c r="C243" s="113">
        <v>81</v>
      </c>
      <c r="D243" s="113">
        <v>81.849999999999994</v>
      </c>
      <c r="E243" s="113">
        <v>78.5</v>
      </c>
      <c r="F243" s="113">
        <v>79.3</v>
      </c>
      <c r="G243" s="113">
        <v>79.099999999999994</v>
      </c>
      <c r="H243" s="113">
        <v>80.150000000000006</v>
      </c>
      <c r="I243" s="113">
        <v>65552</v>
      </c>
      <c r="J243" s="113">
        <v>5216755.6500000004</v>
      </c>
      <c r="K243" s="115">
        <v>43396</v>
      </c>
      <c r="L243" s="113">
        <v>623</v>
      </c>
      <c r="M243" s="113" t="s">
        <v>3179</v>
      </c>
      <c r="N243" s="370"/>
    </row>
    <row r="244" spans="1:14">
      <c r="A244" s="113" t="s">
        <v>195</v>
      </c>
      <c r="B244" s="113" t="s">
        <v>390</v>
      </c>
      <c r="C244" s="113">
        <v>369.5</v>
      </c>
      <c r="D244" s="113">
        <v>380.8</v>
      </c>
      <c r="E244" s="113">
        <v>367.4</v>
      </c>
      <c r="F244" s="113">
        <v>377.5</v>
      </c>
      <c r="G244" s="113">
        <v>376.7</v>
      </c>
      <c r="H244" s="113">
        <v>373</v>
      </c>
      <c r="I244" s="113">
        <v>991239</v>
      </c>
      <c r="J244" s="113">
        <v>369537879.05000001</v>
      </c>
      <c r="K244" s="115">
        <v>43396</v>
      </c>
      <c r="L244" s="113">
        <v>14769</v>
      </c>
      <c r="M244" s="113" t="s">
        <v>608</v>
      </c>
      <c r="N244" s="370"/>
    </row>
    <row r="245" spans="1:14">
      <c r="A245" s="113" t="s">
        <v>2807</v>
      </c>
      <c r="B245" s="113" t="s">
        <v>390</v>
      </c>
      <c r="C245" s="113">
        <v>35.1</v>
      </c>
      <c r="D245" s="113">
        <v>36.799999999999997</v>
      </c>
      <c r="E245" s="113">
        <v>35.1</v>
      </c>
      <c r="F245" s="113">
        <v>36</v>
      </c>
      <c r="G245" s="113">
        <v>36</v>
      </c>
      <c r="H245" s="113">
        <v>36</v>
      </c>
      <c r="I245" s="113">
        <v>3459</v>
      </c>
      <c r="J245" s="113">
        <v>122540</v>
      </c>
      <c r="K245" s="115">
        <v>43396</v>
      </c>
      <c r="L245" s="113">
        <v>34</v>
      </c>
      <c r="M245" s="113" t="s">
        <v>2808</v>
      </c>
      <c r="N245" s="370"/>
    </row>
    <row r="246" spans="1:14">
      <c r="A246" s="113" t="s">
        <v>609</v>
      </c>
      <c r="B246" s="113" t="s">
        <v>390</v>
      </c>
      <c r="C246" s="113">
        <v>46.15</v>
      </c>
      <c r="D246" s="113">
        <v>46.85</v>
      </c>
      <c r="E246" s="113">
        <v>43.65</v>
      </c>
      <c r="F246" s="113">
        <v>44.05</v>
      </c>
      <c r="G246" s="113">
        <v>44.4</v>
      </c>
      <c r="H246" s="113">
        <v>46.45</v>
      </c>
      <c r="I246" s="113">
        <v>210009</v>
      </c>
      <c r="J246" s="113">
        <v>9352052.1999999993</v>
      </c>
      <c r="K246" s="115">
        <v>43396</v>
      </c>
      <c r="L246" s="113">
        <v>2294</v>
      </c>
      <c r="M246" s="113" t="s">
        <v>610</v>
      </c>
      <c r="N246" s="370"/>
    </row>
    <row r="247" spans="1:14">
      <c r="A247" s="113" t="s">
        <v>54</v>
      </c>
      <c r="B247" s="113" t="s">
        <v>390</v>
      </c>
      <c r="C247" s="113">
        <v>208.05</v>
      </c>
      <c r="D247" s="113">
        <v>212.2</v>
      </c>
      <c r="E247" s="113">
        <v>204.75</v>
      </c>
      <c r="F247" s="113">
        <v>208.1</v>
      </c>
      <c r="G247" s="113">
        <v>208.1</v>
      </c>
      <c r="H247" s="113">
        <v>211.3</v>
      </c>
      <c r="I247" s="113">
        <v>6251505</v>
      </c>
      <c r="J247" s="113">
        <v>1303823552.7</v>
      </c>
      <c r="K247" s="115">
        <v>43396</v>
      </c>
      <c r="L247" s="113">
        <v>48291</v>
      </c>
      <c r="M247" s="113" t="s">
        <v>611</v>
      </c>
      <c r="N247" s="370"/>
    </row>
    <row r="248" spans="1:14">
      <c r="A248" s="113" t="s">
        <v>2487</v>
      </c>
      <c r="B248" s="113" t="s">
        <v>390</v>
      </c>
      <c r="C248" s="113">
        <v>28.25</v>
      </c>
      <c r="D248" s="113">
        <v>29.35</v>
      </c>
      <c r="E248" s="113">
        <v>28</v>
      </c>
      <c r="F248" s="113">
        <v>28.05</v>
      </c>
      <c r="G248" s="113">
        <v>28.45</v>
      </c>
      <c r="H248" s="113">
        <v>29.05</v>
      </c>
      <c r="I248" s="113">
        <v>17961</v>
      </c>
      <c r="J248" s="113">
        <v>516524.35</v>
      </c>
      <c r="K248" s="115">
        <v>43396</v>
      </c>
      <c r="L248" s="113">
        <v>67</v>
      </c>
      <c r="M248" s="113" t="s">
        <v>2488</v>
      </c>
      <c r="N248" s="370"/>
    </row>
    <row r="249" spans="1:14">
      <c r="A249" s="113" t="s">
        <v>612</v>
      </c>
      <c r="B249" s="113" t="s">
        <v>390</v>
      </c>
      <c r="C249" s="113">
        <v>221.1</v>
      </c>
      <c r="D249" s="113">
        <v>241.5</v>
      </c>
      <c r="E249" s="113">
        <v>216.5</v>
      </c>
      <c r="F249" s="113">
        <v>222.25</v>
      </c>
      <c r="G249" s="113">
        <v>226</v>
      </c>
      <c r="H249" s="113">
        <v>225.7</v>
      </c>
      <c r="I249" s="113">
        <v>4207402</v>
      </c>
      <c r="J249" s="113">
        <v>968155992.54999995</v>
      </c>
      <c r="K249" s="115">
        <v>43396</v>
      </c>
      <c r="L249" s="113">
        <v>45357</v>
      </c>
      <c r="M249" s="113" t="s">
        <v>2312</v>
      </c>
      <c r="N249" s="370"/>
    </row>
    <row r="250" spans="1:14">
      <c r="A250" s="113" t="s">
        <v>2809</v>
      </c>
      <c r="B250" s="113" t="s">
        <v>390</v>
      </c>
      <c r="C250" s="113">
        <v>130.25</v>
      </c>
      <c r="D250" s="113">
        <v>132.75</v>
      </c>
      <c r="E250" s="113">
        <v>129.9</v>
      </c>
      <c r="F250" s="113">
        <v>131.19999999999999</v>
      </c>
      <c r="G250" s="113">
        <v>132</v>
      </c>
      <c r="H250" s="113">
        <v>130.25</v>
      </c>
      <c r="I250" s="113">
        <v>20581</v>
      </c>
      <c r="J250" s="113">
        <v>2687570.75</v>
      </c>
      <c r="K250" s="115">
        <v>43396</v>
      </c>
      <c r="L250" s="113">
        <v>140</v>
      </c>
      <c r="M250" s="113" t="s">
        <v>2810</v>
      </c>
      <c r="N250" s="370"/>
    </row>
    <row r="251" spans="1:14">
      <c r="A251" s="113" t="s">
        <v>2287</v>
      </c>
      <c r="B251" s="113" t="s">
        <v>390</v>
      </c>
      <c r="C251" s="113">
        <v>188.7</v>
      </c>
      <c r="D251" s="113">
        <v>188.7</v>
      </c>
      <c r="E251" s="113">
        <v>184</v>
      </c>
      <c r="F251" s="113">
        <v>185.2</v>
      </c>
      <c r="G251" s="113">
        <v>185.5</v>
      </c>
      <c r="H251" s="113">
        <v>189.6</v>
      </c>
      <c r="I251" s="113">
        <v>23134</v>
      </c>
      <c r="J251" s="113">
        <v>4299482.45</v>
      </c>
      <c r="K251" s="115">
        <v>43396</v>
      </c>
      <c r="L251" s="113">
        <v>956</v>
      </c>
      <c r="M251" s="113" t="s">
        <v>2288</v>
      </c>
      <c r="N251" s="370"/>
    </row>
    <row r="252" spans="1:14">
      <c r="A252" s="113" t="s">
        <v>613</v>
      </c>
      <c r="B252" s="113" t="s">
        <v>390</v>
      </c>
      <c r="C252" s="113">
        <v>464</v>
      </c>
      <c r="D252" s="113">
        <v>471.7</v>
      </c>
      <c r="E252" s="113">
        <v>452.45</v>
      </c>
      <c r="F252" s="113">
        <v>463.1</v>
      </c>
      <c r="G252" s="113">
        <v>465.4</v>
      </c>
      <c r="H252" s="113">
        <v>468.35</v>
      </c>
      <c r="I252" s="113">
        <v>385971</v>
      </c>
      <c r="J252" s="113">
        <v>177766113.75</v>
      </c>
      <c r="K252" s="115">
        <v>43396</v>
      </c>
      <c r="L252" s="113">
        <v>8218</v>
      </c>
      <c r="M252" s="113" t="s">
        <v>614</v>
      </c>
      <c r="N252" s="370"/>
    </row>
    <row r="253" spans="1:14">
      <c r="A253" s="113" t="s">
        <v>615</v>
      </c>
      <c r="B253" s="113" t="s">
        <v>390</v>
      </c>
      <c r="C253" s="113">
        <v>413.45</v>
      </c>
      <c r="D253" s="113">
        <v>413.45</v>
      </c>
      <c r="E253" s="113">
        <v>380.75</v>
      </c>
      <c r="F253" s="113">
        <v>400.85</v>
      </c>
      <c r="G253" s="113">
        <v>401.6</v>
      </c>
      <c r="H253" s="113">
        <v>411.8</v>
      </c>
      <c r="I253" s="113">
        <v>32439</v>
      </c>
      <c r="J253" s="113">
        <v>12858841.4</v>
      </c>
      <c r="K253" s="115">
        <v>43396</v>
      </c>
      <c r="L253" s="113">
        <v>1526</v>
      </c>
      <c r="M253" s="113" t="s">
        <v>3180</v>
      </c>
      <c r="N253" s="370"/>
    </row>
    <row r="254" spans="1:14">
      <c r="A254" s="113" t="s">
        <v>2052</v>
      </c>
      <c r="B254" s="113" t="s">
        <v>390</v>
      </c>
      <c r="C254" s="113">
        <v>221</v>
      </c>
      <c r="D254" s="113">
        <v>232.95</v>
      </c>
      <c r="E254" s="113">
        <v>212.05</v>
      </c>
      <c r="F254" s="113">
        <v>218.75</v>
      </c>
      <c r="G254" s="113">
        <v>218.9</v>
      </c>
      <c r="H254" s="113">
        <v>219.6</v>
      </c>
      <c r="I254" s="113">
        <v>12739</v>
      </c>
      <c r="J254" s="113">
        <v>2772504.65</v>
      </c>
      <c r="K254" s="115">
        <v>43396</v>
      </c>
      <c r="L254" s="113">
        <v>164</v>
      </c>
      <c r="M254" s="113" t="s">
        <v>2053</v>
      </c>
      <c r="N254" s="370"/>
    </row>
    <row r="255" spans="1:14">
      <c r="A255" s="113" t="s">
        <v>616</v>
      </c>
      <c r="B255" s="113" t="s">
        <v>390</v>
      </c>
      <c r="C255" s="113">
        <v>362.05</v>
      </c>
      <c r="D255" s="113">
        <v>365.35</v>
      </c>
      <c r="E255" s="113">
        <v>360</v>
      </c>
      <c r="F255" s="113">
        <v>364.9</v>
      </c>
      <c r="G255" s="113">
        <v>364.9</v>
      </c>
      <c r="H255" s="113">
        <v>363.3</v>
      </c>
      <c r="I255" s="113">
        <v>61481</v>
      </c>
      <c r="J255" s="113">
        <v>22297729.699999999</v>
      </c>
      <c r="K255" s="115">
        <v>43396</v>
      </c>
      <c r="L255" s="113">
        <v>1155</v>
      </c>
      <c r="M255" s="113" t="s">
        <v>617</v>
      </c>
      <c r="N255" s="370"/>
    </row>
    <row r="256" spans="1:14">
      <c r="A256" s="113" t="s">
        <v>618</v>
      </c>
      <c r="B256" s="113" t="s">
        <v>390</v>
      </c>
      <c r="C256" s="113">
        <v>70.7</v>
      </c>
      <c r="D256" s="113">
        <v>71.400000000000006</v>
      </c>
      <c r="E256" s="113">
        <v>68.5</v>
      </c>
      <c r="F256" s="113">
        <v>70.349999999999994</v>
      </c>
      <c r="G256" s="113">
        <v>70</v>
      </c>
      <c r="H256" s="113">
        <v>70.400000000000006</v>
      </c>
      <c r="I256" s="113">
        <v>16034</v>
      </c>
      <c r="J256" s="113">
        <v>1122591.05</v>
      </c>
      <c r="K256" s="115">
        <v>43396</v>
      </c>
      <c r="L256" s="113">
        <v>223</v>
      </c>
      <c r="M256" s="113" t="s">
        <v>619</v>
      </c>
      <c r="N256" s="370"/>
    </row>
    <row r="257" spans="1:14">
      <c r="A257" s="113" t="s">
        <v>620</v>
      </c>
      <c r="B257" s="113" t="s">
        <v>390</v>
      </c>
      <c r="C257" s="113">
        <v>1036.05</v>
      </c>
      <c r="D257" s="113">
        <v>1104</v>
      </c>
      <c r="E257" s="113">
        <v>1014.3</v>
      </c>
      <c r="F257" s="113">
        <v>1071.75</v>
      </c>
      <c r="G257" s="113">
        <v>1100</v>
      </c>
      <c r="H257" s="113">
        <v>1044.7</v>
      </c>
      <c r="I257" s="113">
        <v>138114</v>
      </c>
      <c r="J257" s="113">
        <v>142523074.80000001</v>
      </c>
      <c r="K257" s="115">
        <v>43396</v>
      </c>
      <c r="L257" s="113">
        <v>3272</v>
      </c>
      <c r="M257" s="113" t="s">
        <v>621</v>
      </c>
      <c r="N257" s="370"/>
    </row>
    <row r="258" spans="1:14">
      <c r="A258" s="113" t="s">
        <v>2489</v>
      </c>
      <c r="B258" s="113" t="s">
        <v>390</v>
      </c>
      <c r="C258" s="113">
        <v>1.2</v>
      </c>
      <c r="D258" s="113">
        <v>1.2</v>
      </c>
      <c r="E258" s="113">
        <v>1.1499999999999999</v>
      </c>
      <c r="F258" s="113">
        <v>1.1499999999999999</v>
      </c>
      <c r="G258" s="113">
        <v>1.1499999999999999</v>
      </c>
      <c r="H258" s="113">
        <v>1.2</v>
      </c>
      <c r="I258" s="113">
        <v>632043</v>
      </c>
      <c r="J258" s="113">
        <v>727040.9</v>
      </c>
      <c r="K258" s="115">
        <v>43396</v>
      </c>
      <c r="L258" s="113">
        <v>765</v>
      </c>
      <c r="M258" s="113" t="s">
        <v>2490</v>
      </c>
      <c r="N258" s="370"/>
    </row>
    <row r="259" spans="1:14">
      <c r="A259" s="113" t="s">
        <v>233</v>
      </c>
      <c r="B259" s="113" t="s">
        <v>390</v>
      </c>
      <c r="C259" s="113">
        <v>139.69999999999999</v>
      </c>
      <c r="D259" s="113">
        <v>139.69999999999999</v>
      </c>
      <c r="E259" s="113">
        <v>135.69999999999999</v>
      </c>
      <c r="F259" s="113">
        <v>137.94999999999999</v>
      </c>
      <c r="G259" s="113">
        <v>138.44999999999999</v>
      </c>
      <c r="H259" s="113">
        <v>140.19999999999999</v>
      </c>
      <c r="I259" s="113">
        <v>3146123</v>
      </c>
      <c r="J259" s="113">
        <v>431543190.69999999</v>
      </c>
      <c r="K259" s="115">
        <v>43396</v>
      </c>
      <c r="L259" s="113">
        <v>28142</v>
      </c>
      <c r="M259" s="113" t="s">
        <v>3181</v>
      </c>
      <c r="N259" s="370"/>
    </row>
    <row r="260" spans="1:14">
      <c r="A260" s="113" t="s">
        <v>2491</v>
      </c>
      <c r="B260" s="113" t="s">
        <v>390</v>
      </c>
      <c r="C260" s="113">
        <v>1.9</v>
      </c>
      <c r="D260" s="113">
        <v>1.95</v>
      </c>
      <c r="E260" s="113">
        <v>1.75</v>
      </c>
      <c r="F260" s="113">
        <v>1.85</v>
      </c>
      <c r="G260" s="113">
        <v>1.9</v>
      </c>
      <c r="H260" s="113">
        <v>1.9</v>
      </c>
      <c r="I260" s="113">
        <v>111857</v>
      </c>
      <c r="J260" s="113">
        <v>210169.9</v>
      </c>
      <c r="K260" s="115">
        <v>43396</v>
      </c>
      <c r="L260" s="113">
        <v>74</v>
      </c>
      <c r="M260" s="113" t="s">
        <v>2492</v>
      </c>
      <c r="N260" s="370"/>
    </row>
    <row r="261" spans="1:14">
      <c r="A261" s="113" t="s">
        <v>2493</v>
      </c>
      <c r="B261" s="113" t="s">
        <v>390</v>
      </c>
      <c r="C261" s="113">
        <v>7.7</v>
      </c>
      <c r="D261" s="113">
        <v>7.7</v>
      </c>
      <c r="E261" s="113">
        <v>7.3</v>
      </c>
      <c r="F261" s="113">
        <v>7.45</v>
      </c>
      <c r="G261" s="113">
        <v>7.5</v>
      </c>
      <c r="H261" s="113">
        <v>7.55</v>
      </c>
      <c r="I261" s="113">
        <v>42959</v>
      </c>
      <c r="J261" s="113">
        <v>321427.55</v>
      </c>
      <c r="K261" s="115">
        <v>43396</v>
      </c>
      <c r="L261" s="113">
        <v>100</v>
      </c>
      <c r="M261" s="113" t="s">
        <v>2494</v>
      </c>
      <c r="N261" s="370"/>
    </row>
    <row r="262" spans="1:14">
      <c r="A262" s="113" t="s">
        <v>622</v>
      </c>
      <c r="B262" s="113" t="s">
        <v>390</v>
      </c>
      <c r="C262" s="113">
        <v>241.75</v>
      </c>
      <c r="D262" s="113">
        <v>243.45</v>
      </c>
      <c r="E262" s="113">
        <v>235</v>
      </c>
      <c r="F262" s="113">
        <v>236.05</v>
      </c>
      <c r="G262" s="113">
        <v>235.05</v>
      </c>
      <c r="H262" s="113">
        <v>241.75</v>
      </c>
      <c r="I262" s="113">
        <v>166758</v>
      </c>
      <c r="J262" s="113">
        <v>39950765.049999997</v>
      </c>
      <c r="K262" s="115">
        <v>43396</v>
      </c>
      <c r="L262" s="113">
        <v>2978</v>
      </c>
      <c r="M262" s="113" t="s">
        <v>623</v>
      </c>
      <c r="N262" s="370"/>
    </row>
    <row r="263" spans="1:14">
      <c r="A263" s="113" t="s">
        <v>2178</v>
      </c>
      <c r="B263" s="113" t="s">
        <v>390</v>
      </c>
      <c r="C263" s="113">
        <v>236.1</v>
      </c>
      <c r="D263" s="113">
        <v>238</v>
      </c>
      <c r="E263" s="113">
        <v>230.45</v>
      </c>
      <c r="F263" s="113">
        <v>236.1</v>
      </c>
      <c r="G263" s="113">
        <v>238</v>
      </c>
      <c r="H263" s="113">
        <v>240.65</v>
      </c>
      <c r="I263" s="113">
        <v>92467</v>
      </c>
      <c r="J263" s="113">
        <v>21705906.75</v>
      </c>
      <c r="K263" s="115">
        <v>43396</v>
      </c>
      <c r="L263" s="113">
        <v>2315</v>
      </c>
      <c r="M263" s="113" t="s">
        <v>2179</v>
      </c>
      <c r="N263" s="370"/>
    </row>
    <row r="264" spans="1:14">
      <c r="A264" s="113" t="s">
        <v>232</v>
      </c>
      <c r="B264" s="113" t="s">
        <v>390</v>
      </c>
      <c r="C264" s="113">
        <v>1065</v>
      </c>
      <c r="D264" s="113">
        <v>1079.3</v>
      </c>
      <c r="E264" s="113">
        <v>1022.75</v>
      </c>
      <c r="F264" s="113">
        <v>1033.05</v>
      </c>
      <c r="G264" s="113">
        <v>1042.7</v>
      </c>
      <c r="H264" s="113">
        <v>1077.25</v>
      </c>
      <c r="I264" s="113">
        <v>381716</v>
      </c>
      <c r="J264" s="113">
        <v>401994570.80000001</v>
      </c>
      <c r="K264" s="115">
        <v>43396</v>
      </c>
      <c r="L264" s="113">
        <v>13562</v>
      </c>
      <c r="M264" s="113" t="s">
        <v>624</v>
      </c>
      <c r="N264" s="370"/>
    </row>
    <row r="265" spans="1:14">
      <c r="A265" s="113" t="s">
        <v>2495</v>
      </c>
      <c r="B265" s="113" t="s">
        <v>390</v>
      </c>
      <c r="C265" s="113">
        <v>13.1</v>
      </c>
      <c r="D265" s="113">
        <v>13.6</v>
      </c>
      <c r="E265" s="113">
        <v>13.1</v>
      </c>
      <c r="F265" s="113">
        <v>13.45</v>
      </c>
      <c r="G265" s="113">
        <v>13.45</v>
      </c>
      <c r="H265" s="113">
        <v>13.4</v>
      </c>
      <c r="I265" s="113">
        <v>10637</v>
      </c>
      <c r="J265" s="113">
        <v>142205.65</v>
      </c>
      <c r="K265" s="115">
        <v>43396</v>
      </c>
      <c r="L265" s="113">
        <v>41</v>
      </c>
      <c r="M265" s="113" t="s">
        <v>2496</v>
      </c>
      <c r="N265" s="370"/>
    </row>
    <row r="266" spans="1:14">
      <c r="A266" s="113" t="s">
        <v>2370</v>
      </c>
      <c r="B266" s="113" t="s">
        <v>390</v>
      </c>
      <c r="C266" s="113">
        <v>9.0500000000000007</v>
      </c>
      <c r="D266" s="113">
        <v>9.15</v>
      </c>
      <c r="E266" s="113">
        <v>8.6999999999999993</v>
      </c>
      <c r="F266" s="113">
        <v>9</v>
      </c>
      <c r="G266" s="113">
        <v>9.0500000000000007</v>
      </c>
      <c r="H266" s="113">
        <v>9.15</v>
      </c>
      <c r="I266" s="113">
        <v>22693</v>
      </c>
      <c r="J266" s="113">
        <v>204233.9</v>
      </c>
      <c r="K266" s="115">
        <v>43396</v>
      </c>
      <c r="L266" s="113">
        <v>62</v>
      </c>
      <c r="M266" s="113" t="s">
        <v>2371</v>
      </c>
      <c r="N266" s="370"/>
    </row>
    <row r="267" spans="1:14">
      <c r="A267" s="113" t="s">
        <v>3182</v>
      </c>
      <c r="B267" s="113" t="s">
        <v>390</v>
      </c>
      <c r="C267" s="113">
        <v>9.6999999999999993</v>
      </c>
      <c r="D267" s="113">
        <v>9.6999999999999993</v>
      </c>
      <c r="E267" s="113">
        <v>9</v>
      </c>
      <c r="F267" s="113">
        <v>9.0500000000000007</v>
      </c>
      <c r="G267" s="113">
        <v>9</v>
      </c>
      <c r="H267" s="113">
        <v>9.3000000000000007</v>
      </c>
      <c r="I267" s="113">
        <v>40403</v>
      </c>
      <c r="J267" s="113">
        <v>370096.3</v>
      </c>
      <c r="K267" s="115">
        <v>43396</v>
      </c>
      <c r="L267" s="113">
        <v>153</v>
      </c>
      <c r="M267" s="113" t="s">
        <v>3183</v>
      </c>
      <c r="N267" s="370"/>
    </row>
    <row r="268" spans="1:14">
      <c r="A268" s="113" t="s">
        <v>625</v>
      </c>
      <c r="B268" s="113" t="s">
        <v>390</v>
      </c>
      <c r="C268" s="113">
        <v>240.95</v>
      </c>
      <c r="D268" s="113">
        <v>246.65</v>
      </c>
      <c r="E268" s="113">
        <v>233.3</v>
      </c>
      <c r="F268" s="113">
        <v>234.55</v>
      </c>
      <c r="G268" s="113">
        <v>237.9</v>
      </c>
      <c r="H268" s="113">
        <v>243.95</v>
      </c>
      <c r="I268" s="113">
        <v>45347</v>
      </c>
      <c r="J268" s="113">
        <v>10770356.25</v>
      </c>
      <c r="K268" s="115">
        <v>43396</v>
      </c>
      <c r="L268" s="113">
        <v>1532</v>
      </c>
      <c r="M268" s="113" t="s">
        <v>626</v>
      </c>
      <c r="N268" s="370"/>
    </row>
    <row r="269" spans="1:14">
      <c r="A269" s="113" t="s">
        <v>2372</v>
      </c>
      <c r="B269" s="113" t="s">
        <v>390</v>
      </c>
      <c r="C269" s="113">
        <v>6.1</v>
      </c>
      <c r="D269" s="113">
        <v>6.15</v>
      </c>
      <c r="E269" s="113">
        <v>6</v>
      </c>
      <c r="F269" s="113">
        <v>6.05</v>
      </c>
      <c r="G269" s="113">
        <v>6.05</v>
      </c>
      <c r="H269" s="113">
        <v>6.05</v>
      </c>
      <c r="I269" s="113">
        <v>80682</v>
      </c>
      <c r="J269" s="113">
        <v>488299.45</v>
      </c>
      <c r="K269" s="115">
        <v>43396</v>
      </c>
      <c r="L269" s="113">
        <v>193</v>
      </c>
      <c r="M269" s="113" t="s">
        <v>2373</v>
      </c>
      <c r="N269" s="370"/>
    </row>
    <row r="270" spans="1:14">
      <c r="A270" s="113" t="s">
        <v>627</v>
      </c>
      <c r="B270" s="113" t="s">
        <v>390</v>
      </c>
      <c r="C270" s="113">
        <v>30</v>
      </c>
      <c r="D270" s="113">
        <v>30.25</v>
      </c>
      <c r="E270" s="113">
        <v>29.35</v>
      </c>
      <c r="F270" s="113">
        <v>29.8</v>
      </c>
      <c r="G270" s="113">
        <v>29.9</v>
      </c>
      <c r="H270" s="113">
        <v>30.05</v>
      </c>
      <c r="I270" s="113">
        <v>313218</v>
      </c>
      <c r="J270" s="113">
        <v>9344529.0500000007</v>
      </c>
      <c r="K270" s="115">
        <v>43396</v>
      </c>
      <c r="L270" s="113">
        <v>1748</v>
      </c>
      <c r="M270" s="113" t="s">
        <v>628</v>
      </c>
      <c r="N270" s="370"/>
    </row>
    <row r="271" spans="1:14">
      <c r="A271" s="113" t="s">
        <v>2683</v>
      </c>
      <c r="B271" s="113" t="s">
        <v>390</v>
      </c>
      <c r="C271" s="113">
        <v>40</v>
      </c>
      <c r="D271" s="113">
        <v>41.5</v>
      </c>
      <c r="E271" s="113">
        <v>38.799999999999997</v>
      </c>
      <c r="F271" s="113">
        <v>40.450000000000003</v>
      </c>
      <c r="G271" s="113">
        <v>40.700000000000003</v>
      </c>
      <c r="H271" s="113">
        <v>40.299999999999997</v>
      </c>
      <c r="I271" s="113">
        <v>259646</v>
      </c>
      <c r="J271" s="113">
        <v>10379987.85</v>
      </c>
      <c r="K271" s="115">
        <v>43396</v>
      </c>
      <c r="L271" s="113">
        <v>866</v>
      </c>
      <c r="M271" s="113" t="s">
        <v>2684</v>
      </c>
      <c r="N271" s="370"/>
    </row>
    <row r="272" spans="1:14">
      <c r="A272" s="113" t="s">
        <v>629</v>
      </c>
      <c r="B272" s="113" t="s">
        <v>390</v>
      </c>
      <c r="C272" s="113">
        <v>358</v>
      </c>
      <c r="D272" s="113">
        <v>359</v>
      </c>
      <c r="E272" s="113">
        <v>358</v>
      </c>
      <c r="F272" s="113">
        <v>359</v>
      </c>
      <c r="G272" s="113">
        <v>359</v>
      </c>
      <c r="H272" s="113">
        <v>360.1</v>
      </c>
      <c r="I272" s="113">
        <v>160</v>
      </c>
      <c r="J272" s="113">
        <v>57315</v>
      </c>
      <c r="K272" s="115">
        <v>43396</v>
      </c>
      <c r="L272" s="113">
        <v>10</v>
      </c>
      <c r="M272" s="113" t="s">
        <v>630</v>
      </c>
      <c r="N272" s="370"/>
    </row>
    <row r="273" spans="1:14">
      <c r="A273" s="113" t="s">
        <v>631</v>
      </c>
      <c r="B273" s="113" t="s">
        <v>390</v>
      </c>
      <c r="C273" s="113">
        <v>168</v>
      </c>
      <c r="D273" s="113">
        <v>171.7</v>
      </c>
      <c r="E273" s="113">
        <v>166</v>
      </c>
      <c r="F273" s="113">
        <v>166.7</v>
      </c>
      <c r="G273" s="113">
        <v>166.05</v>
      </c>
      <c r="H273" s="113">
        <v>172.25</v>
      </c>
      <c r="I273" s="113">
        <v>282333</v>
      </c>
      <c r="J273" s="113">
        <v>47412489.149999999</v>
      </c>
      <c r="K273" s="115">
        <v>43396</v>
      </c>
      <c r="L273" s="113">
        <v>6273</v>
      </c>
      <c r="M273" s="113" t="s">
        <v>632</v>
      </c>
      <c r="N273" s="370"/>
    </row>
    <row r="274" spans="1:14">
      <c r="A274" s="113" t="s">
        <v>55</v>
      </c>
      <c r="B274" s="113" t="s">
        <v>390</v>
      </c>
      <c r="C274" s="113">
        <v>744</v>
      </c>
      <c r="D274" s="113">
        <v>756.7</v>
      </c>
      <c r="E274" s="113">
        <v>718.05</v>
      </c>
      <c r="F274" s="113">
        <v>735.3</v>
      </c>
      <c r="G274" s="113">
        <v>734.85</v>
      </c>
      <c r="H274" s="113">
        <v>749.2</v>
      </c>
      <c r="I274" s="113">
        <v>567320</v>
      </c>
      <c r="J274" s="113">
        <v>417101656</v>
      </c>
      <c r="K274" s="115">
        <v>43396</v>
      </c>
      <c r="L274" s="113">
        <v>14101</v>
      </c>
      <c r="M274" s="113" t="s">
        <v>633</v>
      </c>
      <c r="N274" s="370"/>
    </row>
    <row r="275" spans="1:14">
      <c r="A275" s="113" t="s">
        <v>634</v>
      </c>
      <c r="B275" s="113" t="s">
        <v>390</v>
      </c>
      <c r="C275" s="113">
        <v>2380.1999999999998</v>
      </c>
      <c r="D275" s="113">
        <v>2439.75</v>
      </c>
      <c r="E275" s="113">
        <v>2351.3000000000002</v>
      </c>
      <c r="F275" s="113">
        <v>2365.1999999999998</v>
      </c>
      <c r="G275" s="113">
        <v>2363</v>
      </c>
      <c r="H275" s="113">
        <v>2430.6</v>
      </c>
      <c r="I275" s="113">
        <v>3268</v>
      </c>
      <c r="J275" s="113">
        <v>7761915.2000000002</v>
      </c>
      <c r="K275" s="115">
        <v>43396</v>
      </c>
      <c r="L275" s="113">
        <v>629</v>
      </c>
      <c r="M275" s="113" t="s">
        <v>635</v>
      </c>
      <c r="N275" s="370"/>
    </row>
    <row r="276" spans="1:14">
      <c r="A276" s="113" t="s">
        <v>2811</v>
      </c>
      <c r="B276" s="113" t="s">
        <v>390</v>
      </c>
      <c r="C276" s="113">
        <v>32.049999999999997</v>
      </c>
      <c r="D276" s="113">
        <v>32.299999999999997</v>
      </c>
      <c r="E276" s="113">
        <v>31.1</v>
      </c>
      <c r="F276" s="113">
        <v>32.049999999999997</v>
      </c>
      <c r="G276" s="113">
        <v>31.8</v>
      </c>
      <c r="H276" s="113">
        <v>32.25</v>
      </c>
      <c r="I276" s="113">
        <v>82916</v>
      </c>
      <c r="J276" s="113">
        <v>2641825</v>
      </c>
      <c r="K276" s="115">
        <v>43396</v>
      </c>
      <c r="L276" s="113">
        <v>352</v>
      </c>
      <c r="M276" s="113" t="s">
        <v>2812</v>
      </c>
      <c r="N276" s="370"/>
    </row>
    <row r="277" spans="1:14">
      <c r="A277" s="113" t="s">
        <v>56</v>
      </c>
      <c r="B277" s="113" t="s">
        <v>390</v>
      </c>
      <c r="C277" s="113">
        <v>879</v>
      </c>
      <c r="D277" s="113">
        <v>897.6</v>
      </c>
      <c r="E277" s="113">
        <v>847.35</v>
      </c>
      <c r="F277" s="113">
        <v>867.8</v>
      </c>
      <c r="G277" s="113">
        <v>864.05</v>
      </c>
      <c r="H277" s="113">
        <v>887.65</v>
      </c>
      <c r="I277" s="113">
        <v>587303</v>
      </c>
      <c r="J277" s="113">
        <v>510539783.14999998</v>
      </c>
      <c r="K277" s="115">
        <v>43396</v>
      </c>
      <c r="L277" s="113">
        <v>18309</v>
      </c>
      <c r="M277" s="113" t="s">
        <v>636</v>
      </c>
      <c r="N277" s="370"/>
    </row>
    <row r="278" spans="1:14">
      <c r="A278" s="113" t="s">
        <v>637</v>
      </c>
      <c r="B278" s="113" t="s">
        <v>390</v>
      </c>
      <c r="C278" s="113">
        <v>100.2</v>
      </c>
      <c r="D278" s="113">
        <v>108</v>
      </c>
      <c r="E278" s="113">
        <v>100.2</v>
      </c>
      <c r="F278" s="113">
        <v>105.55</v>
      </c>
      <c r="G278" s="113">
        <v>106</v>
      </c>
      <c r="H278" s="113">
        <v>105.45</v>
      </c>
      <c r="I278" s="113">
        <v>74273</v>
      </c>
      <c r="J278" s="113">
        <v>7896881.4500000002</v>
      </c>
      <c r="K278" s="115">
        <v>43396</v>
      </c>
      <c r="L278" s="113">
        <v>279</v>
      </c>
      <c r="M278" s="113" t="s">
        <v>1993</v>
      </c>
      <c r="N278" s="370"/>
    </row>
    <row r="279" spans="1:14">
      <c r="A279" s="113" t="s">
        <v>2078</v>
      </c>
      <c r="B279" s="113" t="s">
        <v>390</v>
      </c>
      <c r="C279" s="113">
        <v>37.049999999999997</v>
      </c>
      <c r="D279" s="113">
        <v>37.200000000000003</v>
      </c>
      <c r="E279" s="113">
        <v>35.85</v>
      </c>
      <c r="F279" s="113">
        <v>36.9</v>
      </c>
      <c r="G279" s="113">
        <v>36.950000000000003</v>
      </c>
      <c r="H279" s="113">
        <v>37.049999999999997</v>
      </c>
      <c r="I279" s="113">
        <v>2622716</v>
      </c>
      <c r="J279" s="113">
        <v>95862398.200000003</v>
      </c>
      <c r="K279" s="115">
        <v>43396</v>
      </c>
      <c r="L279" s="113">
        <v>9447</v>
      </c>
      <c r="M279" s="113" t="s">
        <v>664</v>
      </c>
      <c r="N279" s="370"/>
    </row>
    <row r="280" spans="1:14">
      <c r="A280" s="113" t="s">
        <v>638</v>
      </c>
      <c r="B280" s="113" t="s">
        <v>390</v>
      </c>
      <c r="C280" s="113">
        <v>141</v>
      </c>
      <c r="D280" s="113">
        <v>145.5</v>
      </c>
      <c r="E280" s="113">
        <v>140.25</v>
      </c>
      <c r="F280" s="113">
        <v>143.80000000000001</v>
      </c>
      <c r="G280" s="113">
        <v>143</v>
      </c>
      <c r="H280" s="113">
        <v>142</v>
      </c>
      <c r="I280" s="113">
        <v>125205</v>
      </c>
      <c r="J280" s="113">
        <v>17835011.5</v>
      </c>
      <c r="K280" s="115">
        <v>43396</v>
      </c>
      <c r="L280" s="113">
        <v>3953</v>
      </c>
      <c r="M280" s="113" t="s">
        <v>639</v>
      </c>
      <c r="N280" s="370"/>
    </row>
    <row r="281" spans="1:14">
      <c r="A281" s="113" t="s">
        <v>2813</v>
      </c>
      <c r="B281" s="113" t="s">
        <v>390</v>
      </c>
      <c r="C281" s="113">
        <v>160</v>
      </c>
      <c r="D281" s="113">
        <v>164.8</v>
      </c>
      <c r="E281" s="113">
        <v>156</v>
      </c>
      <c r="F281" s="113">
        <v>157.94999999999999</v>
      </c>
      <c r="G281" s="113">
        <v>159</v>
      </c>
      <c r="H281" s="113">
        <v>161.55000000000001</v>
      </c>
      <c r="I281" s="113">
        <v>2823</v>
      </c>
      <c r="J281" s="113">
        <v>452501.1</v>
      </c>
      <c r="K281" s="115">
        <v>43396</v>
      </c>
      <c r="L281" s="113">
        <v>86</v>
      </c>
      <c r="M281" s="113" t="s">
        <v>2814</v>
      </c>
      <c r="N281" s="370"/>
    </row>
    <row r="282" spans="1:14">
      <c r="A282" s="113" t="s">
        <v>640</v>
      </c>
      <c r="B282" s="113" t="s">
        <v>390</v>
      </c>
      <c r="C282" s="113">
        <v>257</v>
      </c>
      <c r="D282" s="113">
        <v>269</v>
      </c>
      <c r="E282" s="113">
        <v>246.3</v>
      </c>
      <c r="F282" s="113">
        <v>264.95</v>
      </c>
      <c r="G282" s="113">
        <v>268</v>
      </c>
      <c r="H282" s="113">
        <v>257.60000000000002</v>
      </c>
      <c r="I282" s="113">
        <v>541378</v>
      </c>
      <c r="J282" s="113">
        <v>138624851.75</v>
      </c>
      <c r="K282" s="115">
        <v>43396</v>
      </c>
      <c r="L282" s="113">
        <v>10407</v>
      </c>
      <c r="M282" s="113" t="s">
        <v>641</v>
      </c>
      <c r="N282" s="370"/>
    </row>
    <row r="283" spans="1:14">
      <c r="A283" s="113" t="s">
        <v>642</v>
      </c>
      <c r="B283" s="113" t="s">
        <v>390</v>
      </c>
      <c r="C283" s="113">
        <v>1126</v>
      </c>
      <c r="D283" s="113">
        <v>1176.7</v>
      </c>
      <c r="E283" s="113">
        <v>1077.0999999999999</v>
      </c>
      <c r="F283" s="113">
        <v>1111.75</v>
      </c>
      <c r="G283" s="113">
        <v>1125</v>
      </c>
      <c r="H283" s="113">
        <v>1147.3499999999999</v>
      </c>
      <c r="I283" s="113">
        <v>326056</v>
      </c>
      <c r="J283" s="113">
        <v>367931554.35000002</v>
      </c>
      <c r="K283" s="115">
        <v>43396</v>
      </c>
      <c r="L283" s="113">
        <v>22303</v>
      </c>
      <c r="M283" s="113" t="s">
        <v>643</v>
      </c>
      <c r="N283" s="370"/>
    </row>
    <row r="284" spans="1:14">
      <c r="A284" s="113" t="s">
        <v>2815</v>
      </c>
      <c r="B284" s="113" t="s">
        <v>390</v>
      </c>
      <c r="C284" s="113">
        <v>1.05</v>
      </c>
      <c r="D284" s="113">
        <v>1.05</v>
      </c>
      <c r="E284" s="113">
        <v>0.95</v>
      </c>
      <c r="F284" s="113">
        <v>1</v>
      </c>
      <c r="G284" s="113">
        <v>1</v>
      </c>
      <c r="H284" s="113">
        <v>1</v>
      </c>
      <c r="I284" s="113">
        <v>41436</v>
      </c>
      <c r="J284" s="113">
        <v>41618.400000000001</v>
      </c>
      <c r="K284" s="115">
        <v>43396</v>
      </c>
      <c r="L284" s="113">
        <v>33</v>
      </c>
      <c r="M284" s="113" t="s">
        <v>2816</v>
      </c>
      <c r="N284" s="370"/>
    </row>
    <row r="285" spans="1:14">
      <c r="A285" s="113" t="s">
        <v>2817</v>
      </c>
      <c r="B285" s="113" t="s">
        <v>390</v>
      </c>
      <c r="C285" s="113">
        <v>377</v>
      </c>
      <c r="D285" s="113">
        <v>378.9</v>
      </c>
      <c r="E285" s="113">
        <v>368.9</v>
      </c>
      <c r="F285" s="113">
        <v>372.6</v>
      </c>
      <c r="G285" s="113">
        <v>372.85</v>
      </c>
      <c r="H285" s="113">
        <v>376.3</v>
      </c>
      <c r="I285" s="113">
        <v>8073</v>
      </c>
      <c r="J285" s="113">
        <v>3006447.65</v>
      </c>
      <c r="K285" s="115">
        <v>43396</v>
      </c>
      <c r="L285" s="113">
        <v>305</v>
      </c>
      <c r="M285" s="113" t="s">
        <v>2818</v>
      </c>
      <c r="N285" s="370"/>
    </row>
    <row r="286" spans="1:14">
      <c r="A286" s="113" t="s">
        <v>2497</v>
      </c>
      <c r="B286" s="113" t="s">
        <v>390</v>
      </c>
      <c r="C286" s="113">
        <v>46.3</v>
      </c>
      <c r="D286" s="113">
        <v>48.75</v>
      </c>
      <c r="E286" s="113">
        <v>46</v>
      </c>
      <c r="F286" s="113">
        <v>47.1</v>
      </c>
      <c r="G286" s="113">
        <v>47.25</v>
      </c>
      <c r="H286" s="113">
        <v>48.8</v>
      </c>
      <c r="I286" s="113">
        <v>20998</v>
      </c>
      <c r="J286" s="113">
        <v>995868.9</v>
      </c>
      <c r="K286" s="115">
        <v>43396</v>
      </c>
      <c r="L286" s="113">
        <v>140</v>
      </c>
      <c r="M286" s="113" t="s">
        <v>2498</v>
      </c>
      <c r="N286" s="370"/>
    </row>
    <row r="287" spans="1:14">
      <c r="A287" s="113" t="s">
        <v>644</v>
      </c>
      <c r="B287" s="113" t="s">
        <v>390</v>
      </c>
      <c r="C287" s="113">
        <v>46.25</v>
      </c>
      <c r="D287" s="113">
        <v>46.9</v>
      </c>
      <c r="E287" s="113">
        <v>44</v>
      </c>
      <c r="F287" s="113">
        <v>44.35</v>
      </c>
      <c r="G287" s="113">
        <v>44.5</v>
      </c>
      <c r="H287" s="113">
        <v>47.15</v>
      </c>
      <c r="I287" s="113">
        <v>24615</v>
      </c>
      <c r="J287" s="113">
        <v>1110702.45</v>
      </c>
      <c r="K287" s="115">
        <v>43396</v>
      </c>
      <c r="L287" s="113">
        <v>304</v>
      </c>
      <c r="M287" s="113" t="s">
        <v>645</v>
      </c>
      <c r="N287" s="370"/>
    </row>
    <row r="288" spans="1:14">
      <c r="A288" s="113" t="s">
        <v>2499</v>
      </c>
      <c r="B288" s="113" t="s">
        <v>390</v>
      </c>
      <c r="C288" s="113">
        <v>5.65</v>
      </c>
      <c r="D288" s="113">
        <v>5.95</v>
      </c>
      <c r="E288" s="113">
        <v>5.6</v>
      </c>
      <c r="F288" s="113">
        <v>5.85</v>
      </c>
      <c r="G288" s="113">
        <v>5.85</v>
      </c>
      <c r="H288" s="113">
        <v>5.85</v>
      </c>
      <c r="I288" s="113">
        <v>800</v>
      </c>
      <c r="J288" s="113">
        <v>4555</v>
      </c>
      <c r="K288" s="115">
        <v>43396</v>
      </c>
      <c r="L288" s="113">
        <v>5</v>
      </c>
      <c r="M288" s="113" t="s">
        <v>2500</v>
      </c>
      <c r="N288" s="370"/>
    </row>
    <row r="289" spans="1:14">
      <c r="A289" s="113" t="s">
        <v>57</v>
      </c>
      <c r="B289" s="113" t="s">
        <v>390</v>
      </c>
      <c r="C289" s="113">
        <v>628.79999999999995</v>
      </c>
      <c r="D289" s="113">
        <v>632</v>
      </c>
      <c r="E289" s="113">
        <v>616</v>
      </c>
      <c r="F289" s="113">
        <v>622.35</v>
      </c>
      <c r="G289" s="113">
        <v>624.85</v>
      </c>
      <c r="H289" s="113">
        <v>629.65</v>
      </c>
      <c r="I289" s="113">
        <v>1370461</v>
      </c>
      <c r="J289" s="113">
        <v>852966201</v>
      </c>
      <c r="K289" s="115">
        <v>43396</v>
      </c>
      <c r="L289" s="113">
        <v>46023</v>
      </c>
      <c r="M289" s="113" t="s">
        <v>646</v>
      </c>
      <c r="N289" s="370"/>
    </row>
    <row r="290" spans="1:14">
      <c r="A290" s="113" t="s">
        <v>2121</v>
      </c>
      <c r="B290" s="113" t="s">
        <v>390</v>
      </c>
      <c r="C290" s="113">
        <v>109</v>
      </c>
      <c r="D290" s="113">
        <v>132</v>
      </c>
      <c r="E290" s="113">
        <v>109</v>
      </c>
      <c r="F290" s="113">
        <v>112</v>
      </c>
      <c r="G290" s="113">
        <v>112</v>
      </c>
      <c r="H290" s="113">
        <v>113.95</v>
      </c>
      <c r="I290" s="113">
        <v>7577</v>
      </c>
      <c r="J290" s="113">
        <v>865410.25</v>
      </c>
      <c r="K290" s="115">
        <v>43396</v>
      </c>
      <c r="L290" s="113">
        <v>314</v>
      </c>
      <c r="M290" s="113" t="s">
        <v>2122</v>
      </c>
      <c r="N290" s="370"/>
    </row>
    <row r="291" spans="1:14">
      <c r="A291" s="113" t="s">
        <v>647</v>
      </c>
      <c r="B291" s="113" t="s">
        <v>390</v>
      </c>
      <c r="C291" s="113">
        <v>382</v>
      </c>
      <c r="D291" s="113">
        <v>389.95</v>
      </c>
      <c r="E291" s="113">
        <v>378.55</v>
      </c>
      <c r="F291" s="113">
        <v>388.45</v>
      </c>
      <c r="G291" s="113">
        <v>388</v>
      </c>
      <c r="H291" s="113">
        <v>383.05</v>
      </c>
      <c r="I291" s="113">
        <v>7498</v>
      </c>
      <c r="J291" s="113">
        <v>2890462.4</v>
      </c>
      <c r="K291" s="115">
        <v>43396</v>
      </c>
      <c r="L291" s="113">
        <v>414</v>
      </c>
      <c r="M291" s="113" t="s">
        <v>648</v>
      </c>
      <c r="N291" s="370"/>
    </row>
    <row r="292" spans="1:14">
      <c r="A292" s="113" t="s">
        <v>1996</v>
      </c>
      <c r="B292" s="113" t="s">
        <v>390</v>
      </c>
      <c r="C292" s="113">
        <v>130.94999999999999</v>
      </c>
      <c r="D292" s="113">
        <v>130.94999999999999</v>
      </c>
      <c r="E292" s="113">
        <v>123.25</v>
      </c>
      <c r="F292" s="113">
        <v>124.75</v>
      </c>
      <c r="G292" s="113">
        <v>124.3</v>
      </c>
      <c r="H292" s="113">
        <v>130.6</v>
      </c>
      <c r="I292" s="113">
        <v>18850</v>
      </c>
      <c r="J292" s="113">
        <v>2377865.7999999998</v>
      </c>
      <c r="K292" s="115">
        <v>43396</v>
      </c>
      <c r="L292" s="113">
        <v>615</v>
      </c>
      <c r="M292" s="113" t="s">
        <v>1997</v>
      </c>
      <c r="N292" s="370"/>
    </row>
    <row r="293" spans="1:14">
      <c r="A293" s="113" t="s">
        <v>3550</v>
      </c>
      <c r="B293" s="113" t="s">
        <v>390</v>
      </c>
      <c r="C293" s="113">
        <v>23.75</v>
      </c>
      <c r="D293" s="113">
        <v>24.95</v>
      </c>
      <c r="E293" s="113">
        <v>23.75</v>
      </c>
      <c r="F293" s="113">
        <v>23.75</v>
      </c>
      <c r="G293" s="113">
        <v>23.75</v>
      </c>
      <c r="H293" s="113">
        <v>25</v>
      </c>
      <c r="I293" s="113">
        <v>130</v>
      </c>
      <c r="J293" s="113">
        <v>3105.5</v>
      </c>
      <c r="K293" s="115">
        <v>43396</v>
      </c>
      <c r="L293" s="113">
        <v>7</v>
      </c>
      <c r="M293" s="113" t="s">
        <v>3551</v>
      </c>
      <c r="N293" s="370"/>
    </row>
    <row r="294" spans="1:14">
      <c r="A294" s="113" t="s">
        <v>58</v>
      </c>
      <c r="B294" s="113" t="s">
        <v>390</v>
      </c>
      <c r="C294" s="113">
        <v>274.5</v>
      </c>
      <c r="D294" s="113">
        <v>280.85000000000002</v>
      </c>
      <c r="E294" s="113">
        <v>274.3</v>
      </c>
      <c r="F294" s="113">
        <v>277.35000000000002</v>
      </c>
      <c r="G294" s="113">
        <v>277.7</v>
      </c>
      <c r="H294" s="113">
        <v>275.5</v>
      </c>
      <c r="I294" s="113">
        <v>2496068</v>
      </c>
      <c r="J294" s="113">
        <v>693411983.5</v>
      </c>
      <c r="K294" s="115">
        <v>43396</v>
      </c>
      <c r="L294" s="113">
        <v>33745</v>
      </c>
      <c r="M294" s="113" t="s">
        <v>649</v>
      </c>
      <c r="N294" s="370"/>
    </row>
    <row r="295" spans="1:14">
      <c r="A295" s="113" t="s">
        <v>2214</v>
      </c>
      <c r="B295" s="113" t="s">
        <v>390</v>
      </c>
      <c r="C295" s="113">
        <v>384.8</v>
      </c>
      <c r="D295" s="113">
        <v>387.85</v>
      </c>
      <c r="E295" s="113">
        <v>378</v>
      </c>
      <c r="F295" s="113">
        <v>379.5</v>
      </c>
      <c r="G295" s="113">
        <v>379.15</v>
      </c>
      <c r="H295" s="113">
        <v>384.9</v>
      </c>
      <c r="I295" s="113">
        <v>101609</v>
      </c>
      <c r="J295" s="113">
        <v>38684895.649999999</v>
      </c>
      <c r="K295" s="115">
        <v>43396</v>
      </c>
      <c r="L295" s="113">
        <v>3714</v>
      </c>
      <c r="M295" s="113" t="s">
        <v>2215</v>
      </c>
      <c r="N295" s="370"/>
    </row>
    <row r="296" spans="1:14">
      <c r="A296" s="113" t="s">
        <v>650</v>
      </c>
      <c r="B296" s="113" t="s">
        <v>390</v>
      </c>
      <c r="C296" s="113">
        <v>265</v>
      </c>
      <c r="D296" s="113">
        <v>271.2</v>
      </c>
      <c r="E296" s="113">
        <v>262.60000000000002</v>
      </c>
      <c r="F296" s="113">
        <v>267.60000000000002</v>
      </c>
      <c r="G296" s="113">
        <v>270</v>
      </c>
      <c r="H296" s="113">
        <v>268.25</v>
      </c>
      <c r="I296" s="113">
        <v>148115</v>
      </c>
      <c r="J296" s="113">
        <v>39478409.75</v>
      </c>
      <c r="K296" s="115">
        <v>43396</v>
      </c>
      <c r="L296" s="113">
        <v>2234</v>
      </c>
      <c r="M296" s="113" t="s">
        <v>651</v>
      </c>
      <c r="N296" s="370"/>
    </row>
    <row r="297" spans="1:14">
      <c r="A297" s="113" t="s">
        <v>59</v>
      </c>
      <c r="B297" s="113" t="s">
        <v>390</v>
      </c>
      <c r="C297" s="113">
        <v>1126</v>
      </c>
      <c r="D297" s="113">
        <v>1139</v>
      </c>
      <c r="E297" s="113">
        <v>1120</v>
      </c>
      <c r="F297" s="113">
        <v>1135.2</v>
      </c>
      <c r="G297" s="113">
        <v>1135.25</v>
      </c>
      <c r="H297" s="113">
        <v>1124.75</v>
      </c>
      <c r="I297" s="113">
        <v>850666</v>
      </c>
      <c r="J297" s="113">
        <v>963906666.25</v>
      </c>
      <c r="K297" s="115">
        <v>43396</v>
      </c>
      <c r="L297" s="113">
        <v>39078</v>
      </c>
      <c r="M297" s="113" t="s">
        <v>652</v>
      </c>
      <c r="N297" s="370"/>
    </row>
    <row r="298" spans="1:14">
      <c r="A298" s="113" t="s">
        <v>1906</v>
      </c>
      <c r="B298" s="113" t="s">
        <v>390</v>
      </c>
      <c r="C298" s="113">
        <v>22.75</v>
      </c>
      <c r="D298" s="113">
        <v>23.65</v>
      </c>
      <c r="E298" s="113">
        <v>22.5</v>
      </c>
      <c r="F298" s="113">
        <v>22.9</v>
      </c>
      <c r="G298" s="113">
        <v>22.85</v>
      </c>
      <c r="H298" s="113">
        <v>23</v>
      </c>
      <c r="I298" s="113">
        <v>8864</v>
      </c>
      <c r="J298" s="113">
        <v>202810.95</v>
      </c>
      <c r="K298" s="115">
        <v>43396</v>
      </c>
      <c r="L298" s="113">
        <v>55</v>
      </c>
      <c r="M298" s="113" t="s">
        <v>2068</v>
      </c>
      <c r="N298" s="370"/>
    </row>
    <row r="299" spans="1:14">
      <c r="A299" s="113" t="s">
        <v>2501</v>
      </c>
      <c r="B299" s="113" t="s">
        <v>390</v>
      </c>
      <c r="C299" s="113">
        <v>11</v>
      </c>
      <c r="D299" s="113">
        <v>11.4</v>
      </c>
      <c r="E299" s="113">
        <v>11</v>
      </c>
      <c r="F299" s="113">
        <v>11.1</v>
      </c>
      <c r="G299" s="113">
        <v>11.15</v>
      </c>
      <c r="H299" s="113">
        <v>11.2</v>
      </c>
      <c r="I299" s="113">
        <v>12386</v>
      </c>
      <c r="J299" s="113">
        <v>137735.79999999999</v>
      </c>
      <c r="K299" s="115">
        <v>43396</v>
      </c>
      <c r="L299" s="113">
        <v>43</v>
      </c>
      <c r="M299" s="113" t="s">
        <v>2502</v>
      </c>
      <c r="N299" s="370"/>
    </row>
    <row r="300" spans="1:14">
      <c r="A300" s="113" t="s">
        <v>196</v>
      </c>
      <c r="B300" s="113" t="s">
        <v>390</v>
      </c>
      <c r="C300" s="113">
        <v>570</v>
      </c>
      <c r="D300" s="113">
        <v>583.70000000000005</v>
      </c>
      <c r="E300" s="113">
        <v>560</v>
      </c>
      <c r="F300" s="113">
        <v>576.85</v>
      </c>
      <c r="G300" s="113">
        <v>578.35</v>
      </c>
      <c r="H300" s="113">
        <v>575.79999999999995</v>
      </c>
      <c r="I300" s="113">
        <v>701264</v>
      </c>
      <c r="J300" s="113">
        <v>399596596.19999999</v>
      </c>
      <c r="K300" s="115">
        <v>43396</v>
      </c>
      <c r="L300" s="113">
        <v>36229</v>
      </c>
      <c r="M300" s="113" t="s">
        <v>2947</v>
      </c>
      <c r="N300" s="370"/>
    </row>
    <row r="301" spans="1:14">
      <c r="A301" s="113" t="s">
        <v>3434</v>
      </c>
      <c r="B301" s="113" t="s">
        <v>390</v>
      </c>
      <c r="C301" s="113">
        <v>51.05</v>
      </c>
      <c r="D301" s="113">
        <v>52.7</v>
      </c>
      <c r="E301" s="113">
        <v>50.15</v>
      </c>
      <c r="F301" s="113">
        <v>50.4</v>
      </c>
      <c r="G301" s="113">
        <v>50.25</v>
      </c>
      <c r="H301" s="113">
        <v>52.5</v>
      </c>
      <c r="I301" s="113">
        <v>1024</v>
      </c>
      <c r="J301" s="113">
        <v>52297.95</v>
      </c>
      <c r="K301" s="115">
        <v>43396</v>
      </c>
      <c r="L301" s="113">
        <v>30</v>
      </c>
      <c r="M301" s="113" t="s">
        <v>3435</v>
      </c>
      <c r="N301" s="370"/>
    </row>
    <row r="302" spans="1:14">
      <c r="A302" s="113" t="s">
        <v>3184</v>
      </c>
      <c r="B302" s="113" t="s">
        <v>390</v>
      </c>
      <c r="C302" s="113">
        <v>344</v>
      </c>
      <c r="D302" s="113">
        <v>349.4</v>
      </c>
      <c r="E302" s="113">
        <v>330.6</v>
      </c>
      <c r="F302" s="113">
        <v>343.05</v>
      </c>
      <c r="G302" s="113">
        <v>345.9</v>
      </c>
      <c r="H302" s="113">
        <v>348.3</v>
      </c>
      <c r="I302" s="113">
        <v>12707</v>
      </c>
      <c r="J302" s="113">
        <v>4319391.5999999996</v>
      </c>
      <c r="K302" s="115">
        <v>43396</v>
      </c>
      <c r="L302" s="113">
        <v>351</v>
      </c>
      <c r="M302" s="113" t="s">
        <v>3185</v>
      </c>
      <c r="N302" s="370"/>
    </row>
    <row r="303" spans="1:14">
      <c r="A303" s="113" t="s">
        <v>2196</v>
      </c>
      <c r="B303" s="113" t="s">
        <v>390</v>
      </c>
      <c r="C303" s="113">
        <v>15</v>
      </c>
      <c r="D303" s="113">
        <v>15</v>
      </c>
      <c r="E303" s="113">
        <v>12.4</v>
      </c>
      <c r="F303" s="113">
        <v>14.45</v>
      </c>
      <c r="G303" s="113">
        <v>14.6</v>
      </c>
      <c r="H303" s="113">
        <v>15.05</v>
      </c>
      <c r="I303" s="113">
        <v>33380</v>
      </c>
      <c r="J303" s="113">
        <v>481192.7</v>
      </c>
      <c r="K303" s="115">
        <v>43396</v>
      </c>
      <c r="L303" s="113">
        <v>144</v>
      </c>
      <c r="M303" s="113" t="s">
        <v>2209</v>
      </c>
      <c r="N303" s="370"/>
    </row>
    <row r="304" spans="1:14">
      <c r="A304" s="113" t="s">
        <v>2503</v>
      </c>
      <c r="B304" s="113" t="s">
        <v>390</v>
      </c>
      <c r="C304" s="113">
        <v>60</v>
      </c>
      <c r="D304" s="113">
        <v>62.9</v>
      </c>
      <c r="E304" s="113">
        <v>57.6</v>
      </c>
      <c r="F304" s="113">
        <v>58.45</v>
      </c>
      <c r="G304" s="113">
        <v>60.4</v>
      </c>
      <c r="H304" s="113">
        <v>60.3</v>
      </c>
      <c r="I304" s="113">
        <v>18551</v>
      </c>
      <c r="J304" s="113">
        <v>1113142.5</v>
      </c>
      <c r="K304" s="115">
        <v>43396</v>
      </c>
      <c r="L304" s="113">
        <v>299</v>
      </c>
      <c r="M304" s="113" t="s">
        <v>2504</v>
      </c>
      <c r="N304" s="370"/>
    </row>
    <row r="305" spans="1:14">
      <c r="A305" s="113" t="s">
        <v>653</v>
      </c>
      <c r="B305" s="113" t="s">
        <v>390</v>
      </c>
      <c r="C305" s="113">
        <v>371.45</v>
      </c>
      <c r="D305" s="113">
        <v>378</v>
      </c>
      <c r="E305" s="113">
        <v>364.75</v>
      </c>
      <c r="F305" s="113">
        <v>375.1</v>
      </c>
      <c r="G305" s="113">
        <v>373</v>
      </c>
      <c r="H305" s="113">
        <v>373.45</v>
      </c>
      <c r="I305" s="113">
        <v>117797</v>
      </c>
      <c r="J305" s="113">
        <v>44025961.649999999</v>
      </c>
      <c r="K305" s="115">
        <v>43396</v>
      </c>
      <c r="L305" s="113">
        <v>8081</v>
      </c>
      <c r="M305" s="113" t="s">
        <v>654</v>
      </c>
      <c r="N305" s="370"/>
    </row>
    <row r="306" spans="1:14">
      <c r="A306" s="113" t="s">
        <v>655</v>
      </c>
      <c r="B306" s="113" t="s">
        <v>390</v>
      </c>
      <c r="C306" s="113">
        <v>23.05</v>
      </c>
      <c r="D306" s="113">
        <v>24.1</v>
      </c>
      <c r="E306" s="113">
        <v>22.6</v>
      </c>
      <c r="F306" s="113">
        <v>22.85</v>
      </c>
      <c r="G306" s="113">
        <v>22.85</v>
      </c>
      <c r="H306" s="113">
        <v>23.05</v>
      </c>
      <c r="I306" s="113">
        <v>277020</v>
      </c>
      <c r="J306" s="113">
        <v>6424775.0999999996</v>
      </c>
      <c r="K306" s="115">
        <v>43396</v>
      </c>
      <c r="L306" s="113">
        <v>2070</v>
      </c>
      <c r="M306" s="113" t="s">
        <v>656</v>
      </c>
      <c r="N306" s="370"/>
    </row>
    <row r="307" spans="1:14">
      <c r="A307" s="113" t="s">
        <v>657</v>
      </c>
      <c r="B307" s="113" t="s">
        <v>390</v>
      </c>
      <c r="C307" s="113">
        <v>228.25</v>
      </c>
      <c r="D307" s="113">
        <v>236</v>
      </c>
      <c r="E307" s="113">
        <v>225.1</v>
      </c>
      <c r="F307" s="113">
        <v>226.55</v>
      </c>
      <c r="G307" s="113">
        <v>227.1</v>
      </c>
      <c r="H307" s="113">
        <v>237.1</v>
      </c>
      <c r="I307" s="113">
        <v>12917</v>
      </c>
      <c r="J307" s="113">
        <v>2967868.95</v>
      </c>
      <c r="K307" s="115">
        <v>43396</v>
      </c>
      <c r="L307" s="113">
        <v>496</v>
      </c>
      <c r="M307" s="113" t="s">
        <v>658</v>
      </c>
      <c r="N307" s="370"/>
    </row>
    <row r="308" spans="1:14">
      <c r="A308" s="113" t="s">
        <v>2505</v>
      </c>
      <c r="B308" s="113" t="s">
        <v>390</v>
      </c>
      <c r="C308" s="113">
        <v>2.25</v>
      </c>
      <c r="D308" s="113">
        <v>2.5499999999999998</v>
      </c>
      <c r="E308" s="113">
        <v>2.25</v>
      </c>
      <c r="F308" s="113">
        <v>2.4</v>
      </c>
      <c r="G308" s="113">
        <v>2.4</v>
      </c>
      <c r="H308" s="113">
        <v>2.4500000000000002</v>
      </c>
      <c r="I308" s="113">
        <v>36121</v>
      </c>
      <c r="J308" s="113">
        <v>84935.15</v>
      </c>
      <c r="K308" s="115">
        <v>43396</v>
      </c>
      <c r="L308" s="113">
        <v>43</v>
      </c>
      <c r="M308" s="113" t="s">
        <v>2506</v>
      </c>
      <c r="N308" s="370"/>
    </row>
    <row r="309" spans="1:14">
      <c r="A309" s="113" t="s">
        <v>659</v>
      </c>
      <c r="B309" s="113" t="s">
        <v>390</v>
      </c>
      <c r="C309" s="113">
        <v>198.5</v>
      </c>
      <c r="D309" s="113">
        <v>199.35</v>
      </c>
      <c r="E309" s="113">
        <v>188.1</v>
      </c>
      <c r="F309" s="113">
        <v>189.8</v>
      </c>
      <c r="G309" s="113">
        <v>190.2</v>
      </c>
      <c r="H309" s="113">
        <v>198.65</v>
      </c>
      <c r="I309" s="113">
        <v>109541</v>
      </c>
      <c r="J309" s="113">
        <v>20955349.600000001</v>
      </c>
      <c r="K309" s="115">
        <v>43396</v>
      </c>
      <c r="L309" s="113">
        <v>1720</v>
      </c>
      <c r="M309" s="113" t="s">
        <v>660</v>
      </c>
      <c r="N309" s="370"/>
    </row>
    <row r="310" spans="1:14">
      <c r="A310" s="113" t="s">
        <v>661</v>
      </c>
      <c r="B310" s="113" t="s">
        <v>390</v>
      </c>
      <c r="C310" s="113">
        <v>25</v>
      </c>
      <c r="D310" s="113">
        <v>25</v>
      </c>
      <c r="E310" s="113">
        <v>24.42</v>
      </c>
      <c r="F310" s="113">
        <v>24.72</v>
      </c>
      <c r="G310" s="113">
        <v>24.75</v>
      </c>
      <c r="H310" s="113">
        <v>24.73</v>
      </c>
      <c r="I310" s="113">
        <v>177446</v>
      </c>
      <c r="J310" s="113">
        <v>4363659.93</v>
      </c>
      <c r="K310" s="115">
        <v>43396</v>
      </c>
      <c r="L310" s="113">
        <v>472</v>
      </c>
      <c r="M310" s="113" t="s">
        <v>662</v>
      </c>
      <c r="N310" s="370"/>
    </row>
    <row r="311" spans="1:14">
      <c r="A311" s="113" t="s">
        <v>3029</v>
      </c>
      <c r="B311" s="113" t="s">
        <v>390</v>
      </c>
      <c r="C311" s="113">
        <v>270</v>
      </c>
      <c r="D311" s="113">
        <v>271.10000000000002</v>
      </c>
      <c r="E311" s="113">
        <v>261.14999999999998</v>
      </c>
      <c r="F311" s="113">
        <v>268.85000000000002</v>
      </c>
      <c r="G311" s="113">
        <v>269.89999999999998</v>
      </c>
      <c r="H311" s="113">
        <v>270.60000000000002</v>
      </c>
      <c r="I311" s="113">
        <v>31084</v>
      </c>
      <c r="J311" s="113">
        <v>8301611.9500000002</v>
      </c>
      <c r="K311" s="115">
        <v>43396</v>
      </c>
      <c r="L311" s="113">
        <v>2386</v>
      </c>
      <c r="M311" s="113" t="s">
        <v>3030</v>
      </c>
      <c r="N311" s="370"/>
    </row>
    <row r="312" spans="1:14">
      <c r="A312" s="113" t="s">
        <v>2145</v>
      </c>
      <c r="B312" s="113" t="s">
        <v>390</v>
      </c>
      <c r="C312" s="113">
        <v>134</v>
      </c>
      <c r="D312" s="113">
        <v>142</v>
      </c>
      <c r="E312" s="113">
        <v>134</v>
      </c>
      <c r="F312" s="113">
        <v>139.05000000000001</v>
      </c>
      <c r="G312" s="113">
        <v>142</v>
      </c>
      <c r="H312" s="113">
        <v>140.19999999999999</v>
      </c>
      <c r="I312" s="113">
        <v>10533</v>
      </c>
      <c r="J312" s="113">
        <v>1451309.9</v>
      </c>
      <c r="K312" s="115">
        <v>43396</v>
      </c>
      <c r="L312" s="113">
        <v>341</v>
      </c>
      <c r="M312" s="113" t="s">
        <v>2146</v>
      </c>
      <c r="N312" s="370"/>
    </row>
    <row r="313" spans="1:14">
      <c r="A313" s="113" t="s">
        <v>194</v>
      </c>
      <c r="B313" s="113" t="s">
        <v>390</v>
      </c>
      <c r="C313" s="113">
        <v>1405</v>
      </c>
      <c r="D313" s="113">
        <v>1425</v>
      </c>
      <c r="E313" s="113">
        <v>1347</v>
      </c>
      <c r="F313" s="113">
        <v>1355.3</v>
      </c>
      <c r="G313" s="113">
        <v>1374</v>
      </c>
      <c r="H313" s="113">
        <v>1404.4</v>
      </c>
      <c r="I313" s="113">
        <v>33880</v>
      </c>
      <c r="J313" s="113">
        <v>46403259.950000003</v>
      </c>
      <c r="K313" s="115">
        <v>43396</v>
      </c>
      <c r="L313" s="113">
        <v>5540</v>
      </c>
      <c r="M313" s="113" t="s">
        <v>663</v>
      </c>
      <c r="N313" s="370"/>
    </row>
    <row r="314" spans="1:14">
      <c r="A314" s="113" t="s">
        <v>3649</v>
      </c>
      <c r="B314" s="113" t="s">
        <v>390</v>
      </c>
      <c r="C314" s="113">
        <v>2970</v>
      </c>
      <c r="D314" s="113">
        <v>2972</v>
      </c>
      <c r="E314" s="113">
        <v>2970</v>
      </c>
      <c r="F314" s="113">
        <v>2972</v>
      </c>
      <c r="G314" s="113">
        <v>2972</v>
      </c>
      <c r="H314" s="113">
        <v>2970</v>
      </c>
      <c r="I314" s="113">
        <v>9</v>
      </c>
      <c r="J314" s="113">
        <v>26740</v>
      </c>
      <c r="K314" s="115">
        <v>43396</v>
      </c>
      <c r="L314" s="113">
        <v>2</v>
      </c>
      <c r="M314" s="113" t="s">
        <v>3650</v>
      </c>
      <c r="N314" s="370"/>
    </row>
    <row r="315" spans="1:14">
      <c r="A315" s="113" t="s">
        <v>665</v>
      </c>
      <c r="B315" s="113" t="s">
        <v>390</v>
      </c>
      <c r="C315" s="113">
        <v>198</v>
      </c>
      <c r="D315" s="113">
        <v>199.85</v>
      </c>
      <c r="E315" s="113">
        <v>195.65</v>
      </c>
      <c r="F315" s="113">
        <v>197.95</v>
      </c>
      <c r="G315" s="113">
        <v>198.95</v>
      </c>
      <c r="H315" s="113">
        <v>198.6</v>
      </c>
      <c r="I315" s="113">
        <v>953858</v>
      </c>
      <c r="J315" s="113">
        <v>188743501.55000001</v>
      </c>
      <c r="K315" s="115">
        <v>43396</v>
      </c>
      <c r="L315" s="113">
        <v>12537</v>
      </c>
      <c r="M315" s="113" t="s">
        <v>666</v>
      </c>
      <c r="N315" s="370"/>
    </row>
    <row r="316" spans="1:14">
      <c r="A316" s="113" t="s">
        <v>667</v>
      </c>
      <c r="B316" s="113" t="s">
        <v>390</v>
      </c>
      <c r="C316" s="113">
        <v>44</v>
      </c>
      <c r="D316" s="113">
        <v>50</v>
      </c>
      <c r="E316" s="113">
        <v>44</v>
      </c>
      <c r="F316" s="113">
        <v>46.8</v>
      </c>
      <c r="G316" s="113">
        <v>45.55</v>
      </c>
      <c r="H316" s="113">
        <v>46</v>
      </c>
      <c r="I316" s="113">
        <v>2851</v>
      </c>
      <c r="J316" s="113">
        <v>130893.8</v>
      </c>
      <c r="K316" s="115">
        <v>43396</v>
      </c>
      <c r="L316" s="113">
        <v>51</v>
      </c>
      <c r="M316" s="113" t="s">
        <v>668</v>
      </c>
      <c r="N316" s="370"/>
    </row>
    <row r="317" spans="1:14">
      <c r="A317" s="113" t="s">
        <v>669</v>
      </c>
      <c r="B317" s="113" t="s">
        <v>390</v>
      </c>
      <c r="C317" s="113">
        <v>165.9</v>
      </c>
      <c r="D317" s="113">
        <v>173.4</v>
      </c>
      <c r="E317" s="113">
        <v>165.9</v>
      </c>
      <c r="F317" s="113">
        <v>172.4</v>
      </c>
      <c r="G317" s="113">
        <v>173.25</v>
      </c>
      <c r="H317" s="113">
        <v>168.1</v>
      </c>
      <c r="I317" s="113">
        <v>442854</v>
      </c>
      <c r="J317" s="113">
        <v>76014268.049999997</v>
      </c>
      <c r="K317" s="115">
        <v>43396</v>
      </c>
      <c r="L317" s="113">
        <v>4944</v>
      </c>
      <c r="M317" s="113" t="s">
        <v>3058</v>
      </c>
      <c r="N317" s="370"/>
    </row>
    <row r="318" spans="1:14">
      <c r="A318" s="113" t="s">
        <v>3438</v>
      </c>
      <c r="B318" s="113" t="s">
        <v>390</v>
      </c>
      <c r="C318" s="113">
        <v>10.95</v>
      </c>
      <c r="D318" s="113">
        <v>13.2</v>
      </c>
      <c r="E318" s="113">
        <v>10.95</v>
      </c>
      <c r="F318" s="113">
        <v>12</v>
      </c>
      <c r="G318" s="113">
        <v>12</v>
      </c>
      <c r="H318" s="113">
        <v>12.15</v>
      </c>
      <c r="I318" s="113">
        <v>1397</v>
      </c>
      <c r="J318" s="113">
        <v>16474.099999999999</v>
      </c>
      <c r="K318" s="115">
        <v>43396</v>
      </c>
      <c r="L318" s="113">
        <v>11</v>
      </c>
      <c r="M318" s="113" t="s">
        <v>3439</v>
      </c>
      <c r="N318" s="370"/>
    </row>
    <row r="319" spans="1:14">
      <c r="A319" s="113" t="s">
        <v>351</v>
      </c>
      <c r="B319" s="113" t="s">
        <v>390</v>
      </c>
      <c r="C319" s="113">
        <v>690</v>
      </c>
      <c r="D319" s="113">
        <v>690</v>
      </c>
      <c r="E319" s="113">
        <v>643.29999999999995</v>
      </c>
      <c r="F319" s="113">
        <v>655.5</v>
      </c>
      <c r="G319" s="113">
        <v>654.54999999999995</v>
      </c>
      <c r="H319" s="113">
        <v>690.25</v>
      </c>
      <c r="I319" s="113">
        <v>488907</v>
      </c>
      <c r="J319" s="113">
        <v>321691190.30000001</v>
      </c>
      <c r="K319" s="115">
        <v>43396</v>
      </c>
      <c r="L319" s="113">
        <v>24474</v>
      </c>
      <c r="M319" s="113" t="s">
        <v>670</v>
      </c>
      <c r="N319" s="370"/>
    </row>
    <row r="320" spans="1:14">
      <c r="A320" s="113" t="s">
        <v>1957</v>
      </c>
      <c r="B320" s="113" t="s">
        <v>390</v>
      </c>
      <c r="C320" s="113">
        <v>173.1</v>
      </c>
      <c r="D320" s="113">
        <v>181.4</v>
      </c>
      <c r="E320" s="113">
        <v>162.30000000000001</v>
      </c>
      <c r="F320" s="113">
        <v>171.15</v>
      </c>
      <c r="G320" s="113">
        <v>173.95</v>
      </c>
      <c r="H320" s="113">
        <v>178</v>
      </c>
      <c r="I320" s="113">
        <v>28401</v>
      </c>
      <c r="J320" s="113">
        <v>4843659.1500000004</v>
      </c>
      <c r="K320" s="115">
        <v>43396</v>
      </c>
      <c r="L320" s="113">
        <v>1572</v>
      </c>
      <c r="M320" s="113" t="s">
        <v>1958</v>
      </c>
      <c r="N320" s="370"/>
    </row>
    <row r="321" spans="1:14">
      <c r="A321" s="113" t="s">
        <v>3017</v>
      </c>
      <c r="B321" s="113" t="s">
        <v>2775</v>
      </c>
      <c r="C321" s="113">
        <v>2.8</v>
      </c>
      <c r="D321" s="113">
        <v>2.8</v>
      </c>
      <c r="E321" s="113">
        <v>2.7</v>
      </c>
      <c r="F321" s="113">
        <v>2.7</v>
      </c>
      <c r="G321" s="113">
        <v>2.7</v>
      </c>
      <c r="H321" s="113">
        <v>2.8</v>
      </c>
      <c r="I321" s="113">
        <v>8</v>
      </c>
      <c r="J321" s="113">
        <v>22.1</v>
      </c>
      <c r="K321" s="115">
        <v>43396</v>
      </c>
      <c r="L321" s="113">
        <v>4</v>
      </c>
      <c r="M321" s="113" t="s">
        <v>3018</v>
      </c>
      <c r="N321" s="370"/>
    </row>
    <row r="322" spans="1:14">
      <c r="A322" s="113" t="s">
        <v>671</v>
      </c>
      <c r="B322" s="113" t="s">
        <v>390</v>
      </c>
      <c r="C322" s="113">
        <v>42.75</v>
      </c>
      <c r="D322" s="113">
        <v>42.75</v>
      </c>
      <c r="E322" s="113">
        <v>40.5</v>
      </c>
      <c r="F322" s="113">
        <v>41</v>
      </c>
      <c r="G322" s="113">
        <v>41</v>
      </c>
      <c r="H322" s="113">
        <v>41.4</v>
      </c>
      <c r="I322" s="113">
        <v>6358</v>
      </c>
      <c r="J322" s="113">
        <v>261337.25</v>
      </c>
      <c r="K322" s="115">
        <v>43396</v>
      </c>
      <c r="L322" s="113">
        <v>101</v>
      </c>
      <c r="M322" s="113" t="s">
        <v>672</v>
      </c>
      <c r="N322" s="370"/>
    </row>
    <row r="323" spans="1:14">
      <c r="A323" s="113" t="s">
        <v>673</v>
      </c>
      <c r="B323" s="113" t="s">
        <v>390</v>
      </c>
      <c r="C323" s="113">
        <v>618</v>
      </c>
      <c r="D323" s="113">
        <v>622.75</v>
      </c>
      <c r="E323" s="113">
        <v>602.20000000000005</v>
      </c>
      <c r="F323" s="113">
        <v>609.6</v>
      </c>
      <c r="G323" s="113">
        <v>609.20000000000005</v>
      </c>
      <c r="H323" s="113">
        <v>623.70000000000005</v>
      </c>
      <c r="I323" s="113">
        <v>227127</v>
      </c>
      <c r="J323" s="113">
        <v>138836220.5</v>
      </c>
      <c r="K323" s="115">
        <v>43396</v>
      </c>
      <c r="L323" s="113">
        <v>11801</v>
      </c>
      <c r="M323" s="113" t="s">
        <v>674</v>
      </c>
      <c r="N323" s="370"/>
    </row>
    <row r="324" spans="1:14">
      <c r="A324" s="113" t="s">
        <v>675</v>
      </c>
      <c r="B324" s="113" t="s">
        <v>390</v>
      </c>
      <c r="C324" s="113">
        <v>42.1</v>
      </c>
      <c r="D324" s="113">
        <v>42.1</v>
      </c>
      <c r="E324" s="113">
        <v>40.5</v>
      </c>
      <c r="F324" s="113">
        <v>41.2</v>
      </c>
      <c r="G324" s="113">
        <v>41.1</v>
      </c>
      <c r="H324" s="113">
        <v>42.3</v>
      </c>
      <c r="I324" s="113">
        <v>515735</v>
      </c>
      <c r="J324" s="113">
        <v>21325953.350000001</v>
      </c>
      <c r="K324" s="115">
        <v>43396</v>
      </c>
      <c r="L324" s="113">
        <v>4377</v>
      </c>
      <c r="M324" s="113" t="s">
        <v>2067</v>
      </c>
      <c r="N324" s="370"/>
    </row>
    <row r="325" spans="1:14">
      <c r="A325" s="113" t="s">
        <v>60</v>
      </c>
      <c r="B325" s="113" t="s">
        <v>390</v>
      </c>
      <c r="C325" s="113">
        <v>399.5</v>
      </c>
      <c r="D325" s="113">
        <v>409.65</v>
      </c>
      <c r="E325" s="113">
        <v>397</v>
      </c>
      <c r="F325" s="113">
        <v>400.6</v>
      </c>
      <c r="G325" s="113">
        <v>402</v>
      </c>
      <c r="H325" s="113">
        <v>404.7</v>
      </c>
      <c r="I325" s="113">
        <v>2552727</v>
      </c>
      <c r="J325" s="113">
        <v>1029393331.2</v>
      </c>
      <c r="K325" s="115">
        <v>43396</v>
      </c>
      <c r="L325" s="113">
        <v>46932</v>
      </c>
      <c r="M325" s="113" t="s">
        <v>676</v>
      </c>
      <c r="N325" s="370"/>
    </row>
    <row r="326" spans="1:14">
      <c r="A326" s="113" t="s">
        <v>677</v>
      </c>
      <c r="B326" s="113" t="s">
        <v>390</v>
      </c>
      <c r="C326" s="113">
        <v>1975.25</v>
      </c>
      <c r="D326" s="113">
        <v>2095.6999999999998</v>
      </c>
      <c r="E326" s="113">
        <v>1930</v>
      </c>
      <c r="F326" s="113">
        <v>2038.45</v>
      </c>
      <c r="G326" s="113">
        <v>2089</v>
      </c>
      <c r="H326" s="113">
        <v>1994.45</v>
      </c>
      <c r="I326" s="113">
        <v>247007</v>
      </c>
      <c r="J326" s="113">
        <v>488505966.44999999</v>
      </c>
      <c r="K326" s="115">
        <v>43396</v>
      </c>
      <c r="L326" s="113">
        <v>18011</v>
      </c>
      <c r="M326" s="113" t="s">
        <v>678</v>
      </c>
      <c r="N326" s="370"/>
    </row>
    <row r="327" spans="1:14">
      <c r="A327" s="113" t="s">
        <v>679</v>
      </c>
      <c r="B327" s="113" t="s">
        <v>390</v>
      </c>
      <c r="C327" s="113">
        <v>84</v>
      </c>
      <c r="D327" s="113">
        <v>87.2</v>
      </c>
      <c r="E327" s="113">
        <v>83.5</v>
      </c>
      <c r="F327" s="113">
        <v>84.7</v>
      </c>
      <c r="G327" s="113">
        <v>84.75</v>
      </c>
      <c r="H327" s="113">
        <v>85.55</v>
      </c>
      <c r="I327" s="113">
        <v>346089</v>
      </c>
      <c r="J327" s="113">
        <v>29470009.449999999</v>
      </c>
      <c r="K327" s="115">
        <v>43396</v>
      </c>
      <c r="L327" s="113">
        <v>4621</v>
      </c>
      <c r="M327" s="113" t="s">
        <v>680</v>
      </c>
      <c r="N327" s="370"/>
    </row>
    <row r="328" spans="1:14">
      <c r="A328" s="113" t="s">
        <v>2019</v>
      </c>
      <c r="B328" s="113" t="s">
        <v>390</v>
      </c>
      <c r="C328" s="113">
        <v>103.25</v>
      </c>
      <c r="D328" s="113">
        <v>103.25</v>
      </c>
      <c r="E328" s="113">
        <v>98</v>
      </c>
      <c r="F328" s="113">
        <v>98.5</v>
      </c>
      <c r="G328" s="113">
        <v>98</v>
      </c>
      <c r="H328" s="113">
        <v>100.3</v>
      </c>
      <c r="I328" s="113">
        <v>1410</v>
      </c>
      <c r="J328" s="113">
        <v>140670.95000000001</v>
      </c>
      <c r="K328" s="115">
        <v>43396</v>
      </c>
      <c r="L328" s="113">
        <v>47</v>
      </c>
      <c r="M328" s="113" t="s">
        <v>2020</v>
      </c>
      <c r="N328" s="370"/>
    </row>
    <row r="329" spans="1:14">
      <c r="A329" s="113" t="s">
        <v>681</v>
      </c>
      <c r="B329" s="113" t="s">
        <v>390</v>
      </c>
      <c r="C329" s="113">
        <v>110</v>
      </c>
      <c r="D329" s="113">
        <v>112.4</v>
      </c>
      <c r="E329" s="113">
        <v>105.85</v>
      </c>
      <c r="F329" s="113">
        <v>106.85</v>
      </c>
      <c r="G329" s="113">
        <v>107.25</v>
      </c>
      <c r="H329" s="113">
        <v>109.95</v>
      </c>
      <c r="I329" s="113">
        <v>78159</v>
      </c>
      <c r="J329" s="113">
        <v>8452248.8000000007</v>
      </c>
      <c r="K329" s="115">
        <v>43396</v>
      </c>
      <c r="L329" s="113">
        <v>1017</v>
      </c>
      <c r="M329" s="113" t="s">
        <v>682</v>
      </c>
      <c r="N329" s="370"/>
    </row>
    <row r="330" spans="1:14">
      <c r="A330" s="113" t="s">
        <v>683</v>
      </c>
      <c r="B330" s="113" t="s">
        <v>390</v>
      </c>
      <c r="C330" s="113">
        <v>167.55</v>
      </c>
      <c r="D330" s="113">
        <v>171.4</v>
      </c>
      <c r="E330" s="113">
        <v>163.1</v>
      </c>
      <c r="F330" s="113">
        <v>163.9</v>
      </c>
      <c r="G330" s="113">
        <v>164.65</v>
      </c>
      <c r="H330" s="113">
        <v>167.55</v>
      </c>
      <c r="I330" s="113">
        <v>36138</v>
      </c>
      <c r="J330" s="113">
        <v>6004978.25</v>
      </c>
      <c r="K330" s="115">
        <v>43396</v>
      </c>
      <c r="L330" s="113">
        <v>974</v>
      </c>
      <c r="M330" s="113" t="s">
        <v>684</v>
      </c>
      <c r="N330" s="370"/>
    </row>
    <row r="331" spans="1:14">
      <c r="A331" s="113" t="s">
        <v>1927</v>
      </c>
      <c r="B331" s="113" t="s">
        <v>390</v>
      </c>
      <c r="C331" s="113">
        <v>409.55</v>
      </c>
      <c r="D331" s="113">
        <v>424.85</v>
      </c>
      <c r="E331" s="113">
        <v>394.05</v>
      </c>
      <c r="F331" s="113">
        <v>403.3</v>
      </c>
      <c r="G331" s="113">
        <v>404.7</v>
      </c>
      <c r="H331" s="113">
        <v>429.3</v>
      </c>
      <c r="I331" s="113">
        <v>720415</v>
      </c>
      <c r="J331" s="113">
        <v>292051267.5</v>
      </c>
      <c r="K331" s="115">
        <v>43396</v>
      </c>
      <c r="L331" s="113">
        <v>33460</v>
      </c>
      <c r="M331" s="113" t="s">
        <v>1928</v>
      </c>
      <c r="N331" s="370"/>
    </row>
    <row r="332" spans="1:14">
      <c r="A332" s="113" t="s">
        <v>685</v>
      </c>
      <c r="B332" s="113" t="s">
        <v>390</v>
      </c>
      <c r="C332" s="113">
        <v>16.7</v>
      </c>
      <c r="D332" s="113">
        <v>17.75</v>
      </c>
      <c r="E332" s="113">
        <v>16.350000000000001</v>
      </c>
      <c r="F332" s="113">
        <v>16.95</v>
      </c>
      <c r="G332" s="113">
        <v>17.149999999999999</v>
      </c>
      <c r="H332" s="113">
        <v>16.8</v>
      </c>
      <c r="I332" s="113">
        <v>659116</v>
      </c>
      <c r="J332" s="113">
        <v>11272035.800000001</v>
      </c>
      <c r="K332" s="115">
        <v>43396</v>
      </c>
      <c r="L332" s="113">
        <v>3302</v>
      </c>
      <c r="M332" s="113" t="s">
        <v>686</v>
      </c>
      <c r="N332" s="370"/>
    </row>
    <row r="333" spans="1:14">
      <c r="A333" s="113" t="s">
        <v>3680</v>
      </c>
      <c r="B333" s="113" t="s">
        <v>390</v>
      </c>
      <c r="C333" s="113">
        <v>9</v>
      </c>
      <c r="D333" s="113">
        <v>9</v>
      </c>
      <c r="E333" s="113">
        <v>9</v>
      </c>
      <c r="F333" s="113">
        <v>9</v>
      </c>
      <c r="G333" s="113">
        <v>9</v>
      </c>
      <c r="H333" s="113">
        <v>9</v>
      </c>
      <c r="I333" s="113">
        <v>11</v>
      </c>
      <c r="J333" s="113">
        <v>99</v>
      </c>
      <c r="K333" s="115">
        <v>43396</v>
      </c>
      <c r="L333" s="113">
        <v>2</v>
      </c>
      <c r="M333" s="113" t="s">
        <v>3681</v>
      </c>
      <c r="N333" s="370"/>
    </row>
    <row r="334" spans="1:14">
      <c r="A334" s="113" t="s">
        <v>2298</v>
      </c>
      <c r="B334" s="113" t="s">
        <v>390</v>
      </c>
      <c r="C334" s="113">
        <v>218.8</v>
      </c>
      <c r="D334" s="113">
        <v>227.4</v>
      </c>
      <c r="E334" s="113">
        <v>216.7</v>
      </c>
      <c r="F334" s="113">
        <v>219.4</v>
      </c>
      <c r="G334" s="113">
        <v>221.9</v>
      </c>
      <c r="H334" s="113">
        <v>219.75</v>
      </c>
      <c r="I334" s="113">
        <v>359803</v>
      </c>
      <c r="J334" s="113">
        <v>80002136.950000003</v>
      </c>
      <c r="K334" s="115">
        <v>43396</v>
      </c>
      <c r="L334" s="113">
        <v>7725</v>
      </c>
      <c r="M334" s="113" t="s">
        <v>2299</v>
      </c>
      <c r="N334" s="370"/>
    </row>
    <row r="335" spans="1:14">
      <c r="A335" s="113" t="s">
        <v>372</v>
      </c>
      <c r="B335" s="113" t="s">
        <v>390</v>
      </c>
      <c r="C335" s="113">
        <v>154.25</v>
      </c>
      <c r="D335" s="113">
        <v>158.65</v>
      </c>
      <c r="E335" s="113">
        <v>153.1</v>
      </c>
      <c r="F335" s="113">
        <v>156.15</v>
      </c>
      <c r="G335" s="113">
        <v>156.6</v>
      </c>
      <c r="H335" s="113">
        <v>156.05000000000001</v>
      </c>
      <c r="I335" s="113">
        <v>995684</v>
      </c>
      <c r="J335" s="113">
        <v>155303559.55000001</v>
      </c>
      <c r="K335" s="115">
        <v>43396</v>
      </c>
      <c r="L335" s="113">
        <v>10608</v>
      </c>
      <c r="M335" s="113" t="s">
        <v>687</v>
      </c>
      <c r="N335" s="370"/>
    </row>
    <row r="336" spans="1:14">
      <c r="A336" s="113" t="s">
        <v>3186</v>
      </c>
      <c r="B336" s="113" t="s">
        <v>390</v>
      </c>
      <c r="C336" s="113">
        <v>73</v>
      </c>
      <c r="D336" s="113">
        <v>75</v>
      </c>
      <c r="E336" s="113">
        <v>71.55</v>
      </c>
      <c r="F336" s="113">
        <v>72.599999999999994</v>
      </c>
      <c r="G336" s="113">
        <v>73</v>
      </c>
      <c r="H336" s="113">
        <v>73.349999999999994</v>
      </c>
      <c r="I336" s="113">
        <v>2711</v>
      </c>
      <c r="J336" s="113">
        <v>198846.6</v>
      </c>
      <c r="K336" s="115">
        <v>43396</v>
      </c>
      <c r="L336" s="113">
        <v>72</v>
      </c>
      <c r="M336" s="113" t="s">
        <v>3187</v>
      </c>
      <c r="N336" s="370"/>
    </row>
    <row r="337" spans="1:14">
      <c r="A337" s="113" t="s">
        <v>3819</v>
      </c>
      <c r="B337" s="113" t="s">
        <v>390</v>
      </c>
      <c r="C337" s="113">
        <v>1.8</v>
      </c>
      <c r="D337" s="113">
        <v>1.8</v>
      </c>
      <c r="E337" s="113">
        <v>1.8</v>
      </c>
      <c r="F337" s="113">
        <v>1.8</v>
      </c>
      <c r="G337" s="113">
        <v>1.8</v>
      </c>
      <c r="H337" s="113">
        <v>1.8</v>
      </c>
      <c r="I337" s="113">
        <v>125</v>
      </c>
      <c r="J337" s="113">
        <v>225</v>
      </c>
      <c r="K337" s="115">
        <v>43396</v>
      </c>
      <c r="L337" s="113">
        <v>1</v>
      </c>
      <c r="M337" s="113" t="s">
        <v>3820</v>
      </c>
      <c r="N337" s="370"/>
    </row>
    <row r="338" spans="1:14">
      <c r="A338" s="113" t="s">
        <v>688</v>
      </c>
      <c r="B338" s="113" t="s">
        <v>390</v>
      </c>
      <c r="C338" s="113">
        <v>411</v>
      </c>
      <c r="D338" s="113">
        <v>419</v>
      </c>
      <c r="E338" s="113">
        <v>390</v>
      </c>
      <c r="F338" s="113">
        <v>395.6</v>
      </c>
      <c r="G338" s="113">
        <v>393.85</v>
      </c>
      <c r="H338" s="113">
        <v>414.5</v>
      </c>
      <c r="I338" s="113">
        <v>138860</v>
      </c>
      <c r="J338" s="113">
        <v>56117465.350000001</v>
      </c>
      <c r="K338" s="115">
        <v>43396</v>
      </c>
      <c r="L338" s="113">
        <v>7286</v>
      </c>
      <c r="M338" s="113" t="s">
        <v>689</v>
      </c>
      <c r="N338" s="370"/>
    </row>
    <row r="339" spans="1:14">
      <c r="A339" s="113" t="s">
        <v>2507</v>
      </c>
      <c r="B339" s="113" t="s">
        <v>390</v>
      </c>
      <c r="C339" s="113">
        <v>17.149999999999999</v>
      </c>
      <c r="D339" s="113">
        <v>17.8</v>
      </c>
      <c r="E339" s="113">
        <v>17.100000000000001</v>
      </c>
      <c r="F339" s="113">
        <v>17.3</v>
      </c>
      <c r="G339" s="113">
        <v>17.350000000000001</v>
      </c>
      <c r="H339" s="113">
        <v>17.45</v>
      </c>
      <c r="I339" s="113">
        <v>141735</v>
      </c>
      <c r="J339" s="113">
        <v>2464647.5499999998</v>
      </c>
      <c r="K339" s="115">
        <v>43396</v>
      </c>
      <c r="L339" s="113">
        <v>530</v>
      </c>
      <c r="M339" s="113" t="s">
        <v>2508</v>
      </c>
      <c r="N339" s="370"/>
    </row>
    <row r="340" spans="1:14">
      <c r="A340" s="113" t="s">
        <v>690</v>
      </c>
      <c r="B340" s="113" t="s">
        <v>390</v>
      </c>
      <c r="C340" s="113">
        <v>355</v>
      </c>
      <c r="D340" s="113">
        <v>359.75</v>
      </c>
      <c r="E340" s="113">
        <v>351.4</v>
      </c>
      <c r="F340" s="113">
        <v>352.55</v>
      </c>
      <c r="G340" s="113">
        <v>352</v>
      </c>
      <c r="H340" s="113">
        <v>357.05</v>
      </c>
      <c r="I340" s="113">
        <v>1261</v>
      </c>
      <c r="J340" s="113">
        <v>444660.1</v>
      </c>
      <c r="K340" s="115">
        <v>43396</v>
      </c>
      <c r="L340" s="113">
        <v>56</v>
      </c>
      <c r="M340" s="113" t="s">
        <v>2273</v>
      </c>
      <c r="N340" s="370"/>
    </row>
    <row r="341" spans="1:14">
      <c r="A341" s="113" t="s">
        <v>691</v>
      </c>
      <c r="B341" s="113" t="s">
        <v>390</v>
      </c>
      <c r="C341" s="113">
        <v>208.9</v>
      </c>
      <c r="D341" s="113">
        <v>211.45</v>
      </c>
      <c r="E341" s="113">
        <v>202.05</v>
      </c>
      <c r="F341" s="113">
        <v>203.3</v>
      </c>
      <c r="G341" s="113">
        <v>204</v>
      </c>
      <c r="H341" s="113">
        <v>210.65</v>
      </c>
      <c r="I341" s="113">
        <v>77103</v>
      </c>
      <c r="J341" s="113">
        <v>15799916.949999999</v>
      </c>
      <c r="K341" s="115">
        <v>43396</v>
      </c>
      <c r="L341" s="113">
        <v>2163</v>
      </c>
      <c r="M341" s="113" t="s">
        <v>692</v>
      </c>
      <c r="N341" s="370"/>
    </row>
    <row r="342" spans="1:14">
      <c r="A342" s="113" t="s">
        <v>693</v>
      </c>
      <c r="B342" s="113" t="s">
        <v>390</v>
      </c>
      <c r="C342" s="113">
        <v>232.85</v>
      </c>
      <c r="D342" s="113">
        <v>242</v>
      </c>
      <c r="E342" s="113">
        <v>225.5</v>
      </c>
      <c r="F342" s="113">
        <v>237.9</v>
      </c>
      <c r="G342" s="113">
        <v>239.8</v>
      </c>
      <c r="H342" s="113">
        <v>234.85</v>
      </c>
      <c r="I342" s="113">
        <v>391999</v>
      </c>
      <c r="J342" s="113">
        <v>90691758.650000006</v>
      </c>
      <c r="K342" s="115">
        <v>43396</v>
      </c>
      <c r="L342" s="113">
        <v>10351</v>
      </c>
      <c r="M342" s="113" t="s">
        <v>3188</v>
      </c>
      <c r="N342" s="370"/>
    </row>
    <row r="343" spans="1:14">
      <c r="A343" s="113" t="s">
        <v>385</v>
      </c>
      <c r="B343" s="113" t="s">
        <v>390</v>
      </c>
      <c r="C343" s="113">
        <v>91.95</v>
      </c>
      <c r="D343" s="113">
        <v>100.05</v>
      </c>
      <c r="E343" s="113">
        <v>90.35</v>
      </c>
      <c r="F343" s="113">
        <v>95.9</v>
      </c>
      <c r="G343" s="113">
        <v>97.5</v>
      </c>
      <c r="H343" s="113">
        <v>92.2</v>
      </c>
      <c r="I343" s="113">
        <v>93713</v>
      </c>
      <c r="J343" s="113">
        <v>9056372.5999999996</v>
      </c>
      <c r="K343" s="115">
        <v>43396</v>
      </c>
      <c r="L343" s="113">
        <v>1287</v>
      </c>
      <c r="M343" s="113" t="s">
        <v>694</v>
      </c>
      <c r="N343" s="370"/>
    </row>
    <row r="344" spans="1:14">
      <c r="A344" s="113" t="s">
        <v>695</v>
      </c>
      <c r="B344" s="113" t="s">
        <v>390</v>
      </c>
      <c r="C344" s="113">
        <v>217.9</v>
      </c>
      <c r="D344" s="113">
        <v>222.8</v>
      </c>
      <c r="E344" s="113">
        <v>208.3</v>
      </c>
      <c r="F344" s="113">
        <v>209.15</v>
      </c>
      <c r="G344" s="113">
        <v>209.5</v>
      </c>
      <c r="H344" s="113">
        <v>220</v>
      </c>
      <c r="I344" s="113">
        <v>1369396</v>
      </c>
      <c r="J344" s="113">
        <v>293281852.94999999</v>
      </c>
      <c r="K344" s="115">
        <v>43396</v>
      </c>
      <c r="L344" s="113">
        <v>16855</v>
      </c>
      <c r="M344" s="113" t="s">
        <v>696</v>
      </c>
      <c r="N344" s="370"/>
    </row>
    <row r="345" spans="1:14">
      <c r="A345" s="113" t="s">
        <v>2975</v>
      </c>
      <c r="B345" s="113" t="s">
        <v>2775</v>
      </c>
      <c r="C345" s="113">
        <v>67.45</v>
      </c>
      <c r="D345" s="113">
        <v>74.45</v>
      </c>
      <c r="E345" s="113">
        <v>67.45</v>
      </c>
      <c r="F345" s="113">
        <v>74.45</v>
      </c>
      <c r="G345" s="113">
        <v>74.45</v>
      </c>
      <c r="H345" s="113">
        <v>70.95</v>
      </c>
      <c r="I345" s="113">
        <v>9593</v>
      </c>
      <c r="J345" s="113">
        <v>659853.80000000005</v>
      </c>
      <c r="K345" s="115">
        <v>43396</v>
      </c>
      <c r="L345" s="113">
        <v>73</v>
      </c>
      <c r="M345" s="113" t="s">
        <v>2976</v>
      </c>
      <c r="N345" s="370"/>
    </row>
    <row r="346" spans="1:14">
      <c r="A346" s="113" t="s">
        <v>697</v>
      </c>
      <c r="B346" s="113" t="s">
        <v>390</v>
      </c>
      <c r="C346" s="113">
        <v>65.25</v>
      </c>
      <c r="D346" s="113">
        <v>71.45</v>
      </c>
      <c r="E346" s="113">
        <v>65.25</v>
      </c>
      <c r="F346" s="113">
        <v>68.650000000000006</v>
      </c>
      <c r="G346" s="113">
        <v>68.55</v>
      </c>
      <c r="H346" s="113">
        <v>68.099999999999994</v>
      </c>
      <c r="I346" s="113">
        <v>2645899</v>
      </c>
      <c r="J346" s="113">
        <v>177759533.80000001</v>
      </c>
      <c r="K346" s="115">
        <v>43396</v>
      </c>
      <c r="L346" s="113">
        <v>3247</v>
      </c>
      <c r="M346" s="113" t="s">
        <v>698</v>
      </c>
      <c r="N346" s="370"/>
    </row>
    <row r="347" spans="1:14">
      <c r="A347" s="113" t="s">
        <v>699</v>
      </c>
      <c r="B347" s="113" t="s">
        <v>390</v>
      </c>
      <c r="C347" s="113">
        <v>14.85</v>
      </c>
      <c r="D347" s="113">
        <v>15.3</v>
      </c>
      <c r="E347" s="113">
        <v>14.8</v>
      </c>
      <c r="F347" s="113">
        <v>14.9</v>
      </c>
      <c r="G347" s="113">
        <v>14.95</v>
      </c>
      <c r="H347" s="113">
        <v>14.7</v>
      </c>
      <c r="I347" s="113">
        <v>1456377</v>
      </c>
      <c r="J347" s="113">
        <v>21847779.050000001</v>
      </c>
      <c r="K347" s="115">
        <v>43396</v>
      </c>
      <c r="L347" s="113">
        <v>3562</v>
      </c>
      <c r="M347" s="113" t="s">
        <v>700</v>
      </c>
      <c r="N347" s="370"/>
    </row>
    <row r="348" spans="1:14">
      <c r="A348" s="113" t="s">
        <v>2720</v>
      </c>
      <c r="B348" s="113" t="s">
        <v>390</v>
      </c>
      <c r="C348" s="113">
        <v>253.95</v>
      </c>
      <c r="D348" s="113">
        <v>269.85000000000002</v>
      </c>
      <c r="E348" s="113">
        <v>253.95</v>
      </c>
      <c r="F348" s="113">
        <v>262.10000000000002</v>
      </c>
      <c r="G348" s="113">
        <v>261</v>
      </c>
      <c r="H348" s="113">
        <v>263.35000000000002</v>
      </c>
      <c r="I348" s="113">
        <v>958</v>
      </c>
      <c r="J348" s="113">
        <v>249543.8</v>
      </c>
      <c r="K348" s="115">
        <v>43396</v>
      </c>
      <c r="L348" s="113">
        <v>91</v>
      </c>
      <c r="M348" s="113" t="s">
        <v>2721</v>
      </c>
      <c r="N348" s="370"/>
    </row>
    <row r="349" spans="1:14">
      <c r="A349" s="113" t="s">
        <v>2046</v>
      </c>
      <c r="B349" s="113" t="s">
        <v>390</v>
      </c>
      <c r="C349" s="113">
        <v>1082.05</v>
      </c>
      <c r="D349" s="113">
        <v>1119</v>
      </c>
      <c r="E349" s="113">
        <v>1082</v>
      </c>
      <c r="F349" s="113">
        <v>1097.8</v>
      </c>
      <c r="G349" s="113">
        <v>1090</v>
      </c>
      <c r="H349" s="113">
        <v>1088.95</v>
      </c>
      <c r="I349" s="113">
        <v>309</v>
      </c>
      <c r="J349" s="113">
        <v>340283.95</v>
      </c>
      <c r="K349" s="115">
        <v>43396</v>
      </c>
      <c r="L349" s="113">
        <v>61</v>
      </c>
      <c r="M349" s="113" t="s">
        <v>2047</v>
      </c>
      <c r="N349" s="370"/>
    </row>
    <row r="350" spans="1:14">
      <c r="A350" s="113" t="s">
        <v>701</v>
      </c>
      <c r="B350" s="113" t="s">
        <v>390</v>
      </c>
      <c r="C350" s="113">
        <v>135.85</v>
      </c>
      <c r="D350" s="113">
        <v>147.85</v>
      </c>
      <c r="E350" s="113">
        <v>135.85</v>
      </c>
      <c r="F350" s="113">
        <v>140.4</v>
      </c>
      <c r="G350" s="113">
        <v>140.19999999999999</v>
      </c>
      <c r="H350" s="113">
        <v>142.94999999999999</v>
      </c>
      <c r="I350" s="113">
        <v>1050719</v>
      </c>
      <c r="J350" s="113">
        <v>148520012.09999999</v>
      </c>
      <c r="K350" s="115">
        <v>43396</v>
      </c>
      <c r="L350" s="113">
        <v>12224</v>
      </c>
      <c r="M350" s="113" t="s">
        <v>702</v>
      </c>
      <c r="N350" s="370"/>
    </row>
    <row r="351" spans="1:14">
      <c r="A351" s="113" t="s">
        <v>703</v>
      </c>
      <c r="B351" s="113" t="s">
        <v>390</v>
      </c>
      <c r="C351" s="113">
        <v>11.55</v>
      </c>
      <c r="D351" s="113">
        <v>11.75</v>
      </c>
      <c r="E351" s="113">
        <v>11.3</v>
      </c>
      <c r="F351" s="113">
        <v>11.4</v>
      </c>
      <c r="G351" s="113">
        <v>11.5</v>
      </c>
      <c r="H351" s="113">
        <v>11.65</v>
      </c>
      <c r="I351" s="113">
        <v>234038</v>
      </c>
      <c r="J351" s="113">
        <v>2670887.15</v>
      </c>
      <c r="K351" s="115">
        <v>43396</v>
      </c>
      <c r="L351" s="113">
        <v>502</v>
      </c>
      <c r="M351" s="113" t="s">
        <v>704</v>
      </c>
      <c r="N351" s="370"/>
    </row>
    <row r="352" spans="1:14">
      <c r="A352" s="113" t="s">
        <v>705</v>
      </c>
      <c r="B352" s="113" t="s">
        <v>390</v>
      </c>
      <c r="C352" s="113">
        <v>385</v>
      </c>
      <c r="D352" s="113">
        <v>387.95</v>
      </c>
      <c r="E352" s="113">
        <v>374.6</v>
      </c>
      <c r="F352" s="113">
        <v>379.9</v>
      </c>
      <c r="G352" s="113">
        <v>378</v>
      </c>
      <c r="H352" s="113">
        <v>385.1</v>
      </c>
      <c r="I352" s="113">
        <v>10049</v>
      </c>
      <c r="J352" s="113">
        <v>3814694</v>
      </c>
      <c r="K352" s="115">
        <v>43396</v>
      </c>
      <c r="L352" s="113">
        <v>1068</v>
      </c>
      <c r="M352" s="113" t="s">
        <v>706</v>
      </c>
      <c r="N352" s="370"/>
    </row>
    <row r="353" spans="1:14">
      <c r="A353" s="113" t="s">
        <v>2819</v>
      </c>
      <c r="B353" s="113" t="s">
        <v>390</v>
      </c>
      <c r="C353" s="113">
        <v>13</v>
      </c>
      <c r="D353" s="113">
        <v>13.7</v>
      </c>
      <c r="E353" s="113">
        <v>13</v>
      </c>
      <c r="F353" s="113">
        <v>13.55</v>
      </c>
      <c r="G353" s="113">
        <v>13.55</v>
      </c>
      <c r="H353" s="113">
        <v>13.45</v>
      </c>
      <c r="I353" s="113">
        <v>17652</v>
      </c>
      <c r="J353" s="113">
        <v>237191.4</v>
      </c>
      <c r="K353" s="115">
        <v>43396</v>
      </c>
      <c r="L353" s="113">
        <v>52</v>
      </c>
      <c r="M353" s="113" t="s">
        <v>2820</v>
      </c>
      <c r="N353" s="370"/>
    </row>
    <row r="354" spans="1:14">
      <c r="A354" s="113" t="s">
        <v>234</v>
      </c>
      <c r="B354" s="113" t="s">
        <v>390</v>
      </c>
      <c r="C354" s="113">
        <v>182.9</v>
      </c>
      <c r="D354" s="113">
        <v>207</v>
      </c>
      <c r="E354" s="113">
        <v>178.65</v>
      </c>
      <c r="F354" s="113">
        <v>192.9</v>
      </c>
      <c r="G354" s="113">
        <v>194.85</v>
      </c>
      <c r="H354" s="113">
        <v>188.4</v>
      </c>
      <c r="I354" s="113">
        <v>50834137</v>
      </c>
      <c r="J354" s="113">
        <v>9820528336.0499992</v>
      </c>
      <c r="K354" s="115">
        <v>43396</v>
      </c>
      <c r="L354" s="113">
        <v>481709</v>
      </c>
      <c r="M354" s="113" t="s">
        <v>707</v>
      </c>
      <c r="N354" s="370"/>
    </row>
    <row r="355" spans="1:14">
      <c r="A355" s="113" t="s">
        <v>708</v>
      </c>
      <c r="B355" s="113" t="s">
        <v>390</v>
      </c>
      <c r="C355" s="113">
        <v>259.95</v>
      </c>
      <c r="D355" s="113">
        <v>259.95</v>
      </c>
      <c r="E355" s="113">
        <v>243.55</v>
      </c>
      <c r="F355" s="113">
        <v>246.55</v>
      </c>
      <c r="G355" s="113">
        <v>245.05</v>
      </c>
      <c r="H355" s="113">
        <v>250</v>
      </c>
      <c r="I355" s="113">
        <v>339</v>
      </c>
      <c r="J355" s="113">
        <v>84359.75</v>
      </c>
      <c r="K355" s="115">
        <v>43396</v>
      </c>
      <c r="L355" s="113">
        <v>74</v>
      </c>
      <c r="M355" s="113" t="s">
        <v>709</v>
      </c>
      <c r="N355" s="370"/>
    </row>
    <row r="356" spans="1:14">
      <c r="A356" s="113" t="s">
        <v>3189</v>
      </c>
      <c r="B356" s="113" t="s">
        <v>390</v>
      </c>
      <c r="C356" s="113">
        <v>1000.05</v>
      </c>
      <c r="D356" s="113">
        <v>1020.9</v>
      </c>
      <c r="E356" s="113">
        <v>994</v>
      </c>
      <c r="F356" s="113">
        <v>1002.8</v>
      </c>
      <c r="G356" s="113">
        <v>995</v>
      </c>
      <c r="H356" s="113">
        <v>1010.15</v>
      </c>
      <c r="I356" s="113">
        <v>1020</v>
      </c>
      <c r="J356" s="113">
        <v>1025324</v>
      </c>
      <c r="K356" s="115">
        <v>43396</v>
      </c>
      <c r="L356" s="113">
        <v>253</v>
      </c>
      <c r="M356" s="113" t="s">
        <v>3190</v>
      </c>
      <c r="N356" s="370"/>
    </row>
    <row r="357" spans="1:14">
      <c r="A357" s="113" t="s">
        <v>710</v>
      </c>
      <c r="B357" s="113" t="s">
        <v>390</v>
      </c>
      <c r="C357" s="113">
        <v>375.05</v>
      </c>
      <c r="D357" s="113">
        <v>375.05</v>
      </c>
      <c r="E357" s="113">
        <v>368.2</v>
      </c>
      <c r="F357" s="113">
        <v>371.6</v>
      </c>
      <c r="G357" s="113">
        <v>368.5</v>
      </c>
      <c r="H357" s="113">
        <v>382.6</v>
      </c>
      <c r="I357" s="113">
        <v>135</v>
      </c>
      <c r="J357" s="113">
        <v>50169.2</v>
      </c>
      <c r="K357" s="115">
        <v>43396</v>
      </c>
      <c r="L357" s="113">
        <v>24</v>
      </c>
      <c r="M357" s="113" t="s">
        <v>711</v>
      </c>
      <c r="N357" s="370"/>
    </row>
    <row r="358" spans="1:14">
      <c r="A358" s="113" t="s">
        <v>2509</v>
      </c>
      <c r="B358" s="113" t="s">
        <v>390</v>
      </c>
      <c r="C358" s="113">
        <v>5.2</v>
      </c>
      <c r="D358" s="113">
        <v>5.2</v>
      </c>
      <c r="E358" s="113">
        <v>4.75</v>
      </c>
      <c r="F358" s="113">
        <v>4.95</v>
      </c>
      <c r="G358" s="113">
        <v>4.95</v>
      </c>
      <c r="H358" s="113">
        <v>5.0999999999999996</v>
      </c>
      <c r="I358" s="113">
        <v>168604</v>
      </c>
      <c r="J358" s="113">
        <v>829554.65</v>
      </c>
      <c r="K358" s="115">
        <v>43396</v>
      </c>
      <c r="L358" s="113">
        <v>423</v>
      </c>
      <c r="M358" s="113" t="s">
        <v>2510</v>
      </c>
      <c r="N358" s="370"/>
    </row>
    <row r="359" spans="1:14">
      <c r="A359" s="113" t="s">
        <v>61</v>
      </c>
      <c r="B359" s="113" t="s">
        <v>390</v>
      </c>
      <c r="C359" s="113">
        <v>42.1</v>
      </c>
      <c r="D359" s="113">
        <v>43.75</v>
      </c>
      <c r="E359" s="113">
        <v>42.1</v>
      </c>
      <c r="F359" s="113">
        <v>42.9</v>
      </c>
      <c r="G359" s="113">
        <v>43</v>
      </c>
      <c r="H359" s="113">
        <v>43.5</v>
      </c>
      <c r="I359" s="113">
        <v>4538570</v>
      </c>
      <c r="J359" s="113">
        <v>194565892.44999999</v>
      </c>
      <c r="K359" s="115">
        <v>43396</v>
      </c>
      <c r="L359" s="113">
        <v>9838</v>
      </c>
      <c r="M359" s="113" t="s">
        <v>712</v>
      </c>
      <c r="N359" s="370"/>
    </row>
    <row r="360" spans="1:14">
      <c r="A360" s="113" t="s">
        <v>62</v>
      </c>
      <c r="B360" s="113" t="s">
        <v>390</v>
      </c>
      <c r="C360" s="113">
        <v>1285</v>
      </c>
      <c r="D360" s="113">
        <v>1311.9</v>
      </c>
      <c r="E360" s="113">
        <v>1241.5</v>
      </c>
      <c r="F360" s="113">
        <v>1249.7</v>
      </c>
      <c r="G360" s="113">
        <v>1251.9000000000001</v>
      </c>
      <c r="H360" s="113">
        <v>1292.05</v>
      </c>
      <c r="I360" s="113">
        <v>962440</v>
      </c>
      <c r="J360" s="113">
        <v>1229611982.4000001</v>
      </c>
      <c r="K360" s="115">
        <v>43396</v>
      </c>
      <c r="L360" s="113">
        <v>49457</v>
      </c>
      <c r="M360" s="113" t="s">
        <v>713</v>
      </c>
      <c r="N360" s="370"/>
    </row>
    <row r="361" spans="1:14">
      <c r="A361" s="113" t="s">
        <v>2278</v>
      </c>
      <c r="B361" s="113" t="s">
        <v>390</v>
      </c>
      <c r="C361" s="113">
        <v>2248.9</v>
      </c>
      <c r="D361" s="113">
        <v>2248.9</v>
      </c>
      <c r="E361" s="113">
        <v>2180</v>
      </c>
      <c r="F361" s="113">
        <v>2198.4499999999998</v>
      </c>
      <c r="G361" s="113">
        <v>2200</v>
      </c>
      <c r="H361" s="113">
        <v>2240.15</v>
      </c>
      <c r="I361" s="113">
        <v>8197</v>
      </c>
      <c r="J361" s="113">
        <v>18083675.25</v>
      </c>
      <c r="K361" s="115">
        <v>43396</v>
      </c>
      <c r="L361" s="113">
        <v>1767</v>
      </c>
      <c r="M361" s="113" t="s">
        <v>2282</v>
      </c>
      <c r="N361" s="370"/>
    </row>
    <row r="362" spans="1:14">
      <c r="A362" s="113" t="s">
        <v>63</v>
      </c>
      <c r="B362" s="113" t="s">
        <v>390</v>
      </c>
      <c r="C362" s="113">
        <v>150.30000000000001</v>
      </c>
      <c r="D362" s="113">
        <v>155</v>
      </c>
      <c r="E362" s="113">
        <v>149.75</v>
      </c>
      <c r="F362" s="113">
        <v>153.44999999999999</v>
      </c>
      <c r="G362" s="113">
        <v>154.9</v>
      </c>
      <c r="H362" s="113">
        <v>152.80000000000001</v>
      </c>
      <c r="I362" s="113">
        <v>5919153</v>
      </c>
      <c r="J362" s="113">
        <v>898946978.60000002</v>
      </c>
      <c r="K362" s="115">
        <v>43396</v>
      </c>
      <c r="L362" s="113">
        <v>47194</v>
      </c>
      <c r="M362" s="113" t="s">
        <v>714</v>
      </c>
      <c r="N362" s="370"/>
    </row>
    <row r="363" spans="1:14">
      <c r="A363" s="113" t="s">
        <v>2821</v>
      </c>
      <c r="B363" s="113" t="s">
        <v>390</v>
      </c>
      <c r="C363" s="113">
        <v>70</v>
      </c>
      <c r="D363" s="113">
        <v>70.099999999999994</v>
      </c>
      <c r="E363" s="113">
        <v>68.7</v>
      </c>
      <c r="F363" s="113">
        <v>69.400000000000006</v>
      </c>
      <c r="G363" s="113">
        <v>69.099999999999994</v>
      </c>
      <c r="H363" s="113">
        <v>70.900000000000006</v>
      </c>
      <c r="I363" s="113">
        <v>11876</v>
      </c>
      <c r="J363" s="113">
        <v>822954.45</v>
      </c>
      <c r="K363" s="115">
        <v>43396</v>
      </c>
      <c r="L363" s="113">
        <v>293</v>
      </c>
      <c r="M363" s="113" t="s">
        <v>2822</v>
      </c>
      <c r="N363" s="370"/>
    </row>
    <row r="364" spans="1:14">
      <c r="A364" s="113" t="s">
        <v>2096</v>
      </c>
      <c r="B364" s="113" t="s">
        <v>390</v>
      </c>
      <c r="C364" s="113">
        <v>1180</v>
      </c>
      <c r="D364" s="113">
        <v>1183.95</v>
      </c>
      <c r="E364" s="113">
        <v>1125.75</v>
      </c>
      <c r="F364" s="113">
        <v>1133.7</v>
      </c>
      <c r="G364" s="113">
        <v>1136</v>
      </c>
      <c r="H364" s="113">
        <v>1191.8</v>
      </c>
      <c r="I364" s="113">
        <v>1028808</v>
      </c>
      <c r="J364" s="113">
        <v>1178769044.55</v>
      </c>
      <c r="K364" s="115">
        <v>43396</v>
      </c>
      <c r="L364" s="113">
        <v>45392</v>
      </c>
      <c r="M364" s="113" t="s">
        <v>2097</v>
      </c>
      <c r="N364" s="370"/>
    </row>
    <row r="365" spans="1:14">
      <c r="A365" s="113" t="s">
        <v>2424</v>
      </c>
      <c r="B365" s="113" t="s">
        <v>390</v>
      </c>
      <c r="C365" s="113">
        <v>4.55</v>
      </c>
      <c r="D365" s="113">
        <v>4.55</v>
      </c>
      <c r="E365" s="113">
        <v>4.1500000000000004</v>
      </c>
      <c r="F365" s="113">
        <v>4.5</v>
      </c>
      <c r="G365" s="113">
        <v>4.5</v>
      </c>
      <c r="H365" s="113">
        <v>4.55</v>
      </c>
      <c r="I365" s="113">
        <v>15864</v>
      </c>
      <c r="J365" s="113">
        <v>69420.55</v>
      </c>
      <c r="K365" s="115">
        <v>43396</v>
      </c>
      <c r="L365" s="113">
        <v>53</v>
      </c>
      <c r="M365" s="113" t="s">
        <v>2425</v>
      </c>
      <c r="N365" s="370"/>
    </row>
    <row r="366" spans="1:14">
      <c r="A366" s="113" t="s">
        <v>2147</v>
      </c>
      <c r="B366" s="113" t="s">
        <v>390</v>
      </c>
      <c r="C366" s="113">
        <v>290</v>
      </c>
      <c r="D366" s="113">
        <v>290</v>
      </c>
      <c r="E366" s="113">
        <v>273.3</v>
      </c>
      <c r="F366" s="113">
        <v>279.5</v>
      </c>
      <c r="G366" s="113">
        <v>276</v>
      </c>
      <c r="H366" s="113">
        <v>289.60000000000002</v>
      </c>
      <c r="I366" s="113">
        <v>1644</v>
      </c>
      <c r="J366" s="113">
        <v>463367.35</v>
      </c>
      <c r="K366" s="115">
        <v>43396</v>
      </c>
      <c r="L366" s="113">
        <v>190</v>
      </c>
      <c r="M366" s="113" t="s">
        <v>2271</v>
      </c>
      <c r="N366" s="370"/>
    </row>
    <row r="367" spans="1:14">
      <c r="A367" s="113" t="s">
        <v>715</v>
      </c>
      <c r="B367" s="113" t="s">
        <v>390</v>
      </c>
      <c r="C367" s="113">
        <v>45.6</v>
      </c>
      <c r="D367" s="113">
        <v>46.5</v>
      </c>
      <c r="E367" s="113">
        <v>44.2</v>
      </c>
      <c r="F367" s="113">
        <v>44.4</v>
      </c>
      <c r="G367" s="113">
        <v>44.5</v>
      </c>
      <c r="H367" s="113">
        <v>46.7</v>
      </c>
      <c r="I367" s="113">
        <v>47335</v>
      </c>
      <c r="J367" s="113">
        <v>2125766.2000000002</v>
      </c>
      <c r="K367" s="115">
        <v>43396</v>
      </c>
      <c r="L367" s="113">
        <v>530</v>
      </c>
      <c r="M367" s="113" t="s">
        <v>716</v>
      </c>
      <c r="N367" s="370"/>
    </row>
    <row r="368" spans="1:14">
      <c r="A368" s="113" t="s">
        <v>2511</v>
      </c>
      <c r="B368" s="113" t="s">
        <v>390</v>
      </c>
      <c r="C368" s="113">
        <v>34.15</v>
      </c>
      <c r="D368" s="113">
        <v>35.200000000000003</v>
      </c>
      <c r="E368" s="113">
        <v>32.5</v>
      </c>
      <c r="F368" s="113">
        <v>33.25</v>
      </c>
      <c r="G368" s="113">
        <v>33.950000000000003</v>
      </c>
      <c r="H368" s="113">
        <v>34.549999999999997</v>
      </c>
      <c r="I368" s="113">
        <v>25422</v>
      </c>
      <c r="J368" s="113">
        <v>849806.05</v>
      </c>
      <c r="K368" s="115">
        <v>43396</v>
      </c>
      <c r="L368" s="113">
        <v>226</v>
      </c>
      <c r="M368" s="113" t="s">
        <v>2512</v>
      </c>
      <c r="N368" s="370"/>
    </row>
    <row r="369" spans="1:14">
      <c r="A369" s="113" t="s">
        <v>2374</v>
      </c>
      <c r="B369" s="113" t="s">
        <v>390</v>
      </c>
      <c r="C369" s="113">
        <v>85.05</v>
      </c>
      <c r="D369" s="113">
        <v>86.65</v>
      </c>
      <c r="E369" s="113">
        <v>80.95</v>
      </c>
      <c r="F369" s="113">
        <v>84.9</v>
      </c>
      <c r="G369" s="113">
        <v>84.4</v>
      </c>
      <c r="H369" s="113">
        <v>87.8</v>
      </c>
      <c r="I369" s="113">
        <v>18337</v>
      </c>
      <c r="J369" s="113">
        <v>1551844.75</v>
      </c>
      <c r="K369" s="115">
        <v>43396</v>
      </c>
      <c r="L369" s="113">
        <v>258</v>
      </c>
      <c r="M369" s="113" t="s">
        <v>2375</v>
      </c>
      <c r="N369" s="370"/>
    </row>
    <row r="370" spans="1:14">
      <c r="A370" s="113" t="s">
        <v>717</v>
      </c>
      <c r="B370" s="113" t="s">
        <v>390</v>
      </c>
      <c r="C370" s="113">
        <v>13.95</v>
      </c>
      <c r="D370" s="113">
        <v>14</v>
      </c>
      <c r="E370" s="113">
        <v>12.6</v>
      </c>
      <c r="F370" s="113">
        <v>12.65</v>
      </c>
      <c r="G370" s="113">
        <v>12.65</v>
      </c>
      <c r="H370" s="113">
        <v>13.6</v>
      </c>
      <c r="I370" s="113">
        <v>62351</v>
      </c>
      <c r="J370" s="113">
        <v>814896.3</v>
      </c>
      <c r="K370" s="115">
        <v>43396</v>
      </c>
      <c r="L370" s="113">
        <v>122</v>
      </c>
      <c r="M370" s="113" t="s">
        <v>718</v>
      </c>
      <c r="N370" s="370"/>
    </row>
    <row r="371" spans="1:14">
      <c r="A371" s="113" t="s">
        <v>2823</v>
      </c>
      <c r="B371" s="113" t="s">
        <v>390</v>
      </c>
      <c r="C371" s="113">
        <v>7.2</v>
      </c>
      <c r="D371" s="113">
        <v>7.4</v>
      </c>
      <c r="E371" s="113">
        <v>6.85</v>
      </c>
      <c r="F371" s="113">
        <v>7.25</v>
      </c>
      <c r="G371" s="113">
        <v>7.3</v>
      </c>
      <c r="H371" s="113">
        <v>7.4</v>
      </c>
      <c r="I371" s="113">
        <v>2147</v>
      </c>
      <c r="J371" s="113">
        <v>15113</v>
      </c>
      <c r="K371" s="115">
        <v>43396</v>
      </c>
      <c r="L371" s="113">
        <v>30</v>
      </c>
      <c r="M371" s="113" t="s">
        <v>2824</v>
      </c>
      <c r="N371" s="370"/>
    </row>
    <row r="372" spans="1:14">
      <c r="A372" s="113" t="s">
        <v>719</v>
      </c>
      <c r="B372" s="113" t="s">
        <v>390</v>
      </c>
      <c r="C372" s="113">
        <v>308</v>
      </c>
      <c r="D372" s="113">
        <v>320.75</v>
      </c>
      <c r="E372" s="113">
        <v>305.60000000000002</v>
      </c>
      <c r="F372" s="113">
        <v>310.89999999999998</v>
      </c>
      <c r="G372" s="113">
        <v>312.5</v>
      </c>
      <c r="H372" s="113">
        <v>311.7</v>
      </c>
      <c r="I372" s="113">
        <v>85881</v>
      </c>
      <c r="J372" s="113">
        <v>26877213.399999999</v>
      </c>
      <c r="K372" s="115">
        <v>43396</v>
      </c>
      <c r="L372" s="113">
        <v>3660</v>
      </c>
      <c r="M372" s="113" t="s">
        <v>720</v>
      </c>
      <c r="N372" s="370"/>
    </row>
    <row r="373" spans="1:14">
      <c r="A373" s="113" t="s">
        <v>64</v>
      </c>
      <c r="B373" s="113" t="s">
        <v>390</v>
      </c>
      <c r="C373" s="113">
        <v>2524.9499999999998</v>
      </c>
      <c r="D373" s="113">
        <v>2546.25</v>
      </c>
      <c r="E373" s="113">
        <v>2425.1</v>
      </c>
      <c r="F373" s="113">
        <v>2473.75</v>
      </c>
      <c r="G373" s="113">
        <v>2481</v>
      </c>
      <c r="H373" s="113">
        <v>2519.4</v>
      </c>
      <c r="I373" s="113">
        <v>823509</v>
      </c>
      <c r="J373" s="113">
        <v>2044536446.25</v>
      </c>
      <c r="K373" s="115">
        <v>43396</v>
      </c>
      <c r="L373" s="113">
        <v>45639</v>
      </c>
      <c r="M373" s="113" t="s">
        <v>721</v>
      </c>
      <c r="N373" s="370"/>
    </row>
    <row r="374" spans="1:14">
      <c r="A374" s="113" t="s">
        <v>2134</v>
      </c>
      <c r="B374" s="113" t="s">
        <v>390</v>
      </c>
      <c r="C374" s="113">
        <v>32.5</v>
      </c>
      <c r="D374" s="113">
        <v>32.5</v>
      </c>
      <c r="E374" s="113">
        <v>31.15</v>
      </c>
      <c r="F374" s="113">
        <v>31.25</v>
      </c>
      <c r="G374" s="113">
        <v>31.2</v>
      </c>
      <c r="H374" s="113">
        <v>31.85</v>
      </c>
      <c r="I374" s="113">
        <v>9623</v>
      </c>
      <c r="J374" s="113">
        <v>303340.90000000002</v>
      </c>
      <c r="K374" s="115">
        <v>43396</v>
      </c>
      <c r="L374" s="113">
        <v>131</v>
      </c>
      <c r="M374" s="113" t="s">
        <v>2135</v>
      </c>
      <c r="N374" s="370"/>
    </row>
    <row r="375" spans="1:14">
      <c r="A375" s="113" t="s">
        <v>3191</v>
      </c>
      <c r="B375" s="113" t="s">
        <v>390</v>
      </c>
      <c r="C375" s="113">
        <v>246</v>
      </c>
      <c r="D375" s="113">
        <v>255.9</v>
      </c>
      <c r="E375" s="113">
        <v>243</v>
      </c>
      <c r="F375" s="113">
        <v>249.2</v>
      </c>
      <c r="G375" s="113">
        <v>245.05</v>
      </c>
      <c r="H375" s="113">
        <v>250.35</v>
      </c>
      <c r="I375" s="113">
        <v>1089</v>
      </c>
      <c r="J375" s="113">
        <v>271719.45</v>
      </c>
      <c r="K375" s="115">
        <v>43396</v>
      </c>
      <c r="L375" s="113">
        <v>61</v>
      </c>
      <c r="M375" s="113" t="s">
        <v>3192</v>
      </c>
      <c r="N375" s="370"/>
    </row>
    <row r="376" spans="1:14">
      <c r="A376" s="113" t="s">
        <v>2027</v>
      </c>
      <c r="B376" s="113" t="s">
        <v>390</v>
      </c>
      <c r="C376" s="113">
        <v>14.2</v>
      </c>
      <c r="D376" s="113">
        <v>14.45</v>
      </c>
      <c r="E376" s="113">
        <v>13.8</v>
      </c>
      <c r="F376" s="113">
        <v>13.9</v>
      </c>
      <c r="G376" s="113">
        <v>13.95</v>
      </c>
      <c r="H376" s="113">
        <v>14.6</v>
      </c>
      <c r="I376" s="113">
        <v>60709</v>
      </c>
      <c r="J376" s="113">
        <v>851477.65</v>
      </c>
      <c r="K376" s="115">
        <v>43396</v>
      </c>
      <c r="L376" s="113">
        <v>297</v>
      </c>
      <c r="M376" s="113" t="s">
        <v>2028</v>
      </c>
      <c r="N376" s="370"/>
    </row>
    <row r="377" spans="1:14">
      <c r="A377" s="113" t="s">
        <v>722</v>
      </c>
      <c r="B377" s="113" t="s">
        <v>2775</v>
      </c>
      <c r="C377" s="113">
        <v>25.55</v>
      </c>
      <c r="D377" s="113">
        <v>26.8</v>
      </c>
      <c r="E377" s="113">
        <v>25.45</v>
      </c>
      <c r="F377" s="113">
        <v>25.45</v>
      </c>
      <c r="G377" s="113">
        <v>25.45</v>
      </c>
      <c r="H377" s="113">
        <v>26.75</v>
      </c>
      <c r="I377" s="113">
        <v>492982</v>
      </c>
      <c r="J377" s="113">
        <v>12733348.199999999</v>
      </c>
      <c r="K377" s="115">
        <v>43396</v>
      </c>
      <c r="L377" s="113">
        <v>1295</v>
      </c>
      <c r="M377" s="113" t="s">
        <v>2216</v>
      </c>
      <c r="N377" s="370"/>
    </row>
    <row r="378" spans="1:14">
      <c r="A378" s="113" t="s">
        <v>723</v>
      </c>
      <c r="B378" s="113" t="s">
        <v>390</v>
      </c>
      <c r="C378" s="113">
        <v>1417.3</v>
      </c>
      <c r="D378" s="113">
        <v>1420</v>
      </c>
      <c r="E378" s="113">
        <v>1350</v>
      </c>
      <c r="F378" s="113">
        <v>1380.65</v>
      </c>
      <c r="G378" s="113">
        <v>1370</v>
      </c>
      <c r="H378" s="113">
        <v>1409.1</v>
      </c>
      <c r="I378" s="113">
        <v>747</v>
      </c>
      <c r="J378" s="113">
        <v>1042356.55</v>
      </c>
      <c r="K378" s="115">
        <v>43396</v>
      </c>
      <c r="L378" s="113">
        <v>115</v>
      </c>
      <c r="M378" s="113" t="s">
        <v>724</v>
      </c>
      <c r="N378" s="370"/>
    </row>
    <row r="379" spans="1:14">
      <c r="A379" s="113" t="s">
        <v>2513</v>
      </c>
      <c r="B379" s="113" t="s">
        <v>390</v>
      </c>
      <c r="C379" s="113">
        <v>139.05000000000001</v>
      </c>
      <c r="D379" s="113">
        <v>140.05000000000001</v>
      </c>
      <c r="E379" s="113">
        <v>134</v>
      </c>
      <c r="F379" s="113">
        <v>136.85</v>
      </c>
      <c r="G379" s="113">
        <v>139.75</v>
      </c>
      <c r="H379" s="113">
        <v>142.5</v>
      </c>
      <c r="I379" s="113">
        <v>12515</v>
      </c>
      <c r="J379" s="113">
        <v>1714791.45</v>
      </c>
      <c r="K379" s="115">
        <v>43396</v>
      </c>
      <c r="L379" s="113">
        <v>416</v>
      </c>
      <c r="M379" s="113" t="s">
        <v>2514</v>
      </c>
      <c r="N379" s="370"/>
    </row>
    <row r="380" spans="1:14">
      <c r="A380" s="113" t="s">
        <v>2376</v>
      </c>
      <c r="B380" s="113" t="s">
        <v>390</v>
      </c>
      <c r="C380" s="113">
        <v>2.9</v>
      </c>
      <c r="D380" s="113">
        <v>3.1</v>
      </c>
      <c r="E380" s="113">
        <v>2.9</v>
      </c>
      <c r="F380" s="113">
        <v>3</v>
      </c>
      <c r="G380" s="113">
        <v>3</v>
      </c>
      <c r="H380" s="113">
        <v>2.95</v>
      </c>
      <c r="I380" s="113">
        <v>10843</v>
      </c>
      <c r="J380" s="113">
        <v>32713.55</v>
      </c>
      <c r="K380" s="115">
        <v>43396</v>
      </c>
      <c r="L380" s="113">
        <v>38</v>
      </c>
      <c r="M380" s="113" t="s">
        <v>2377</v>
      </c>
      <c r="N380" s="370"/>
    </row>
    <row r="381" spans="1:14">
      <c r="A381" s="113" t="s">
        <v>3651</v>
      </c>
      <c r="B381" s="113" t="s">
        <v>390</v>
      </c>
      <c r="C381" s="113">
        <v>3049</v>
      </c>
      <c r="D381" s="113">
        <v>3051</v>
      </c>
      <c r="E381" s="113">
        <v>2251</v>
      </c>
      <c r="F381" s="113">
        <v>2630</v>
      </c>
      <c r="G381" s="113">
        <v>2630</v>
      </c>
      <c r="H381" s="113">
        <v>2620</v>
      </c>
      <c r="I381" s="113">
        <v>29</v>
      </c>
      <c r="J381" s="113">
        <v>81536.100000000006</v>
      </c>
      <c r="K381" s="115">
        <v>43396</v>
      </c>
      <c r="L381" s="113">
        <v>13</v>
      </c>
      <c r="M381" s="113" t="s">
        <v>3652</v>
      </c>
      <c r="N381" s="370"/>
    </row>
    <row r="382" spans="1:14">
      <c r="A382" s="113" t="s">
        <v>3059</v>
      </c>
      <c r="B382" s="113" t="s">
        <v>390</v>
      </c>
      <c r="C382" s="113">
        <v>208</v>
      </c>
      <c r="D382" s="113">
        <v>215.5</v>
      </c>
      <c r="E382" s="113">
        <v>208</v>
      </c>
      <c r="F382" s="113">
        <v>214.6</v>
      </c>
      <c r="G382" s="113">
        <v>214.8</v>
      </c>
      <c r="H382" s="113">
        <v>208.2</v>
      </c>
      <c r="I382" s="113">
        <v>302</v>
      </c>
      <c r="J382" s="113">
        <v>63288.2</v>
      </c>
      <c r="K382" s="115">
        <v>43396</v>
      </c>
      <c r="L382" s="113">
        <v>12</v>
      </c>
      <c r="M382" s="113" t="s">
        <v>3060</v>
      </c>
      <c r="N382" s="370"/>
    </row>
    <row r="383" spans="1:14">
      <c r="A383" s="113" t="s">
        <v>725</v>
      </c>
      <c r="B383" s="113" t="s">
        <v>390</v>
      </c>
      <c r="C383" s="113">
        <v>1072.5</v>
      </c>
      <c r="D383" s="113">
        <v>1072.5</v>
      </c>
      <c r="E383" s="113">
        <v>1048</v>
      </c>
      <c r="F383" s="113">
        <v>1049.3499999999999</v>
      </c>
      <c r="G383" s="113">
        <v>1050</v>
      </c>
      <c r="H383" s="113">
        <v>1056.75</v>
      </c>
      <c r="I383" s="113">
        <v>5897</v>
      </c>
      <c r="J383" s="113">
        <v>6193665.6500000004</v>
      </c>
      <c r="K383" s="115">
        <v>43396</v>
      </c>
      <c r="L383" s="113">
        <v>679</v>
      </c>
      <c r="M383" s="113" t="s">
        <v>3193</v>
      </c>
      <c r="N383" s="370"/>
    </row>
    <row r="384" spans="1:14">
      <c r="A384" s="113" t="s">
        <v>726</v>
      </c>
      <c r="B384" s="113" t="s">
        <v>390</v>
      </c>
      <c r="C384" s="113">
        <v>148.5</v>
      </c>
      <c r="D384" s="113">
        <v>151.9</v>
      </c>
      <c r="E384" s="113">
        <v>142.1</v>
      </c>
      <c r="F384" s="113">
        <v>143.25</v>
      </c>
      <c r="G384" s="113">
        <v>143.4</v>
      </c>
      <c r="H384" s="113">
        <v>149.69999999999999</v>
      </c>
      <c r="I384" s="113">
        <v>4163996</v>
      </c>
      <c r="J384" s="113">
        <v>612665477.45000005</v>
      </c>
      <c r="K384" s="115">
        <v>43396</v>
      </c>
      <c r="L384" s="113">
        <v>73582</v>
      </c>
      <c r="M384" s="113" t="s">
        <v>3194</v>
      </c>
      <c r="N384" s="370"/>
    </row>
    <row r="385" spans="1:14">
      <c r="A385" s="113" t="s">
        <v>3195</v>
      </c>
      <c r="B385" s="113" t="s">
        <v>390</v>
      </c>
      <c r="C385" s="113">
        <v>17.149999999999999</v>
      </c>
      <c r="D385" s="113">
        <v>17.3</v>
      </c>
      <c r="E385" s="113">
        <v>16.7</v>
      </c>
      <c r="F385" s="113">
        <v>16.850000000000001</v>
      </c>
      <c r="G385" s="113">
        <v>16.75</v>
      </c>
      <c r="H385" s="113">
        <v>17.399999999999999</v>
      </c>
      <c r="I385" s="113">
        <v>11081</v>
      </c>
      <c r="J385" s="113">
        <v>188468.8</v>
      </c>
      <c r="K385" s="115">
        <v>43396</v>
      </c>
      <c r="L385" s="113">
        <v>91</v>
      </c>
      <c r="M385" s="113" t="s">
        <v>3196</v>
      </c>
      <c r="N385" s="370"/>
    </row>
    <row r="386" spans="1:14">
      <c r="A386" s="113" t="s">
        <v>65</v>
      </c>
      <c r="B386" s="113" t="s">
        <v>390</v>
      </c>
      <c r="C386" s="113">
        <v>22040</v>
      </c>
      <c r="D386" s="113">
        <v>22475</v>
      </c>
      <c r="E386" s="113">
        <v>21901</v>
      </c>
      <c r="F386" s="113">
        <v>22258.15</v>
      </c>
      <c r="G386" s="113">
        <v>22300</v>
      </c>
      <c r="H386" s="113">
        <v>22425.1</v>
      </c>
      <c r="I386" s="113">
        <v>89449</v>
      </c>
      <c r="J386" s="113">
        <v>1992259882.4000001</v>
      </c>
      <c r="K386" s="115">
        <v>43396</v>
      </c>
      <c r="L386" s="113">
        <v>30232</v>
      </c>
      <c r="M386" s="113" t="s">
        <v>3197</v>
      </c>
      <c r="N386" s="370"/>
    </row>
    <row r="387" spans="1:14">
      <c r="A387" s="113" t="s">
        <v>727</v>
      </c>
      <c r="B387" s="113" t="s">
        <v>390</v>
      </c>
      <c r="C387" s="113">
        <v>205.2</v>
      </c>
      <c r="D387" s="113">
        <v>213.5</v>
      </c>
      <c r="E387" s="113">
        <v>205.2</v>
      </c>
      <c r="F387" s="113">
        <v>210.85</v>
      </c>
      <c r="G387" s="113">
        <v>211.9</v>
      </c>
      <c r="H387" s="113">
        <v>205.05</v>
      </c>
      <c r="I387" s="113">
        <v>227474</v>
      </c>
      <c r="J387" s="113">
        <v>47408485.5</v>
      </c>
      <c r="K387" s="115">
        <v>43396</v>
      </c>
      <c r="L387" s="113">
        <v>2942</v>
      </c>
      <c r="M387" s="113" t="s">
        <v>3198</v>
      </c>
      <c r="N387" s="370"/>
    </row>
    <row r="388" spans="1:14">
      <c r="A388" s="113" t="s">
        <v>3199</v>
      </c>
      <c r="B388" s="113" t="s">
        <v>390</v>
      </c>
      <c r="C388" s="113">
        <v>304.7</v>
      </c>
      <c r="D388" s="113">
        <v>309</v>
      </c>
      <c r="E388" s="113">
        <v>295</v>
      </c>
      <c r="F388" s="113">
        <v>298.2</v>
      </c>
      <c r="G388" s="113">
        <v>297</v>
      </c>
      <c r="H388" s="113">
        <v>304.7</v>
      </c>
      <c r="I388" s="113">
        <v>8984</v>
      </c>
      <c r="J388" s="113">
        <v>2729078.9</v>
      </c>
      <c r="K388" s="115">
        <v>43396</v>
      </c>
      <c r="L388" s="113">
        <v>197</v>
      </c>
      <c r="M388" s="113" t="s">
        <v>3200</v>
      </c>
      <c r="N388" s="370"/>
    </row>
    <row r="389" spans="1:14">
      <c r="A389" s="113" t="s">
        <v>728</v>
      </c>
      <c r="B389" s="113" t="s">
        <v>390</v>
      </c>
      <c r="C389" s="113">
        <v>156</v>
      </c>
      <c r="D389" s="113">
        <v>158.65</v>
      </c>
      <c r="E389" s="113">
        <v>154.1</v>
      </c>
      <c r="F389" s="113">
        <v>156.85</v>
      </c>
      <c r="G389" s="113">
        <v>157.5</v>
      </c>
      <c r="H389" s="113">
        <v>157.35</v>
      </c>
      <c r="I389" s="113">
        <v>130689</v>
      </c>
      <c r="J389" s="113">
        <v>20431080.800000001</v>
      </c>
      <c r="K389" s="115">
        <v>43396</v>
      </c>
      <c r="L389" s="113">
        <v>3099</v>
      </c>
      <c r="M389" s="113" t="s">
        <v>3201</v>
      </c>
      <c r="N389" s="370"/>
    </row>
    <row r="390" spans="1:14">
      <c r="A390" s="113" t="s">
        <v>3202</v>
      </c>
      <c r="B390" s="113" t="s">
        <v>390</v>
      </c>
      <c r="C390" s="113">
        <v>344</v>
      </c>
      <c r="D390" s="113">
        <v>350</v>
      </c>
      <c r="E390" s="113">
        <v>331.35</v>
      </c>
      <c r="F390" s="113">
        <v>337.55</v>
      </c>
      <c r="G390" s="113">
        <v>332.1</v>
      </c>
      <c r="H390" s="113">
        <v>344.8</v>
      </c>
      <c r="I390" s="113">
        <v>3377</v>
      </c>
      <c r="J390" s="113">
        <v>1165916.25</v>
      </c>
      <c r="K390" s="115">
        <v>43396</v>
      </c>
      <c r="L390" s="113">
        <v>68</v>
      </c>
      <c r="M390" s="113" t="s">
        <v>3203</v>
      </c>
      <c r="N390" s="370"/>
    </row>
    <row r="391" spans="1:14">
      <c r="A391" s="113" t="s">
        <v>3204</v>
      </c>
      <c r="B391" s="113" t="s">
        <v>390</v>
      </c>
      <c r="C391" s="113">
        <v>29.4</v>
      </c>
      <c r="D391" s="113">
        <v>29.4</v>
      </c>
      <c r="E391" s="113">
        <v>28.05</v>
      </c>
      <c r="F391" s="113">
        <v>28.85</v>
      </c>
      <c r="G391" s="113">
        <v>28.8</v>
      </c>
      <c r="H391" s="113">
        <v>29.55</v>
      </c>
      <c r="I391" s="113">
        <v>65081</v>
      </c>
      <c r="J391" s="113">
        <v>1883474.5</v>
      </c>
      <c r="K391" s="115">
        <v>43396</v>
      </c>
      <c r="L391" s="113">
        <v>484</v>
      </c>
      <c r="M391" s="113" t="s">
        <v>3205</v>
      </c>
      <c r="N391" s="370"/>
    </row>
    <row r="392" spans="1:14">
      <c r="A392" s="113" t="s">
        <v>3206</v>
      </c>
      <c r="B392" s="113" t="s">
        <v>390</v>
      </c>
      <c r="C392" s="113">
        <v>7.45</v>
      </c>
      <c r="D392" s="113">
        <v>7.45</v>
      </c>
      <c r="E392" s="113">
        <v>6.8</v>
      </c>
      <c r="F392" s="113">
        <v>7.45</v>
      </c>
      <c r="G392" s="113">
        <v>7.45</v>
      </c>
      <c r="H392" s="113">
        <v>7.1</v>
      </c>
      <c r="I392" s="113">
        <v>19173</v>
      </c>
      <c r="J392" s="113">
        <v>141156.6</v>
      </c>
      <c r="K392" s="115">
        <v>43396</v>
      </c>
      <c r="L392" s="113">
        <v>102</v>
      </c>
      <c r="M392" s="113" t="s">
        <v>3207</v>
      </c>
      <c r="N392" s="370"/>
    </row>
    <row r="393" spans="1:14">
      <c r="A393" s="113" t="s">
        <v>3208</v>
      </c>
      <c r="B393" s="113" t="s">
        <v>390</v>
      </c>
      <c r="C393" s="113">
        <v>50.6</v>
      </c>
      <c r="D393" s="113">
        <v>50.9</v>
      </c>
      <c r="E393" s="113">
        <v>48.5</v>
      </c>
      <c r="F393" s="113">
        <v>49.65</v>
      </c>
      <c r="G393" s="113">
        <v>49.55</v>
      </c>
      <c r="H393" s="113">
        <v>51.1</v>
      </c>
      <c r="I393" s="113">
        <v>73137</v>
      </c>
      <c r="J393" s="113">
        <v>3658272.75</v>
      </c>
      <c r="K393" s="115">
        <v>43396</v>
      </c>
      <c r="L393" s="113">
        <v>724</v>
      </c>
      <c r="M393" s="113" t="s">
        <v>3209</v>
      </c>
      <c r="N393" s="370"/>
    </row>
    <row r="394" spans="1:14">
      <c r="A394" s="113" t="s">
        <v>729</v>
      </c>
      <c r="B394" s="113" t="s">
        <v>390</v>
      </c>
      <c r="C394" s="113">
        <v>18.600000000000001</v>
      </c>
      <c r="D394" s="113">
        <v>19.5</v>
      </c>
      <c r="E394" s="113">
        <v>17.7</v>
      </c>
      <c r="F394" s="113">
        <v>19.149999999999999</v>
      </c>
      <c r="G394" s="113">
        <v>19.399999999999999</v>
      </c>
      <c r="H394" s="113">
        <v>18.75</v>
      </c>
      <c r="I394" s="113">
        <v>359509</v>
      </c>
      <c r="J394" s="113">
        <v>6721617.5999999996</v>
      </c>
      <c r="K394" s="115">
        <v>43396</v>
      </c>
      <c r="L394" s="113">
        <v>1207</v>
      </c>
      <c r="M394" s="113" t="s">
        <v>730</v>
      </c>
      <c r="N394" s="370"/>
    </row>
    <row r="395" spans="1:14">
      <c r="A395" s="113" t="s">
        <v>2243</v>
      </c>
      <c r="B395" s="113" t="s">
        <v>390</v>
      </c>
      <c r="C395" s="113">
        <v>151</v>
      </c>
      <c r="D395" s="113">
        <v>151</v>
      </c>
      <c r="E395" s="113">
        <v>145.30000000000001</v>
      </c>
      <c r="F395" s="113">
        <v>146.4</v>
      </c>
      <c r="G395" s="113">
        <v>146</v>
      </c>
      <c r="H395" s="113">
        <v>150.4</v>
      </c>
      <c r="I395" s="113">
        <v>5287</v>
      </c>
      <c r="J395" s="113">
        <v>781376.7</v>
      </c>
      <c r="K395" s="115">
        <v>43396</v>
      </c>
      <c r="L395" s="113">
        <v>202</v>
      </c>
      <c r="M395" s="113" t="s">
        <v>2244</v>
      </c>
      <c r="N395" s="370"/>
    </row>
    <row r="396" spans="1:14">
      <c r="A396" s="113" t="s">
        <v>2938</v>
      </c>
      <c r="B396" s="113" t="s">
        <v>2775</v>
      </c>
      <c r="C396" s="113">
        <v>16.45</v>
      </c>
      <c r="D396" s="113">
        <v>17.399999999999999</v>
      </c>
      <c r="E396" s="113">
        <v>16.45</v>
      </c>
      <c r="F396" s="113">
        <v>16.75</v>
      </c>
      <c r="G396" s="113">
        <v>17.05</v>
      </c>
      <c r="H396" s="113">
        <v>17.25</v>
      </c>
      <c r="I396" s="113">
        <v>48230</v>
      </c>
      <c r="J396" s="113">
        <v>810783.65</v>
      </c>
      <c r="K396" s="115">
        <v>43396</v>
      </c>
      <c r="L396" s="113">
        <v>230</v>
      </c>
      <c r="M396" s="113" t="s">
        <v>2939</v>
      </c>
      <c r="N396" s="370"/>
    </row>
    <row r="397" spans="1:14">
      <c r="A397" s="113" t="s">
        <v>731</v>
      </c>
      <c r="B397" s="113" t="s">
        <v>390</v>
      </c>
      <c r="C397" s="113">
        <v>237.1</v>
      </c>
      <c r="D397" s="113">
        <v>243.5</v>
      </c>
      <c r="E397" s="113">
        <v>237</v>
      </c>
      <c r="F397" s="113">
        <v>241.85</v>
      </c>
      <c r="G397" s="113">
        <v>243</v>
      </c>
      <c r="H397" s="113">
        <v>238.9</v>
      </c>
      <c r="I397" s="113">
        <v>4915</v>
      </c>
      <c r="J397" s="113">
        <v>1177926.3500000001</v>
      </c>
      <c r="K397" s="115">
        <v>43396</v>
      </c>
      <c r="L397" s="113">
        <v>202</v>
      </c>
      <c r="M397" s="113" t="s">
        <v>732</v>
      </c>
      <c r="N397" s="370"/>
    </row>
    <row r="398" spans="1:14">
      <c r="A398" s="113" t="s">
        <v>733</v>
      </c>
      <c r="B398" s="113" t="s">
        <v>390</v>
      </c>
      <c r="C398" s="113">
        <v>27.15</v>
      </c>
      <c r="D398" s="113">
        <v>27.65</v>
      </c>
      <c r="E398" s="113">
        <v>26.45</v>
      </c>
      <c r="F398" s="113">
        <v>26.95</v>
      </c>
      <c r="G398" s="113">
        <v>26.95</v>
      </c>
      <c r="H398" s="113">
        <v>27.6</v>
      </c>
      <c r="I398" s="113">
        <v>2373</v>
      </c>
      <c r="J398" s="113">
        <v>63452</v>
      </c>
      <c r="K398" s="115">
        <v>43396</v>
      </c>
      <c r="L398" s="113">
        <v>21</v>
      </c>
      <c r="M398" s="113" t="s">
        <v>734</v>
      </c>
      <c r="N398" s="370"/>
    </row>
    <row r="399" spans="1:14">
      <c r="A399" s="113" t="s">
        <v>2148</v>
      </c>
      <c r="B399" s="113" t="s">
        <v>2775</v>
      </c>
      <c r="C399" s="113">
        <v>133.1</v>
      </c>
      <c r="D399" s="113">
        <v>139.75</v>
      </c>
      <c r="E399" s="113">
        <v>131.25</v>
      </c>
      <c r="F399" s="113">
        <v>131.9</v>
      </c>
      <c r="G399" s="113">
        <v>131.25</v>
      </c>
      <c r="H399" s="113">
        <v>138.15</v>
      </c>
      <c r="I399" s="113">
        <v>2744</v>
      </c>
      <c r="J399" s="113">
        <v>367206.7</v>
      </c>
      <c r="K399" s="115">
        <v>43396</v>
      </c>
      <c r="L399" s="113">
        <v>60</v>
      </c>
      <c r="M399" s="113" t="s">
        <v>2149</v>
      </c>
      <c r="N399" s="370"/>
    </row>
    <row r="400" spans="1:14">
      <c r="A400" s="113" t="s">
        <v>197</v>
      </c>
      <c r="B400" s="113" t="s">
        <v>390</v>
      </c>
      <c r="C400" s="113">
        <v>419.95</v>
      </c>
      <c r="D400" s="113">
        <v>436.8</v>
      </c>
      <c r="E400" s="113">
        <v>409</v>
      </c>
      <c r="F400" s="113">
        <v>422.05</v>
      </c>
      <c r="G400" s="113">
        <v>418.9</v>
      </c>
      <c r="H400" s="113">
        <v>419.95</v>
      </c>
      <c r="I400" s="113">
        <v>245162</v>
      </c>
      <c r="J400" s="113">
        <v>102746382.3</v>
      </c>
      <c r="K400" s="115">
        <v>43396</v>
      </c>
      <c r="L400" s="113">
        <v>6460</v>
      </c>
      <c r="M400" s="113" t="s">
        <v>735</v>
      </c>
      <c r="N400" s="370"/>
    </row>
    <row r="401" spans="1:14">
      <c r="A401" s="113" t="s">
        <v>2825</v>
      </c>
      <c r="B401" s="113" t="s">
        <v>390</v>
      </c>
      <c r="C401" s="113">
        <v>7.6</v>
      </c>
      <c r="D401" s="113">
        <v>7.9</v>
      </c>
      <c r="E401" s="113">
        <v>7.6</v>
      </c>
      <c r="F401" s="113">
        <v>7.7</v>
      </c>
      <c r="G401" s="113">
        <v>7.7</v>
      </c>
      <c r="H401" s="113">
        <v>7.9</v>
      </c>
      <c r="I401" s="113">
        <v>19649</v>
      </c>
      <c r="J401" s="113">
        <v>151305.79999999999</v>
      </c>
      <c r="K401" s="115">
        <v>43396</v>
      </c>
      <c r="L401" s="113">
        <v>55</v>
      </c>
      <c r="M401" s="113" t="s">
        <v>2826</v>
      </c>
      <c r="N401" s="370"/>
    </row>
    <row r="402" spans="1:14">
      <c r="A402" s="113" t="s">
        <v>2245</v>
      </c>
      <c r="B402" s="113" t="s">
        <v>390</v>
      </c>
      <c r="C402" s="113">
        <v>91.35</v>
      </c>
      <c r="D402" s="113">
        <v>92.4</v>
      </c>
      <c r="E402" s="113">
        <v>89.25</v>
      </c>
      <c r="F402" s="113">
        <v>90.4</v>
      </c>
      <c r="G402" s="113">
        <v>91.4</v>
      </c>
      <c r="H402" s="113">
        <v>92.95</v>
      </c>
      <c r="I402" s="113">
        <v>11785</v>
      </c>
      <c r="J402" s="113">
        <v>1064055.95</v>
      </c>
      <c r="K402" s="115">
        <v>43396</v>
      </c>
      <c r="L402" s="113">
        <v>271</v>
      </c>
      <c r="M402" s="113" t="s">
        <v>2246</v>
      </c>
      <c r="N402" s="370"/>
    </row>
    <row r="403" spans="1:14">
      <c r="A403" s="113" t="s">
        <v>736</v>
      </c>
      <c r="B403" s="113" t="s">
        <v>390</v>
      </c>
      <c r="C403" s="113">
        <v>114.5</v>
      </c>
      <c r="D403" s="113">
        <v>121.75</v>
      </c>
      <c r="E403" s="113">
        <v>114.5</v>
      </c>
      <c r="F403" s="113">
        <v>119.6</v>
      </c>
      <c r="G403" s="113">
        <v>120</v>
      </c>
      <c r="H403" s="113">
        <v>117.75</v>
      </c>
      <c r="I403" s="113">
        <v>2719</v>
      </c>
      <c r="J403" s="113">
        <v>323276.05</v>
      </c>
      <c r="K403" s="115">
        <v>43396</v>
      </c>
      <c r="L403" s="113">
        <v>128</v>
      </c>
      <c r="M403" s="113" t="s">
        <v>737</v>
      </c>
      <c r="N403" s="370"/>
    </row>
    <row r="404" spans="1:14">
      <c r="A404" s="113" t="s">
        <v>1974</v>
      </c>
      <c r="B404" s="113" t="s">
        <v>390</v>
      </c>
      <c r="C404" s="113">
        <v>1108.95</v>
      </c>
      <c r="D404" s="113">
        <v>1108.95</v>
      </c>
      <c r="E404" s="113">
        <v>1069</v>
      </c>
      <c r="F404" s="113">
        <v>1080.6500000000001</v>
      </c>
      <c r="G404" s="113">
        <v>1079.9000000000001</v>
      </c>
      <c r="H404" s="113">
        <v>1099.7</v>
      </c>
      <c r="I404" s="113">
        <v>28276</v>
      </c>
      <c r="J404" s="113">
        <v>30630325.600000001</v>
      </c>
      <c r="K404" s="115">
        <v>43396</v>
      </c>
      <c r="L404" s="113">
        <v>5726</v>
      </c>
      <c r="M404" s="113" t="s">
        <v>1975</v>
      </c>
      <c r="N404" s="370"/>
    </row>
    <row r="405" spans="1:14">
      <c r="A405" s="113" t="s">
        <v>2081</v>
      </c>
      <c r="B405" s="113" t="s">
        <v>390</v>
      </c>
      <c r="C405" s="113">
        <v>11</v>
      </c>
      <c r="D405" s="113">
        <v>11.45</v>
      </c>
      <c r="E405" s="113">
        <v>10.15</v>
      </c>
      <c r="F405" s="113">
        <v>10.45</v>
      </c>
      <c r="G405" s="113">
        <v>10.3</v>
      </c>
      <c r="H405" s="113">
        <v>11.1</v>
      </c>
      <c r="I405" s="113">
        <v>126400</v>
      </c>
      <c r="J405" s="113">
        <v>1329381.6000000001</v>
      </c>
      <c r="K405" s="115">
        <v>43396</v>
      </c>
      <c r="L405" s="113">
        <v>602</v>
      </c>
      <c r="M405" s="113" t="s">
        <v>2082</v>
      </c>
      <c r="N405" s="370"/>
    </row>
    <row r="406" spans="1:14">
      <c r="A406" s="113" t="s">
        <v>66</v>
      </c>
      <c r="B406" s="113" t="s">
        <v>390</v>
      </c>
      <c r="C406" s="113">
        <v>109</v>
      </c>
      <c r="D406" s="113">
        <v>112.5</v>
      </c>
      <c r="E406" s="113">
        <v>108.65</v>
      </c>
      <c r="F406" s="113">
        <v>110.9</v>
      </c>
      <c r="G406" s="113">
        <v>111</v>
      </c>
      <c r="H406" s="113">
        <v>110.2</v>
      </c>
      <c r="I406" s="113">
        <v>1589495</v>
      </c>
      <c r="J406" s="113">
        <v>175865545.90000001</v>
      </c>
      <c r="K406" s="115">
        <v>43396</v>
      </c>
      <c r="L406" s="113">
        <v>11242</v>
      </c>
      <c r="M406" s="113" t="s">
        <v>738</v>
      </c>
      <c r="N406" s="370"/>
    </row>
    <row r="407" spans="1:14">
      <c r="A407" s="113" t="s">
        <v>739</v>
      </c>
      <c r="B407" s="113" t="s">
        <v>390</v>
      </c>
      <c r="C407" s="113">
        <v>616.95000000000005</v>
      </c>
      <c r="D407" s="113">
        <v>619</v>
      </c>
      <c r="E407" s="113">
        <v>602.79999999999995</v>
      </c>
      <c r="F407" s="113">
        <v>613.45000000000005</v>
      </c>
      <c r="G407" s="113">
        <v>619</v>
      </c>
      <c r="H407" s="113">
        <v>626.25</v>
      </c>
      <c r="I407" s="113">
        <v>2749</v>
      </c>
      <c r="J407" s="113">
        <v>1686007.9</v>
      </c>
      <c r="K407" s="115">
        <v>43396</v>
      </c>
      <c r="L407" s="113">
        <v>336</v>
      </c>
      <c r="M407" s="113" t="s">
        <v>740</v>
      </c>
      <c r="N407" s="370"/>
    </row>
    <row r="408" spans="1:14">
      <c r="A408" s="113" t="s">
        <v>3061</v>
      </c>
      <c r="B408" s="113" t="s">
        <v>390</v>
      </c>
      <c r="C408" s="113">
        <v>43</v>
      </c>
      <c r="D408" s="113">
        <v>44.1</v>
      </c>
      <c r="E408" s="113">
        <v>41.7</v>
      </c>
      <c r="F408" s="113">
        <v>41.95</v>
      </c>
      <c r="G408" s="113">
        <v>42.35</v>
      </c>
      <c r="H408" s="113">
        <v>43.85</v>
      </c>
      <c r="I408" s="113">
        <v>18027</v>
      </c>
      <c r="J408" s="113">
        <v>777638.2</v>
      </c>
      <c r="K408" s="115">
        <v>43396</v>
      </c>
      <c r="L408" s="113">
        <v>314</v>
      </c>
      <c r="M408" s="113" t="s">
        <v>3062</v>
      </c>
      <c r="N408" s="370"/>
    </row>
    <row r="409" spans="1:14">
      <c r="A409" s="113" t="s">
        <v>3210</v>
      </c>
      <c r="B409" s="113" t="s">
        <v>390</v>
      </c>
      <c r="C409" s="113">
        <v>278</v>
      </c>
      <c r="D409" s="113">
        <v>278</v>
      </c>
      <c r="E409" s="113">
        <v>275</v>
      </c>
      <c r="F409" s="113">
        <v>275</v>
      </c>
      <c r="G409" s="113">
        <v>275</v>
      </c>
      <c r="H409" s="113">
        <v>279</v>
      </c>
      <c r="I409" s="113">
        <v>52</v>
      </c>
      <c r="J409" s="113">
        <v>14351</v>
      </c>
      <c r="K409" s="115">
        <v>43396</v>
      </c>
      <c r="L409" s="113">
        <v>5</v>
      </c>
      <c r="M409" s="113" t="s">
        <v>3211</v>
      </c>
      <c r="N409" s="370"/>
    </row>
    <row r="410" spans="1:14">
      <c r="A410" s="113" t="s">
        <v>741</v>
      </c>
      <c r="B410" s="113" t="s">
        <v>390</v>
      </c>
      <c r="C410" s="113">
        <v>123.95</v>
      </c>
      <c r="D410" s="113">
        <v>124.6</v>
      </c>
      <c r="E410" s="113">
        <v>119.35</v>
      </c>
      <c r="F410" s="113">
        <v>121.15</v>
      </c>
      <c r="G410" s="113">
        <v>121.65</v>
      </c>
      <c r="H410" s="113">
        <v>124.05</v>
      </c>
      <c r="I410" s="113">
        <v>975306</v>
      </c>
      <c r="J410" s="113">
        <v>118931924.5</v>
      </c>
      <c r="K410" s="115">
        <v>43396</v>
      </c>
      <c r="L410" s="113">
        <v>6955</v>
      </c>
      <c r="M410" s="113" t="s">
        <v>742</v>
      </c>
      <c r="N410" s="370"/>
    </row>
    <row r="411" spans="1:14">
      <c r="A411" s="113" t="s">
        <v>2176</v>
      </c>
      <c r="B411" s="113" t="s">
        <v>390</v>
      </c>
      <c r="C411" s="113">
        <v>703.85</v>
      </c>
      <c r="D411" s="113">
        <v>720.75</v>
      </c>
      <c r="E411" s="113">
        <v>696</v>
      </c>
      <c r="F411" s="113">
        <v>703.8</v>
      </c>
      <c r="G411" s="113">
        <v>698.25</v>
      </c>
      <c r="H411" s="113">
        <v>724.1</v>
      </c>
      <c r="I411" s="113">
        <v>3438</v>
      </c>
      <c r="J411" s="113">
        <v>2431292.5</v>
      </c>
      <c r="K411" s="115">
        <v>43396</v>
      </c>
      <c r="L411" s="113">
        <v>617</v>
      </c>
      <c r="M411" s="113" t="s">
        <v>2177</v>
      </c>
      <c r="N411" s="370"/>
    </row>
    <row r="412" spans="1:14">
      <c r="A412" s="113" t="s">
        <v>743</v>
      </c>
      <c r="B412" s="113" t="s">
        <v>390</v>
      </c>
      <c r="C412" s="113">
        <v>72.400000000000006</v>
      </c>
      <c r="D412" s="113">
        <v>74.25</v>
      </c>
      <c r="E412" s="113">
        <v>68.7</v>
      </c>
      <c r="F412" s="113">
        <v>69.75</v>
      </c>
      <c r="G412" s="113">
        <v>69.8</v>
      </c>
      <c r="H412" s="113">
        <v>73.55</v>
      </c>
      <c r="I412" s="113">
        <v>422431</v>
      </c>
      <c r="J412" s="113">
        <v>30197405.649999999</v>
      </c>
      <c r="K412" s="115">
        <v>43396</v>
      </c>
      <c r="L412" s="113">
        <v>4984</v>
      </c>
      <c r="M412" s="113" t="s">
        <v>744</v>
      </c>
      <c r="N412" s="370"/>
    </row>
    <row r="413" spans="1:14">
      <c r="A413" s="113" t="s">
        <v>745</v>
      </c>
      <c r="B413" s="113" t="s">
        <v>390</v>
      </c>
      <c r="C413" s="113">
        <v>869.95</v>
      </c>
      <c r="D413" s="113">
        <v>893.95</v>
      </c>
      <c r="E413" s="113">
        <v>839</v>
      </c>
      <c r="F413" s="113">
        <v>868.4</v>
      </c>
      <c r="G413" s="113">
        <v>874</v>
      </c>
      <c r="H413" s="113">
        <v>867.4</v>
      </c>
      <c r="I413" s="113">
        <v>4313</v>
      </c>
      <c r="J413" s="113">
        <v>3748175.95</v>
      </c>
      <c r="K413" s="115">
        <v>43396</v>
      </c>
      <c r="L413" s="113">
        <v>837</v>
      </c>
      <c r="M413" s="113" t="s">
        <v>746</v>
      </c>
      <c r="N413" s="370"/>
    </row>
    <row r="414" spans="1:14">
      <c r="A414" s="113" t="s">
        <v>747</v>
      </c>
      <c r="B414" s="113" t="s">
        <v>390</v>
      </c>
      <c r="C414" s="113">
        <v>565</v>
      </c>
      <c r="D414" s="113">
        <v>586</v>
      </c>
      <c r="E414" s="113">
        <v>562.45000000000005</v>
      </c>
      <c r="F414" s="113">
        <v>572.79999999999995</v>
      </c>
      <c r="G414" s="113">
        <v>575.4</v>
      </c>
      <c r="H414" s="113">
        <v>573.35</v>
      </c>
      <c r="I414" s="113">
        <v>1801752</v>
      </c>
      <c r="J414" s="113">
        <v>1038560281</v>
      </c>
      <c r="K414" s="115">
        <v>43396</v>
      </c>
      <c r="L414" s="113">
        <v>38850</v>
      </c>
      <c r="M414" s="113" t="s">
        <v>748</v>
      </c>
      <c r="N414" s="370"/>
    </row>
    <row r="415" spans="1:14">
      <c r="A415" s="113" t="s">
        <v>749</v>
      </c>
      <c r="B415" s="113" t="s">
        <v>390</v>
      </c>
      <c r="C415" s="113">
        <v>13.05</v>
      </c>
      <c r="D415" s="113">
        <v>13.65</v>
      </c>
      <c r="E415" s="113">
        <v>12.65</v>
      </c>
      <c r="F415" s="113">
        <v>12.65</v>
      </c>
      <c r="G415" s="113">
        <v>12.65</v>
      </c>
      <c r="H415" s="113">
        <v>13.25</v>
      </c>
      <c r="I415" s="113">
        <v>10867</v>
      </c>
      <c r="J415" s="113">
        <v>139140.79999999999</v>
      </c>
      <c r="K415" s="115">
        <v>43396</v>
      </c>
      <c r="L415" s="113">
        <v>62</v>
      </c>
      <c r="M415" s="113" t="s">
        <v>750</v>
      </c>
      <c r="N415" s="370"/>
    </row>
    <row r="416" spans="1:14">
      <c r="A416" s="113" t="s">
        <v>2827</v>
      </c>
      <c r="B416" s="113" t="s">
        <v>390</v>
      </c>
      <c r="C416" s="113">
        <v>14.45</v>
      </c>
      <c r="D416" s="113">
        <v>14.95</v>
      </c>
      <c r="E416" s="113">
        <v>13.9</v>
      </c>
      <c r="F416" s="113">
        <v>13.9</v>
      </c>
      <c r="G416" s="113">
        <v>13.9</v>
      </c>
      <c r="H416" s="113">
        <v>14.6</v>
      </c>
      <c r="I416" s="113">
        <v>21253</v>
      </c>
      <c r="J416" s="113">
        <v>301268.2</v>
      </c>
      <c r="K416" s="115">
        <v>43396</v>
      </c>
      <c r="L416" s="113">
        <v>121</v>
      </c>
      <c r="M416" s="113" t="s">
        <v>2828</v>
      </c>
      <c r="N416" s="370"/>
    </row>
    <row r="417" spans="1:14">
      <c r="A417" s="113" t="s">
        <v>751</v>
      </c>
      <c r="B417" s="113" t="s">
        <v>390</v>
      </c>
      <c r="C417" s="113">
        <v>90.9</v>
      </c>
      <c r="D417" s="113">
        <v>90.9</v>
      </c>
      <c r="E417" s="113">
        <v>88</v>
      </c>
      <c r="F417" s="113">
        <v>88.3</v>
      </c>
      <c r="G417" s="113">
        <v>88</v>
      </c>
      <c r="H417" s="113">
        <v>89.8</v>
      </c>
      <c r="I417" s="113">
        <v>31050</v>
      </c>
      <c r="J417" s="113">
        <v>2759361.3</v>
      </c>
      <c r="K417" s="115">
        <v>43396</v>
      </c>
      <c r="L417" s="113">
        <v>722</v>
      </c>
      <c r="M417" s="113" t="s">
        <v>752</v>
      </c>
      <c r="N417" s="370"/>
    </row>
    <row r="418" spans="1:14">
      <c r="A418" s="113" t="s">
        <v>2083</v>
      </c>
      <c r="B418" s="113" t="s">
        <v>390</v>
      </c>
      <c r="C418" s="113">
        <v>40.1</v>
      </c>
      <c r="D418" s="113">
        <v>40.4</v>
      </c>
      <c r="E418" s="113">
        <v>39.35</v>
      </c>
      <c r="F418" s="113">
        <v>39.950000000000003</v>
      </c>
      <c r="G418" s="113">
        <v>40</v>
      </c>
      <c r="H418" s="113">
        <v>39.950000000000003</v>
      </c>
      <c r="I418" s="113">
        <v>27941</v>
      </c>
      <c r="J418" s="113">
        <v>1112896.6000000001</v>
      </c>
      <c r="K418" s="115">
        <v>43396</v>
      </c>
      <c r="L418" s="113">
        <v>169</v>
      </c>
      <c r="M418" s="113" t="s">
        <v>2084</v>
      </c>
      <c r="N418" s="370"/>
    </row>
    <row r="419" spans="1:14">
      <c r="A419" s="113" t="s">
        <v>2247</v>
      </c>
      <c r="B419" s="113" t="s">
        <v>2775</v>
      </c>
      <c r="C419" s="113">
        <v>1.75</v>
      </c>
      <c r="D419" s="113">
        <v>1.8</v>
      </c>
      <c r="E419" s="113">
        <v>1.7</v>
      </c>
      <c r="F419" s="113">
        <v>1.8</v>
      </c>
      <c r="G419" s="113">
        <v>1.8</v>
      </c>
      <c r="H419" s="113">
        <v>1.75</v>
      </c>
      <c r="I419" s="113">
        <v>2310</v>
      </c>
      <c r="J419" s="113">
        <v>4045.75</v>
      </c>
      <c r="K419" s="115">
        <v>43396</v>
      </c>
      <c r="L419" s="113">
        <v>13</v>
      </c>
      <c r="M419" s="113" t="s">
        <v>2248</v>
      </c>
      <c r="N419" s="370"/>
    </row>
    <row r="420" spans="1:14">
      <c r="A420" s="113" t="s">
        <v>3144</v>
      </c>
      <c r="B420" s="113" t="s">
        <v>390</v>
      </c>
      <c r="C420" s="113">
        <v>25</v>
      </c>
      <c r="D420" s="113">
        <v>26</v>
      </c>
      <c r="E420" s="113">
        <v>22.4</v>
      </c>
      <c r="F420" s="113">
        <v>23.5</v>
      </c>
      <c r="G420" s="113">
        <v>24.15</v>
      </c>
      <c r="H420" s="113">
        <v>24.25</v>
      </c>
      <c r="I420" s="113">
        <v>4556</v>
      </c>
      <c r="J420" s="113">
        <v>107149.6</v>
      </c>
      <c r="K420" s="115">
        <v>43396</v>
      </c>
      <c r="L420" s="113">
        <v>61</v>
      </c>
      <c r="M420" s="113" t="s">
        <v>3145</v>
      </c>
      <c r="N420" s="370"/>
    </row>
    <row r="421" spans="1:14">
      <c r="A421" s="113" t="s">
        <v>753</v>
      </c>
      <c r="B421" s="113" t="s">
        <v>390</v>
      </c>
      <c r="C421" s="113">
        <v>196.5</v>
      </c>
      <c r="D421" s="113">
        <v>199.4</v>
      </c>
      <c r="E421" s="113">
        <v>194</v>
      </c>
      <c r="F421" s="113">
        <v>196.2</v>
      </c>
      <c r="G421" s="113">
        <v>195.3</v>
      </c>
      <c r="H421" s="113">
        <v>200.65</v>
      </c>
      <c r="I421" s="113">
        <v>32453</v>
      </c>
      <c r="J421" s="113">
        <v>6374288.9500000002</v>
      </c>
      <c r="K421" s="115">
        <v>43396</v>
      </c>
      <c r="L421" s="113">
        <v>1152</v>
      </c>
      <c r="M421" s="113" t="s">
        <v>3212</v>
      </c>
      <c r="N421" s="370"/>
    </row>
    <row r="422" spans="1:14">
      <c r="A422" s="113" t="s">
        <v>754</v>
      </c>
      <c r="B422" s="113" t="s">
        <v>390</v>
      </c>
      <c r="C422" s="113">
        <v>458</v>
      </c>
      <c r="D422" s="113">
        <v>476.8</v>
      </c>
      <c r="E422" s="113">
        <v>451</v>
      </c>
      <c r="F422" s="113">
        <v>464.7</v>
      </c>
      <c r="G422" s="113">
        <v>468</v>
      </c>
      <c r="H422" s="113">
        <v>466.55</v>
      </c>
      <c r="I422" s="113">
        <v>28662</v>
      </c>
      <c r="J422" s="113">
        <v>13225427.65</v>
      </c>
      <c r="K422" s="115">
        <v>43396</v>
      </c>
      <c r="L422" s="113">
        <v>1785</v>
      </c>
      <c r="M422" s="113" t="s">
        <v>3133</v>
      </c>
      <c r="N422" s="370"/>
    </row>
    <row r="423" spans="1:14">
      <c r="A423" s="113" t="s">
        <v>3213</v>
      </c>
      <c r="B423" s="113" t="s">
        <v>390</v>
      </c>
      <c r="C423" s="113">
        <v>4.7</v>
      </c>
      <c r="D423" s="113">
        <v>4.9000000000000004</v>
      </c>
      <c r="E423" s="113">
        <v>4.7</v>
      </c>
      <c r="F423" s="113">
        <v>4.8499999999999996</v>
      </c>
      <c r="G423" s="113">
        <v>4.8499999999999996</v>
      </c>
      <c r="H423" s="113">
        <v>4.9000000000000004</v>
      </c>
      <c r="I423" s="113">
        <v>16840</v>
      </c>
      <c r="J423" s="113">
        <v>81418.100000000006</v>
      </c>
      <c r="K423" s="115">
        <v>43396</v>
      </c>
      <c r="L423" s="113">
        <v>32</v>
      </c>
      <c r="M423" s="113" t="s">
        <v>3214</v>
      </c>
      <c r="N423" s="370"/>
    </row>
    <row r="424" spans="1:14">
      <c r="A424" s="113" t="s">
        <v>755</v>
      </c>
      <c r="B424" s="113" t="s">
        <v>390</v>
      </c>
      <c r="C424" s="113">
        <v>3393.15</v>
      </c>
      <c r="D424" s="113">
        <v>3550</v>
      </c>
      <c r="E424" s="113">
        <v>3201</v>
      </c>
      <c r="F424" s="113">
        <v>3495.3</v>
      </c>
      <c r="G424" s="113">
        <v>3524</v>
      </c>
      <c r="H424" s="113">
        <v>3462.35</v>
      </c>
      <c r="I424" s="113">
        <v>4015</v>
      </c>
      <c r="J424" s="113">
        <v>13830296.949999999</v>
      </c>
      <c r="K424" s="115">
        <v>43396</v>
      </c>
      <c r="L424" s="113">
        <v>719</v>
      </c>
      <c r="M424" s="113" t="s">
        <v>756</v>
      </c>
      <c r="N424" s="370"/>
    </row>
    <row r="425" spans="1:14">
      <c r="A425" s="113" t="s">
        <v>757</v>
      </c>
      <c r="B425" s="113" t="s">
        <v>390</v>
      </c>
      <c r="C425" s="113">
        <v>1427.5</v>
      </c>
      <c r="D425" s="113">
        <v>1463.55</v>
      </c>
      <c r="E425" s="113">
        <v>1422.4</v>
      </c>
      <c r="F425" s="113">
        <v>1422.5</v>
      </c>
      <c r="G425" s="113">
        <v>1429.9</v>
      </c>
      <c r="H425" s="113">
        <v>1497.25</v>
      </c>
      <c r="I425" s="113">
        <v>12260</v>
      </c>
      <c r="J425" s="113">
        <v>17528890.600000001</v>
      </c>
      <c r="K425" s="115">
        <v>43396</v>
      </c>
      <c r="L425" s="113">
        <v>773</v>
      </c>
      <c r="M425" s="113" t="s">
        <v>758</v>
      </c>
      <c r="N425" s="370"/>
    </row>
    <row r="426" spans="1:14">
      <c r="A426" s="113" t="s">
        <v>67</v>
      </c>
      <c r="B426" s="113" t="s">
        <v>390</v>
      </c>
      <c r="C426" s="113">
        <v>254.05</v>
      </c>
      <c r="D426" s="113">
        <v>254.65</v>
      </c>
      <c r="E426" s="113">
        <v>246.35</v>
      </c>
      <c r="F426" s="113">
        <v>249.75</v>
      </c>
      <c r="G426" s="113">
        <v>250.05</v>
      </c>
      <c r="H426" s="113">
        <v>254.65</v>
      </c>
      <c r="I426" s="113">
        <v>1560529</v>
      </c>
      <c r="J426" s="113">
        <v>389258311.69999999</v>
      </c>
      <c r="K426" s="115">
        <v>43396</v>
      </c>
      <c r="L426" s="113">
        <v>17782</v>
      </c>
      <c r="M426" s="113" t="s">
        <v>3063</v>
      </c>
      <c r="N426" s="370"/>
    </row>
    <row r="427" spans="1:14">
      <c r="A427" s="113" t="s">
        <v>3215</v>
      </c>
      <c r="B427" s="113" t="s">
        <v>390</v>
      </c>
      <c r="C427" s="113">
        <v>36.049999999999997</v>
      </c>
      <c r="D427" s="113">
        <v>36.049999999999997</v>
      </c>
      <c r="E427" s="113">
        <v>34.5</v>
      </c>
      <c r="F427" s="113">
        <v>35.049999999999997</v>
      </c>
      <c r="G427" s="113">
        <v>35.75</v>
      </c>
      <c r="H427" s="113">
        <v>36.200000000000003</v>
      </c>
      <c r="I427" s="113">
        <v>23273</v>
      </c>
      <c r="J427" s="113">
        <v>818121.05</v>
      </c>
      <c r="K427" s="115">
        <v>43396</v>
      </c>
      <c r="L427" s="113">
        <v>262</v>
      </c>
      <c r="M427" s="113" t="s">
        <v>3216</v>
      </c>
      <c r="N427" s="370"/>
    </row>
    <row r="428" spans="1:14">
      <c r="A428" s="113" t="s">
        <v>3217</v>
      </c>
      <c r="B428" s="113" t="s">
        <v>390</v>
      </c>
      <c r="C428" s="113">
        <v>363.9</v>
      </c>
      <c r="D428" s="113">
        <v>367.95</v>
      </c>
      <c r="E428" s="113">
        <v>359</v>
      </c>
      <c r="F428" s="113">
        <v>363.15</v>
      </c>
      <c r="G428" s="113">
        <v>361.05</v>
      </c>
      <c r="H428" s="113">
        <v>362.4</v>
      </c>
      <c r="I428" s="113">
        <v>1880</v>
      </c>
      <c r="J428" s="113">
        <v>679589.45</v>
      </c>
      <c r="K428" s="115">
        <v>43396</v>
      </c>
      <c r="L428" s="113">
        <v>87</v>
      </c>
      <c r="M428" s="113" t="s">
        <v>3218</v>
      </c>
      <c r="N428" s="370"/>
    </row>
    <row r="429" spans="1:14">
      <c r="A429" s="113" t="s">
        <v>3219</v>
      </c>
      <c r="B429" s="113" t="s">
        <v>390</v>
      </c>
      <c r="C429" s="113">
        <v>37.450000000000003</v>
      </c>
      <c r="D429" s="113">
        <v>39.299999999999997</v>
      </c>
      <c r="E429" s="113">
        <v>37</v>
      </c>
      <c r="F429" s="113">
        <v>39.049999999999997</v>
      </c>
      <c r="G429" s="113">
        <v>39.299999999999997</v>
      </c>
      <c r="H429" s="113">
        <v>37.450000000000003</v>
      </c>
      <c r="I429" s="113">
        <v>224213</v>
      </c>
      <c r="J429" s="113">
        <v>8606836.9499999993</v>
      </c>
      <c r="K429" s="115">
        <v>43396</v>
      </c>
      <c r="L429" s="113">
        <v>1346</v>
      </c>
      <c r="M429" s="113" t="s">
        <v>3220</v>
      </c>
      <c r="N429" s="370"/>
    </row>
    <row r="430" spans="1:14">
      <c r="A430" s="113" t="s">
        <v>1976</v>
      </c>
      <c r="B430" s="113" t="s">
        <v>390</v>
      </c>
      <c r="C430" s="113">
        <v>40.950000000000003</v>
      </c>
      <c r="D430" s="113">
        <v>42.3</v>
      </c>
      <c r="E430" s="113">
        <v>40.950000000000003</v>
      </c>
      <c r="F430" s="113">
        <v>41.8</v>
      </c>
      <c r="G430" s="113">
        <v>42</v>
      </c>
      <c r="H430" s="113">
        <v>41.7</v>
      </c>
      <c r="I430" s="113">
        <v>2153071</v>
      </c>
      <c r="J430" s="113">
        <v>89378707.950000003</v>
      </c>
      <c r="K430" s="115">
        <v>43396</v>
      </c>
      <c r="L430" s="113">
        <v>6398</v>
      </c>
      <c r="M430" s="113" t="s">
        <v>3221</v>
      </c>
      <c r="N430" s="370"/>
    </row>
    <row r="431" spans="1:14">
      <c r="A431" s="113" t="s">
        <v>3222</v>
      </c>
      <c r="B431" s="113" t="s">
        <v>390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0.25</v>
      </c>
      <c r="H431" s="113">
        <v>0.2</v>
      </c>
      <c r="I431" s="113">
        <v>99338</v>
      </c>
      <c r="J431" s="113">
        <v>22205.4</v>
      </c>
      <c r="K431" s="115">
        <v>43396</v>
      </c>
      <c r="L431" s="113">
        <v>87</v>
      </c>
      <c r="M431" s="113" t="s">
        <v>3223</v>
      </c>
      <c r="N431" s="370"/>
    </row>
    <row r="432" spans="1:14">
      <c r="A432" s="113" t="s">
        <v>3224</v>
      </c>
      <c r="B432" s="113" t="s">
        <v>390</v>
      </c>
      <c r="C432" s="113">
        <v>206.1</v>
      </c>
      <c r="D432" s="113">
        <v>208</v>
      </c>
      <c r="E432" s="113">
        <v>193.6</v>
      </c>
      <c r="F432" s="113">
        <v>202.55</v>
      </c>
      <c r="G432" s="113">
        <v>201.8</v>
      </c>
      <c r="H432" s="113">
        <v>208.4</v>
      </c>
      <c r="I432" s="113">
        <v>29095</v>
      </c>
      <c r="J432" s="113">
        <v>5877638.25</v>
      </c>
      <c r="K432" s="115">
        <v>43396</v>
      </c>
      <c r="L432" s="113">
        <v>861</v>
      </c>
      <c r="M432" s="113" t="s">
        <v>3225</v>
      </c>
      <c r="N432" s="370"/>
    </row>
    <row r="433" spans="1:14">
      <c r="A433" s="113" t="s">
        <v>68</v>
      </c>
      <c r="B433" s="113" t="s">
        <v>390</v>
      </c>
      <c r="C433" s="113">
        <v>79.25</v>
      </c>
      <c r="D433" s="113">
        <v>80.5</v>
      </c>
      <c r="E433" s="113">
        <v>78.55</v>
      </c>
      <c r="F433" s="113">
        <v>79.599999999999994</v>
      </c>
      <c r="G433" s="113">
        <v>79.7</v>
      </c>
      <c r="H433" s="113">
        <v>79.8</v>
      </c>
      <c r="I433" s="113">
        <v>7305418</v>
      </c>
      <c r="J433" s="113">
        <v>581604572</v>
      </c>
      <c r="K433" s="115">
        <v>43396</v>
      </c>
      <c r="L433" s="113">
        <v>37309</v>
      </c>
      <c r="M433" s="113" t="s">
        <v>3226</v>
      </c>
      <c r="N433" s="370"/>
    </row>
    <row r="434" spans="1:14">
      <c r="A434" s="113" t="s">
        <v>3227</v>
      </c>
      <c r="B434" s="113" t="s">
        <v>390</v>
      </c>
      <c r="C434" s="113">
        <v>41.2</v>
      </c>
      <c r="D434" s="113">
        <v>42.25</v>
      </c>
      <c r="E434" s="113">
        <v>40.799999999999997</v>
      </c>
      <c r="F434" s="113">
        <v>41.75</v>
      </c>
      <c r="G434" s="113">
        <v>41.75</v>
      </c>
      <c r="H434" s="113">
        <v>41.6</v>
      </c>
      <c r="I434" s="113">
        <v>642831</v>
      </c>
      <c r="J434" s="113">
        <v>26804955.850000001</v>
      </c>
      <c r="K434" s="115">
        <v>43396</v>
      </c>
      <c r="L434" s="113">
        <v>1821</v>
      </c>
      <c r="M434" s="113" t="s">
        <v>3228</v>
      </c>
      <c r="N434" s="370"/>
    </row>
    <row r="435" spans="1:14">
      <c r="A435" s="113" t="s">
        <v>760</v>
      </c>
      <c r="B435" s="113" t="s">
        <v>390</v>
      </c>
      <c r="C435" s="113">
        <v>38.4</v>
      </c>
      <c r="D435" s="113">
        <v>41.25</v>
      </c>
      <c r="E435" s="113">
        <v>38.4</v>
      </c>
      <c r="F435" s="113">
        <v>40.1</v>
      </c>
      <c r="G435" s="113">
        <v>40</v>
      </c>
      <c r="H435" s="113">
        <v>39.799999999999997</v>
      </c>
      <c r="I435" s="113">
        <v>11480</v>
      </c>
      <c r="J435" s="113">
        <v>460161</v>
      </c>
      <c r="K435" s="115">
        <v>43396</v>
      </c>
      <c r="L435" s="113">
        <v>108</v>
      </c>
      <c r="M435" s="113" t="s">
        <v>761</v>
      </c>
      <c r="N435" s="370"/>
    </row>
    <row r="436" spans="1:14">
      <c r="A436" s="113" t="s">
        <v>762</v>
      </c>
      <c r="B436" s="113" t="s">
        <v>390</v>
      </c>
      <c r="C436" s="113">
        <v>620</v>
      </c>
      <c r="D436" s="113">
        <v>659.8</v>
      </c>
      <c r="E436" s="113">
        <v>620</v>
      </c>
      <c r="F436" s="113">
        <v>645.25</v>
      </c>
      <c r="G436" s="113">
        <v>644.29999999999995</v>
      </c>
      <c r="H436" s="113">
        <v>618.15</v>
      </c>
      <c r="I436" s="113">
        <v>29529</v>
      </c>
      <c r="J436" s="113">
        <v>18954633.199999999</v>
      </c>
      <c r="K436" s="115">
        <v>43396</v>
      </c>
      <c r="L436" s="113">
        <v>1641</v>
      </c>
      <c r="M436" s="113" t="s">
        <v>3064</v>
      </c>
      <c r="N436" s="370"/>
    </row>
    <row r="437" spans="1:14">
      <c r="A437" s="113" t="s">
        <v>3229</v>
      </c>
      <c r="B437" s="113" t="s">
        <v>390</v>
      </c>
      <c r="C437" s="113">
        <v>46</v>
      </c>
      <c r="D437" s="113">
        <v>47.5</v>
      </c>
      <c r="E437" s="113">
        <v>44.05</v>
      </c>
      <c r="F437" s="113">
        <v>47</v>
      </c>
      <c r="G437" s="113">
        <v>47.2</v>
      </c>
      <c r="H437" s="113">
        <v>45.95</v>
      </c>
      <c r="I437" s="113">
        <v>172717</v>
      </c>
      <c r="J437" s="113">
        <v>8006921.9500000002</v>
      </c>
      <c r="K437" s="115">
        <v>43396</v>
      </c>
      <c r="L437" s="113">
        <v>789</v>
      </c>
      <c r="M437" s="113" t="s">
        <v>3230</v>
      </c>
      <c r="N437" s="370"/>
    </row>
    <row r="438" spans="1:14">
      <c r="A438" s="113" t="s">
        <v>764</v>
      </c>
      <c r="B438" s="113" t="s">
        <v>390</v>
      </c>
      <c r="C438" s="113">
        <v>497.95</v>
      </c>
      <c r="D438" s="113">
        <v>497.95</v>
      </c>
      <c r="E438" s="113">
        <v>476.05</v>
      </c>
      <c r="F438" s="113">
        <v>479.7</v>
      </c>
      <c r="G438" s="113">
        <v>480.2</v>
      </c>
      <c r="H438" s="113">
        <v>496</v>
      </c>
      <c r="I438" s="113">
        <v>33426</v>
      </c>
      <c r="J438" s="113">
        <v>16202068.800000001</v>
      </c>
      <c r="K438" s="115">
        <v>43396</v>
      </c>
      <c r="L438" s="113">
        <v>2224</v>
      </c>
      <c r="M438" s="113" t="s">
        <v>3231</v>
      </c>
      <c r="N438" s="370"/>
    </row>
    <row r="439" spans="1:14">
      <c r="A439" s="113" t="s">
        <v>3232</v>
      </c>
      <c r="B439" s="113" t="s">
        <v>390</v>
      </c>
      <c r="C439" s="113">
        <v>1031.6500000000001</v>
      </c>
      <c r="D439" s="113">
        <v>1069.95</v>
      </c>
      <c r="E439" s="113">
        <v>1027.05</v>
      </c>
      <c r="F439" s="113">
        <v>1042.95</v>
      </c>
      <c r="G439" s="113">
        <v>1058</v>
      </c>
      <c r="H439" s="113">
        <v>1040.25</v>
      </c>
      <c r="I439" s="113">
        <v>7502</v>
      </c>
      <c r="J439" s="113">
        <v>7870253.9500000002</v>
      </c>
      <c r="K439" s="115">
        <v>43396</v>
      </c>
      <c r="L439" s="113">
        <v>731</v>
      </c>
      <c r="M439" s="113" t="s">
        <v>3233</v>
      </c>
      <c r="N439" s="370"/>
    </row>
    <row r="440" spans="1:14">
      <c r="A440" s="113" t="s">
        <v>765</v>
      </c>
      <c r="B440" s="113" t="s">
        <v>390</v>
      </c>
      <c r="C440" s="113">
        <v>474.9</v>
      </c>
      <c r="D440" s="113">
        <v>488.8</v>
      </c>
      <c r="E440" s="113">
        <v>470</v>
      </c>
      <c r="F440" s="113">
        <v>483.2</v>
      </c>
      <c r="G440" s="113">
        <v>488.8</v>
      </c>
      <c r="H440" s="113">
        <v>475.1</v>
      </c>
      <c r="I440" s="113">
        <v>38518</v>
      </c>
      <c r="J440" s="113">
        <v>18379899.199999999</v>
      </c>
      <c r="K440" s="115">
        <v>43396</v>
      </c>
      <c r="L440" s="113">
        <v>4740</v>
      </c>
      <c r="M440" s="113" t="s">
        <v>3234</v>
      </c>
      <c r="N440" s="370"/>
    </row>
    <row r="441" spans="1:14">
      <c r="A441" s="113" t="s">
        <v>2515</v>
      </c>
      <c r="B441" s="113" t="s">
        <v>2775</v>
      </c>
      <c r="C441" s="113">
        <v>29.05</v>
      </c>
      <c r="D441" s="113">
        <v>30.7</v>
      </c>
      <c r="E441" s="113">
        <v>29</v>
      </c>
      <c r="F441" s="113">
        <v>29.45</v>
      </c>
      <c r="G441" s="113">
        <v>29.45</v>
      </c>
      <c r="H441" s="113">
        <v>30</v>
      </c>
      <c r="I441" s="113">
        <v>4064</v>
      </c>
      <c r="J441" s="113">
        <v>119443</v>
      </c>
      <c r="K441" s="115">
        <v>43396</v>
      </c>
      <c r="L441" s="113">
        <v>37</v>
      </c>
      <c r="M441" s="113" t="s">
        <v>2516</v>
      </c>
      <c r="N441" s="370"/>
    </row>
    <row r="442" spans="1:14">
      <c r="A442" s="113" t="s">
        <v>766</v>
      </c>
      <c r="B442" s="113" t="s">
        <v>390</v>
      </c>
      <c r="C442" s="113">
        <v>365</v>
      </c>
      <c r="D442" s="113">
        <v>375</v>
      </c>
      <c r="E442" s="113">
        <v>358.7</v>
      </c>
      <c r="F442" s="113">
        <v>369.75</v>
      </c>
      <c r="G442" s="113">
        <v>370.5</v>
      </c>
      <c r="H442" s="113">
        <v>367.5</v>
      </c>
      <c r="I442" s="113">
        <v>16914</v>
      </c>
      <c r="J442" s="113">
        <v>6256966.3499999996</v>
      </c>
      <c r="K442" s="115">
        <v>43396</v>
      </c>
      <c r="L442" s="113">
        <v>1094</v>
      </c>
      <c r="M442" s="113" t="s">
        <v>3065</v>
      </c>
      <c r="N442" s="370"/>
    </row>
    <row r="443" spans="1:14">
      <c r="A443" s="113" t="s">
        <v>3235</v>
      </c>
      <c r="B443" s="113" t="s">
        <v>390</v>
      </c>
      <c r="C443" s="113">
        <v>411.05</v>
      </c>
      <c r="D443" s="113">
        <v>414.95</v>
      </c>
      <c r="E443" s="113">
        <v>410</v>
      </c>
      <c r="F443" s="113">
        <v>410.7</v>
      </c>
      <c r="G443" s="113">
        <v>410</v>
      </c>
      <c r="H443" s="113">
        <v>410.5</v>
      </c>
      <c r="I443" s="113">
        <v>15776</v>
      </c>
      <c r="J443" s="113">
        <v>6489116.9000000004</v>
      </c>
      <c r="K443" s="115">
        <v>43396</v>
      </c>
      <c r="L443" s="113">
        <v>1889</v>
      </c>
      <c r="M443" s="113" t="s">
        <v>3236</v>
      </c>
      <c r="N443" s="370"/>
    </row>
    <row r="444" spans="1:14">
      <c r="A444" s="113" t="s">
        <v>767</v>
      </c>
      <c r="B444" s="113" t="s">
        <v>390</v>
      </c>
      <c r="C444" s="113">
        <v>58.9</v>
      </c>
      <c r="D444" s="113">
        <v>62.65</v>
      </c>
      <c r="E444" s="113">
        <v>58.9</v>
      </c>
      <c r="F444" s="113">
        <v>61.05</v>
      </c>
      <c r="G444" s="113">
        <v>61.25</v>
      </c>
      <c r="H444" s="113">
        <v>59.95</v>
      </c>
      <c r="I444" s="113">
        <v>25540</v>
      </c>
      <c r="J444" s="113">
        <v>1556874.1</v>
      </c>
      <c r="K444" s="115">
        <v>43396</v>
      </c>
      <c r="L444" s="113">
        <v>439</v>
      </c>
      <c r="M444" s="113" t="s">
        <v>768</v>
      </c>
      <c r="N444" s="370"/>
    </row>
    <row r="445" spans="1:14">
      <c r="A445" s="113" t="s">
        <v>769</v>
      </c>
      <c r="B445" s="113" t="s">
        <v>390</v>
      </c>
      <c r="C445" s="113">
        <v>130.94999999999999</v>
      </c>
      <c r="D445" s="113">
        <v>132.85</v>
      </c>
      <c r="E445" s="113">
        <v>127</v>
      </c>
      <c r="F445" s="113">
        <v>127.4</v>
      </c>
      <c r="G445" s="113">
        <v>127.2</v>
      </c>
      <c r="H445" s="113">
        <v>131.25</v>
      </c>
      <c r="I445" s="113">
        <v>788194</v>
      </c>
      <c r="J445" s="113">
        <v>101678174</v>
      </c>
      <c r="K445" s="115">
        <v>43396</v>
      </c>
      <c r="L445" s="113">
        <v>4141</v>
      </c>
      <c r="M445" s="113" t="s">
        <v>770</v>
      </c>
      <c r="N445" s="370"/>
    </row>
    <row r="446" spans="1:14">
      <c r="A446" s="113" t="s">
        <v>771</v>
      </c>
      <c r="B446" s="113" t="s">
        <v>390</v>
      </c>
      <c r="C446" s="113">
        <v>1331</v>
      </c>
      <c r="D446" s="113">
        <v>1356.35</v>
      </c>
      <c r="E446" s="113">
        <v>1290</v>
      </c>
      <c r="F446" s="113">
        <v>1300.5</v>
      </c>
      <c r="G446" s="113">
        <v>1291</v>
      </c>
      <c r="H446" s="113">
        <v>1361.3</v>
      </c>
      <c r="I446" s="113">
        <v>859</v>
      </c>
      <c r="J446" s="113">
        <v>1130978.3</v>
      </c>
      <c r="K446" s="115">
        <v>43396</v>
      </c>
      <c r="L446" s="113">
        <v>172</v>
      </c>
      <c r="M446" s="113" t="s">
        <v>772</v>
      </c>
      <c r="N446" s="370"/>
    </row>
    <row r="447" spans="1:14">
      <c r="A447" s="113" t="s">
        <v>2414</v>
      </c>
      <c r="B447" s="113" t="s">
        <v>390</v>
      </c>
      <c r="C447" s="113">
        <v>497.4</v>
      </c>
      <c r="D447" s="113">
        <v>511.55</v>
      </c>
      <c r="E447" s="113">
        <v>494</v>
      </c>
      <c r="F447" s="113">
        <v>502</v>
      </c>
      <c r="G447" s="113">
        <v>501.2</v>
      </c>
      <c r="H447" s="113">
        <v>503.1</v>
      </c>
      <c r="I447" s="113">
        <v>398915</v>
      </c>
      <c r="J447" s="113">
        <v>201080891.75</v>
      </c>
      <c r="K447" s="115">
        <v>43396</v>
      </c>
      <c r="L447" s="113">
        <v>13455</v>
      </c>
      <c r="M447" s="113" t="s">
        <v>2415</v>
      </c>
      <c r="N447" s="370"/>
    </row>
    <row r="448" spans="1:14">
      <c r="A448" s="113" t="s">
        <v>2418</v>
      </c>
      <c r="B448" s="113" t="s">
        <v>390</v>
      </c>
      <c r="C448" s="113">
        <v>638.1</v>
      </c>
      <c r="D448" s="113">
        <v>653</v>
      </c>
      <c r="E448" s="113">
        <v>637.75</v>
      </c>
      <c r="F448" s="113">
        <v>649.4</v>
      </c>
      <c r="G448" s="113">
        <v>645.85</v>
      </c>
      <c r="H448" s="113">
        <v>640.5</v>
      </c>
      <c r="I448" s="113">
        <v>2378</v>
      </c>
      <c r="J448" s="113">
        <v>1537087.7</v>
      </c>
      <c r="K448" s="115">
        <v>43396</v>
      </c>
      <c r="L448" s="113">
        <v>309</v>
      </c>
      <c r="M448" s="113" t="s">
        <v>2419</v>
      </c>
      <c r="N448" s="370"/>
    </row>
    <row r="449" spans="1:14">
      <c r="A449" s="113" t="s">
        <v>773</v>
      </c>
      <c r="B449" s="113" t="s">
        <v>390</v>
      </c>
      <c r="C449" s="113">
        <v>57.25</v>
      </c>
      <c r="D449" s="113">
        <v>59.4</v>
      </c>
      <c r="E449" s="113">
        <v>57.1</v>
      </c>
      <c r="F449" s="113">
        <v>57.7</v>
      </c>
      <c r="G449" s="113">
        <v>57.85</v>
      </c>
      <c r="H449" s="113">
        <v>58.35</v>
      </c>
      <c r="I449" s="113">
        <v>1463856</v>
      </c>
      <c r="J449" s="113">
        <v>84839278.5</v>
      </c>
      <c r="K449" s="115">
        <v>43396</v>
      </c>
      <c r="L449" s="113">
        <v>7945</v>
      </c>
      <c r="M449" s="113" t="s">
        <v>774</v>
      </c>
      <c r="N449" s="370"/>
    </row>
    <row r="450" spans="1:14">
      <c r="A450" s="113" t="s">
        <v>775</v>
      </c>
      <c r="B450" s="113" t="s">
        <v>390</v>
      </c>
      <c r="C450" s="113">
        <v>128</v>
      </c>
      <c r="D450" s="113">
        <v>128.4</v>
      </c>
      <c r="E450" s="113">
        <v>119.75</v>
      </c>
      <c r="F450" s="113">
        <v>122.15</v>
      </c>
      <c r="G450" s="113">
        <v>122.1</v>
      </c>
      <c r="H450" s="113">
        <v>127.35</v>
      </c>
      <c r="I450" s="113">
        <v>80888</v>
      </c>
      <c r="J450" s="113">
        <v>9960679.75</v>
      </c>
      <c r="K450" s="115">
        <v>43396</v>
      </c>
      <c r="L450" s="113">
        <v>2042</v>
      </c>
      <c r="M450" s="113" t="s">
        <v>776</v>
      </c>
      <c r="N450" s="370"/>
    </row>
    <row r="451" spans="1:14">
      <c r="A451" s="113" t="s">
        <v>777</v>
      </c>
      <c r="B451" s="113" t="s">
        <v>390</v>
      </c>
      <c r="C451" s="113">
        <v>232.55</v>
      </c>
      <c r="D451" s="113">
        <v>242</v>
      </c>
      <c r="E451" s="113">
        <v>227.1</v>
      </c>
      <c r="F451" s="113">
        <v>230.05</v>
      </c>
      <c r="G451" s="113">
        <v>230.1</v>
      </c>
      <c r="H451" s="113">
        <v>234.5</v>
      </c>
      <c r="I451" s="113">
        <v>50026</v>
      </c>
      <c r="J451" s="113">
        <v>11804837.1</v>
      </c>
      <c r="K451" s="115">
        <v>43396</v>
      </c>
      <c r="L451" s="113">
        <v>1263</v>
      </c>
      <c r="M451" s="113" t="s">
        <v>778</v>
      </c>
      <c r="N451" s="370"/>
    </row>
    <row r="452" spans="1:14">
      <c r="A452" s="113" t="s">
        <v>69</v>
      </c>
      <c r="B452" s="113" t="s">
        <v>390</v>
      </c>
      <c r="C452" s="113">
        <v>340.9</v>
      </c>
      <c r="D452" s="113">
        <v>344.7</v>
      </c>
      <c r="E452" s="113">
        <v>334.5</v>
      </c>
      <c r="F452" s="113">
        <v>340</v>
      </c>
      <c r="G452" s="113">
        <v>341.3</v>
      </c>
      <c r="H452" s="113">
        <v>342.3</v>
      </c>
      <c r="I452" s="113">
        <v>3566189</v>
      </c>
      <c r="J452" s="113">
        <v>1209317054.7</v>
      </c>
      <c r="K452" s="115">
        <v>43396</v>
      </c>
      <c r="L452" s="113">
        <v>66836</v>
      </c>
      <c r="M452" s="113" t="s">
        <v>779</v>
      </c>
      <c r="N452" s="370"/>
    </row>
    <row r="453" spans="1:14">
      <c r="A453" s="113" t="s">
        <v>2722</v>
      </c>
      <c r="B453" s="113" t="s">
        <v>390</v>
      </c>
      <c r="C453" s="113">
        <v>7.9</v>
      </c>
      <c r="D453" s="113">
        <v>8.25</v>
      </c>
      <c r="E453" s="113">
        <v>7.65</v>
      </c>
      <c r="F453" s="113">
        <v>7.7</v>
      </c>
      <c r="G453" s="113">
        <v>7.85</v>
      </c>
      <c r="H453" s="113">
        <v>8.0500000000000007</v>
      </c>
      <c r="I453" s="113">
        <v>880196</v>
      </c>
      <c r="J453" s="113">
        <v>6811466.1500000004</v>
      </c>
      <c r="K453" s="115">
        <v>43396</v>
      </c>
      <c r="L453" s="113">
        <v>156</v>
      </c>
      <c r="M453" s="113" t="s">
        <v>2723</v>
      </c>
      <c r="N453" s="370"/>
    </row>
    <row r="454" spans="1:14">
      <c r="A454" s="113" t="s">
        <v>2650</v>
      </c>
      <c r="B454" s="113" t="s">
        <v>390</v>
      </c>
      <c r="C454" s="113">
        <v>1230.05</v>
      </c>
      <c r="D454" s="113">
        <v>1250</v>
      </c>
      <c r="E454" s="113">
        <v>1200</v>
      </c>
      <c r="F454" s="113">
        <v>1242.3499999999999</v>
      </c>
      <c r="G454" s="113">
        <v>1249</v>
      </c>
      <c r="H454" s="113">
        <v>1239.8499999999999</v>
      </c>
      <c r="I454" s="113">
        <v>3149</v>
      </c>
      <c r="J454" s="113">
        <v>3864780.9</v>
      </c>
      <c r="K454" s="115">
        <v>43396</v>
      </c>
      <c r="L454" s="113">
        <v>1080</v>
      </c>
      <c r="M454" s="113" t="s">
        <v>2651</v>
      </c>
      <c r="N454" s="370"/>
    </row>
    <row r="455" spans="1:14">
      <c r="A455" s="113" t="s">
        <v>2724</v>
      </c>
      <c r="B455" s="113" t="s">
        <v>390</v>
      </c>
      <c r="C455" s="113">
        <v>50.05</v>
      </c>
      <c r="D455" s="113">
        <v>51.5</v>
      </c>
      <c r="E455" s="113">
        <v>47.6</v>
      </c>
      <c r="F455" s="113">
        <v>48.6</v>
      </c>
      <c r="G455" s="113">
        <v>49</v>
      </c>
      <c r="H455" s="113">
        <v>51.05</v>
      </c>
      <c r="I455" s="113">
        <v>59544</v>
      </c>
      <c r="J455" s="113">
        <v>2979310.8</v>
      </c>
      <c r="K455" s="115">
        <v>43396</v>
      </c>
      <c r="L455" s="113">
        <v>266</v>
      </c>
      <c r="M455" s="113" t="s">
        <v>2725</v>
      </c>
      <c r="N455" s="370"/>
    </row>
    <row r="456" spans="1:14">
      <c r="A456" s="113" t="s">
        <v>2430</v>
      </c>
      <c r="B456" s="113" t="s">
        <v>390</v>
      </c>
      <c r="C456" s="113">
        <v>32.9</v>
      </c>
      <c r="D456" s="113">
        <v>34.9</v>
      </c>
      <c r="E456" s="113">
        <v>31.9</v>
      </c>
      <c r="F456" s="113">
        <v>32.9</v>
      </c>
      <c r="G456" s="113">
        <v>32.549999999999997</v>
      </c>
      <c r="H456" s="113">
        <v>33.25</v>
      </c>
      <c r="I456" s="113">
        <v>68618</v>
      </c>
      <c r="J456" s="113">
        <v>2321880.0499999998</v>
      </c>
      <c r="K456" s="115">
        <v>43396</v>
      </c>
      <c r="L456" s="113">
        <v>300</v>
      </c>
      <c r="M456" s="113" t="s">
        <v>3021</v>
      </c>
      <c r="N456" s="370"/>
    </row>
    <row r="457" spans="1:14">
      <c r="A457" s="113" t="s">
        <v>780</v>
      </c>
      <c r="B457" s="113" t="s">
        <v>390</v>
      </c>
      <c r="C457" s="113">
        <v>0.65</v>
      </c>
      <c r="D457" s="113">
        <v>0.7</v>
      </c>
      <c r="E457" s="113">
        <v>0.65</v>
      </c>
      <c r="F457" s="113">
        <v>0.65</v>
      </c>
      <c r="G457" s="113">
        <v>0.65</v>
      </c>
      <c r="H457" s="113">
        <v>0.7</v>
      </c>
      <c r="I457" s="113">
        <v>2911469</v>
      </c>
      <c r="J457" s="113">
        <v>1895455.8</v>
      </c>
      <c r="K457" s="115">
        <v>43396</v>
      </c>
      <c r="L457" s="113">
        <v>443</v>
      </c>
      <c r="M457" s="113" t="s">
        <v>781</v>
      </c>
      <c r="N457" s="370"/>
    </row>
    <row r="458" spans="1:14">
      <c r="A458" s="113" t="s">
        <v>782</v>
      </c>
      <c r="B458" s="113" t="s">
        <v>390</v>
      </c>
      <c r="C458" s="113">
        <v>360.05</v>
      </c>
      <c r="D458" s="113">
        <v>360.05</v>
      </c>
      <c r="E458" s="113">
        <v>345.55</v>
      </c>
      <c r="F458" s="113">
        <v>351.3</v>
      </c>
      <c r="G458" s="113">
        <v>346</v>
      </c>
      <c r="H458" s="113">
        <v>356.2</v>
      </c>
      <c r="I458" s="113">
        <v>1063</v>
      </c>
      <c r="J458" s="113">
        <v>374785.8</v>
      </c>
      <c r="K458" s="115">
        <v>43396</v>
      </c>
      <c r="L458" s="113">
        <v>85</v>
      </c>
      <c r="M458" s="113" t="s">
        <v>783</v>
      </c>
      <c r="N458" s="370"/>
    </row>
    <row r="459" spans="1:14">
      <c r="A459" s="113" t="s">
        <v>784</v>
      </c>
      <c r="B459" s="113" t="s">
        <v>390</v>
      </c>
      <c r="C459" s="113">
        <v>284.14999999999998</v>
      </c>
      <c r="D459" s="113">
        <v>286.3</v>
      </c>
      <c r="E459" s="113">
        <v>263.25</v>
      </c>
      <c r="F459" s="113">
        <v>284</v>
      </c>
      <c r="G459" s="113">
        <v>277.39999999999998</v>
      </c>
      <c r="H459" s="113">
        <v>281.3</v>
      </c>
      <c r="I459" s="113">
        <v>6659</v>
      </c>
      <c r="J459" s="113">
        <v>1862468.1</v>
      </c>
      <c r="K459" s="115">
        <v>43396</v>
      </c>
      <c r="L459" s="113">
        <v>188</v>
      </c>
      <c r="M459" s="113" t="s">
        <v>3066</v>
      </c>
      <c r="N459" s="370"/>
    </row>
    <row r="460" spans="1:14">
      <c r="A460" s="113" t="s">
        <v>3237</v>
      </c>
      <c r="B460" s="113" t="s">
        <v>390</v>
      </c>
      <c r="C460" s="113">
        <v>66.849999999999994</v>
      </c>
      <c r="D460" s="113">
        <v>68.900000000000006</v>
      </c>
      <c r="E460" s="113">
        <v>65.2</v>
      </c>
      <c r="F460" s="113">
        <v>66.849999999999994</v>
      </c>
      <c r="G460" s="113">
        <v>68.400000000000006</v>
      </c>
      <c r="H460" s="113">
        <v>66.099999999999994</v>
      </c>
      <c r="I460" s="113">
        <v>24845</v>
      </c>
      <c r="J460" s="113">
        <v>1648083.35</v>
      </c>
      <c r="K460" s="115">
        <v>43396</v>
      </c>
      <c r="L460" s="113">
        <v>648</v>
      </c>
      <c r="M460" s="113" t="s">
        <v>3238</v>
      </c>
      <c r="N460" s="370"/>
    </row>
    <row r="461" spans="1:14">
      <c r="A461" s="113" t="s">
        <v>2517</v>
      </c>
      <c r="B461" s="113" t="s">
        <v>390</v>
      </c>
      <c r="C461" s="113">
        <v>51.1</v>
      </c>
      <c r="D461" s="113">
        <v>51.7</v>
      </c>
      <c r="E461" s="113">
        <v>47.5</v>
      </c>
      <c r="F461" s="113">
        <v>49.7</v>
      </c>
      <c r="G461" s="113">
        <v>49.7</v>
      </c>
      <c r="H461" s="113">
        <v>51.1</v>
      </c>
      <c r="I461" s="113">
        <v>783</v>
      </c>
      <c r="J461" s="113">
        <v>38657.35</v>
      </c>
      <c r="K461" s="115">
        <v>43396</v>
      </c>
      <c r="L461" s="113">
        <v>16</v>
      </c>
      <c r="M461" s="113" t="s">
        <v>2518</v>
      </c>
      <c r="N461" s="370"/>
    </row>
    <row r="462" spans="1:14">
      <c r="A462" s="113" t="s">
        <v>785</v>
      </c>
      <c r="B462" s="113" t="s">
        <v>390</v>
      </c>
      <c r="C462" s="113">
        <v>20.5</v>
      </c>
      <c r="D462" s="113">
        <v>21.05</v>
      </c>
      <c r="E462" s="113">
        <v>20.2</v>
      </c>
      <c r="F462" s="113">
        <v>20.399999999999999</v>
      </c>
      <c r="G462" s="113">
        <v>20.25</v>
      </c>
      <c r="H462" s="113">
        <v>21.05</v>
      </c>
      <c r="I462" s="113">
        <v>4982</v>
      </c>
      <c r="J462" s="113">
        <v>102331.5</v>
      </c>
      <c r="K462" s="115">
        <v>43396</v>
      </c>
      <c r="L462" s="113">
        <v>77</v>
      </c>
      <c r="M462" s="113" t="s">
        <v>786</v>
      </c>
      <c r="N462" s="370"/>
    </row>
    <row r="463" spans="1:14">
      <c r="A463" s="113" t="s">
        <v>3024</v>
      </c>
      <c r="B463" s="113" t="s">
        <v>390</v>
      </c>
      <c r="C463" s="113">
        <v>1118</v>
      </c>
      <c r="D463" s="113">
        <v>1163.95</v>
      </c>
      <c r="E463" s="113">
        <v>1113.05</v>
      </c>
      <c r="F463" s="113">
        <v>1153.5</v>
      </c>
      <c r="G463" s="113">
        <v>1158</v>
      </c>
      <c r="H463" s="113">
        <v>1150.7</v>
      </c>
      <c r="I463" s="113">
        <v>5304</v>
      </c>
      <c r="J463" s="113">
        <v>6090662.8499999996</v>
      </c>
      <c r="K463" s="115">
        <v>43396</v>
      </c>
      <c r="L463" s="113">
        <v>1021</v>
      </c>
      <c r="M463" s="113" t="s">
        <v>787</v>
      </c>
      <c r="N463" s="370"/>
    </row>
    <row r="464" spans="1:14">
      <c r="A464" s="113" t="s">
        <v>788</v>
      </c>
      <c r="B464" s="113" t="s">
        <v>390</v>
      </c>
      <c r="C464" s="113">
        <v>72.099999999999994</v>
      </c>
      <c r="D464" s="113">
        <v>73.900000000000006</v>
      </c>
      <c r="E464" s="113">
        <v>72.05</v>
      </c>
      <c r="F464" s="113">
        <v>73.099999999999994</v>
      </c>
      <c r="G464" s="113">
        <v>73</v>
      </c>
      <c r="H464" s="113">
        <v>73.5</v>
      </c>
      <c r="I464" s="113">
        <v>289636</v>
      </c>
      <c r="J464" s="113">
        <v>21176033.050000001</v>
      </c>
      <c r="K464" s="115">
        <v>43396</v>
      </c>
      <c r="L464" s="113">
        <v>2857</v>
      </c>
      <c r="M464" s="113" t="s">
        <v>789</v>
      </c>
      <c r="N464" s="370"/>
    </row>
    <row r="465" spans="1:14">
      <c r="A465" s="113" t="s">
        <v>2952</v>
      </c>
      <c r="B465" s="113" t="s">
        <v>390</v>
      </c>
      <c r="C465" s="113">
        <v>1.3</v>
      </c>
      <c r="D465" s="113">
        <v>1.3</v>
      </c>
      <c r="E465" s="113">
        <v>1.2</v>
      </c>
      <c r="F465" s="113">
        <v>1.2</v>
      </c>
      <c r="G465" s="113">
        <v>1.2</v>
      </c>
      <c r="H465" s="113">
        <v>1.25</v>
      </c>
      <c r="I465" s="113">
        <v>48758</v>
      </c>
      <c r="J465" s="113">
        <v>59527.95</v>
      </c>
      <c r="K465" s="115">
        <v>43396</v>
      </c>
      <c r="L465" s="113">
        <v>63</v>
      </c>
      <c r="M465" s="113" t="s">
        <v>2953</v>
      </c>
      <c r="N465" s="370"/>
    </row>
    <row r="466" spans="1:14">
      <c r="A466" s="113" t="s">
        <v>2652</v>
      </c>
      <c r="B466" s="113" t="s">
        <v>390</v>
      </c>
      <c r="C466" s="113">
        <v>165.8</v>
      </c>
      <c r="D466" s="113">
        <v>166.8</v>
      </c>
      <c r="E466" s="113">
        <v>160.15</v>
      </c>
      <c r="F466" s="113">
        <v>164.6</v>
      </c>
      <c r="G466" s="113">
        <v>163.75</v>
      </c>
      <c r="H466" s="113">
        <v>163.75</v>
      </c>
      <c r="I466" s="113">
        <v>24156</v>
      </c>
      <c r="J466" s="113">
        <v>3965064.3</v>
      </c>
      <c r="K466" s="115">
        <v>43396</v>
      </c>
      <c r="L466" s="113">
        <v>1383</v>
      </c>
      <c r="M466" s="113" t="s">
        <v>2653</v>
      </c>
      <c r="N466" s="370"/>
    </row>
    <row r="467" spans="1:14">
      <c r="A467" s="113" t="s">
        <v>384</v>
      </c>
      <c r="B467" s="113" t="s">
        <v>390</v>
      </c>
      <c r="C467" s="113">
        <v>142.9</v>
      </c>
      <c r="D467" s="113">
        <v>145.4</v>
      </c>
      <c r="E467" s="113">
        <v>138.1</v>
      </c>
      <c r="F467" s="113">
        <v>139.05000000000001</v>
      </c>
      <c r="G467" s="113">
        <v>139.05000000000001</v>
      </c>
      <c r="H467" s="113">
        <v>141.65</v>
      </c>
      <c r="I467" s="113">
        <v>48896</v>
      </c>
      <c r="J467" s="113">
        <v>6910636.4000000004</v>
      </c>
      <c r="K467" s="115">
        <v>43396</v>
      </c>
      <c r="L467" s="113">
        <v>1421</v>
      </c>
      <c r="M467" s="113" t="s">
        <v>3067</v>
      </c>
      <c r="N467" s="370"/>
    </row>
    <row r="468" spans="1:14">
      <c r="A468" s="113" t="s">
        <v>3239</v>
      </c>
      <c r="B468" s="113" t="s">
        <v>390</v>
      </c>
      <c r="C468" s="113">
        <v>114.9</v>
      </c>
      <c r="D468" s="113">
        <v>114.9</v>
      </c>
      <c r="E468" s="113">
        <v>108</v>
      </c>
      <c r="F468" s="113">
        <v>110.65</v>
      </c>
      <c r="G468" s="113">
        <v>110.2</v>
      </c>
      <c r="H468" s="113">
        <v>113.25</v>
      </c>
      <c r="I468" s="113">
        <v>2439</v>
      </c>
      <c r="J468" s="113">
        <v>271760.2</v>
      </c>
      <c r="K468" s="115">
        <v>43396</v>
      </c>
      <c r="L468" s="113">
        <v>129</v>
      </c>
      <c r="M468" s="113" t="s">
        <v>3240</v>
      </c>
      <c r="N468" s="370"/>
    </row>
    <row r="469" spans="1:14">
      <c r="A469" s="113" t="s">
        <v>3241</v>
      </c>
      <c r="B469" s="113" t="s">
        <v>390</v>
      </c>
      <c r="C469" s="113">
        <v>146.5</v>
      </c>
      <c r="D469" s="113">
        <v>149.75</v>
      </c>
      <c r="E469" s="113">
        <v>145.85</v>
      </c>
      <c r="F469" s="113">
        <v>148.85</v>
      </c>
      <c r="G469" s="113">
        <v>148</v>
      </c>
      <c r="H469" s="113">
        <v>148.4</v>
      </c>
      <c r="I469" s="113">
        <v>7642</v>
      </c>
      <c r="J469" s="113">
        <v>1134739.3500000001</v>
      </c>
      <c r="K469" s="115">
        <v>43396</v>
      </c>
      <c r="L469" s="113">
        <v>177</v>
      </c>
      <c r="M469" s="113" t="s">
        <v>3242</v>
      </c>
      <c r="N469" s="370"/>
    </row>
    <row r="470" spans="1:14">
      <c r="A470" s="113" t="s">
        <v>3243</v>
      </c>
      <c r="B470" s="113" t="s">
        <v>390</v>
      </c>
      <c r="C470" s="113">
        <v>9.4499999999999993</v>
      </c>
      <c r="D470" s="113">
        <v>9.8000000000000007</v>
      </c>
      <c r="E470" s="113">
        <v>9.35</v>
      </c>
      <c r="F470" s="113">
        <v>9.5</v>
      </c>
      <c r="G470" s="113">
        <v>9.5</v>
      </c>
      <c r="H470" s="113">
        <v>9.4499999999999993</v>
      </c>
      <c r="I470" s="113">
        <v>305689</v>
      </c>
      <c r="J470" s="113">
        <v>2936098.65</v>
      </c>
      <c r="K470" s="115">
        <v>43396</v>
      </c>
      <c r="L470" s="113">
        <v>347</v>
      </c>
      <c r="M470" s="113" t="s">
        <v>3244</v>
      </c>
      <c r="N470" s="370"/>
    </row>
    <row r="471" spans="1:14">
      <c r="A471" s="113" t="s">
        <v>790</v>
      </c>
      <c r="B471" s="113" t="s">
        <v>390</v>
      </c>
      <c r="C471" s="113">
        <v>29.55</v>
      </c>
      <c r="D471" s="113">
        <v>29.75</v>
      </c>
      <c r="E471" s="113">
        <v>26.85</v>
      </c>
      <c r="F471" s="113">
        <v>27.4</v>
      </c>
      <c r="G471" s="113">
        <v>27.65</v>
      </c>
      <c r="H471" s="113">
        <v>28.85</v>
      </c>
      <c r="I471" s="113">
        <v>408958</v>
      </c>
      <c r="J471" s="113">
        <v>11652733.1</v>
      </c>
      <c r="K471" s="115">
        <v>43396</v>
      </c>
      <c r="L471" s="113">
        <v>2100</v>
      </c>
      <c r="M471" s="113" t="s">
        <v>791</v>
      </c>
      <c r="N471" s="370"/>
    </row>
    <row r="472" spans="1:14">
      <c r="A472" s="113" t="s">
        <v>2077</v>
      </c>
      <c r="B472" s="113" t="s">
        <v>390</v>
      </c>
      <c r="C472" s="113">
        <v>41</v>
      </c>
      <c r="D472" s="113">
        <v>41</v>
      </c>
      <c r="E472" s="113">
        <v>40.25</v>
      </c>
      <c r="F472" s="113">
        <v>40.450000000000003</v>
      </c>
      <c r="G472" s="113">
        <v>40.299999999999997</v>
      </c>
      <c r="H472" s="113">
        <v>40.85</v>
      </c>
      <c r="I472" s="113">
        <v>104220</v>
      </c>
      <c r="J472" s="113">
        <v>4219727.4000000004</v>
      </c>
      <c r="K472" s="115">
        <v>43396</v>
      </c>
      <c r="L472" s="113">
        <v>567</v>
      </c>
      <c r="M472" s="113" t="s">
        <v>792</v>
      </c>
      <c r="N472" s="370"/>
    </row>
    <row r="473" spans="1:14">
      <c r="A473" s="113" t="s">
        <v>1951</v>
      </c>
      <c r="B473" s="113" t="s">
        <v>390</v>
      </c>
      <c r="C473" s="113">
        <v>810.05</v>
      </c>
      <c r="D473" s="113">
        <v>828</v>
      </c>
      <c r="E473" s="113">
        <v>796</v>
      </c>
      <c r="F473" s="113">
        <v>816.7</v>
      </c>
      <c r="G473" s="113">
        <v>826</v>
      </c>
      <c r="H473" s="113">
        <v>813.5</v>
      </c>
      <c r="I473" s="113">
        <v>22769</v>
      </c>
      <c r="J473" s="113">
        <v>18523337.199999999</v>
      </c>
      <c r="K473" s="115">
        <v>43396</v>
      </c>
      <c r="L473" s="113">
        <v>1062</v>
      </c>
      <c r="M473" s="113" t="s">
        <v>423</v>
      </c>
      <c r="N473" s="370"/>
    </row>
    <row r="474" spans="1:14">
      <c r="A474" s="113" t="s">
        <v>198</v>
      </c>
      <c r="B474" s="113" t="s">
        <v>390</v>
      </c>
      <c r="C474" s="113">
        <v>276</v>
      </c>
      <c r="D474" s="113">
        <v>279.95</v>
      </c>
      <c r="E474" s="113">
        <v>272.7</v>
      </c>
      <c r="F474" s="113">
        <v>278</v>
      </c>
      <c r="G474" s="113">
        <v>278</v>
      </c>
      <c r="H474" s="113">
        <v>275</v>
      </c>
      <c r="I474" s="113">
        <v>35846</v>
      </c>
      <c r="J474" s="113">
        <v>9888138.5999999996</v>
      </c>
      <c r="K474" s="115">
        <v>43396</v>
      </c>
      <c r="L474" s="113">
        <v>1803</v>
      </c>
      <c r="M474" s="113" t="s">
        <v>793</v>
      </c>
      <c r="N474" s="370"/>
    </row>
    <row r="475" spans="1:14">
      <c r="A475" s="113" t="s">
        <v>1952</v>
      </c>
      <c r="B475" s="113" t="s">
        <v>390</v>
      </c>
      <c r="C475" s="113">
        <v>236.2</v>
      </c>
      <c r="D475" s="113">
        <v>240.5</v>
      </c>
      <c r="E475" s="113">
        <v>227.5</v>
      </c>
      <c r="F475" s="113">
        <v>232.6</v>
      </c>
      <c r="G475" s="113">
        <v>232.7</v>
      </c>
      <c r="H475" s="113">
        <v>239.45</v>
      </c>
      <c r="I475" s="113">
        <v>914395</v>
      </c>
      <c r="J475" s="113">
        <v>210826265</v>
      </c>
      <c r="K475" s="115">
        <v>43396</v>
      </c>
      <c r="L475" s="113">
        <v>765</v>
      </c>
      <c r="M475" s="113" t="s">
        <v>438</v>
      </c>
      <c r="N475" s="370"/>
    </row>
    <row r="476" spans="1:14">
      <c r="A476" s="113" t="s">
        <v>794</v>
      </c>
      <c r="B476" s="113" t="s">
        <v>390</v>
      </c>
      <c r="C476" s="113">
        <v>199.75</v>
      </c>
      <c r="D476" s="113">
        <v>203</v>
      </c>
      <c r="E476" s="113">
        <v>197.45</v>
      </c>
      <c r="F476" s="113">
        <v>199.05</v>
      </c>
      <c r="G476" s="113">
        <v>197.45</v>
      </c>
      <c r="H476" s="113">
        <v>202.45</v>
      </c>
      <c r="I476" s="113">
        <v>148391</v>
      </c>
      <c r="J476" s="113">
        <v>29563418.550000001</v>
      </c>
      <c r="K476" s="115">
        <v>43396</v>
      </c>
      <c r="L476" s="113">
        <v>3815</v>
      </c>
      <c r="M476" s="113" t="s">
        <v>795</v>
      </c>
      <c r="N476" s="370"/>
    </row>
    <row r="477" spans="1:14">
      <c r="A477" s="113" t="s">
        <v>796</v>
      </c>
      <c r="B477" s="113" t="s">
        <v>390</v>
      </c>
      <c r="C477" s="113">
        <v>223</v>
      </c>
      <c r="D477" s="113">
        <v>223</v>
      </c>
      <c r="E477" s="113">
        <v>213.85</v>
      </c>
      <c r="F477" s="113">
        <v>215.25</v>
      </c>
      <c r="G477" s="113">
        <v>216.2</v>
      </c>
      <c r="H477" s="113">
        <v>223.35</v>
      </c>
      <c r="I477" s="113">
        <v>121374</v>
      </c>
      <c r="J477" s="113">
        <v>26361011.800000001</v>
      </c>
      <c r="K477" s="115">
        <v>43396</v>
      </c>
      <c r="L477" s="113">
        <v>3690</v>
      </c>
      <c r="M477" s="113" t="s">
        <v>797</v>
      </c>
      <c r="N477" s="370"/>
    </row>
    <row r="478" spans="1:14">
      <c r="A478" s="113" t="s">
        <v>2335</v>
      </c>
      <c r="B478" s="113" t="s">
        <v>390</v>
      </c>
      <c r="C478" s="113">
        <v>313</v>
      </c>
      <c r="D478" s="113">
        <v>318.39999999999998</v>
      </c>
      <c r="E478" s="113">
        <v>311</v>
      </c>
      <c r="F478" s="113">
        <v>313.25</v>
      </c>
      <c r="G478" s="113">
        <v>311</v>
      </c>
      <c r="H478" s="113">
        <v>314.55</v>
      </c>
      <c r="I478" s="113">
        <v>290104</v>
      </c>
      <c r="J478" s="113">
        <v>91804959.900000006</v>
      </c>
      <c r="K478" s="115">
        <v>43396</v>
      </c>
      <c r="L478" s="113">
        <v>4222</v>
      </c>
      <c r="M478" s="113" t="s">
        <v>2336</v>
      </c>
      <c r="N478" s="370"/>
    </row>
    <row r="479" spans="1:14">
      <c r="A479" s="113" t="s">
        <v>2519</v>
      </c>
      <c r="B479" s="113" t="s">
        <v>390</v>
      </c>
      <c r="C479" s="113">
        <v>52.6</v>
      </c>
      <c r="D479" s="113">
        <v>56.1</v>
      </c>
      <c r="E479" s="113">
        <v>52.6</v>
      </c>
      <c r="F479" s="113">
        <v>54</v>
      </c>
      <c r="G479" s="113">
        <v>54</v>
      </c>
      <c r="H479" s="113">
        <v>55.5</v>
      </c>
      <c r="I479" s="113">
        <v>3707</v>
      </c>
      <c r="J479" s="113">
        <v>201675.75</v>
      </c>
      <c r="K479" s="115">
        <v>43396</v>
      </c>
      <c r="L479" s="113">
        <v>18</v>
      </c>
      <c r="M479" s="113" t="s">
        <v>2520</v>
      </c>
      <c r="N479" s="370"/>
    </row>
    <row r="480" spans="1:14">
      <c r="A480" s="113" t="s">
        <v>798</v>
      </c>
      <c r="B480" s="113" t="s">
        <v>390</v>
      </c>
      <c r="C480" s="113">
        <v>6524.6</v>
      </c>
      <c r="D480" s="113">
        <v>6613.2</v>
      </c>
      <c r="E480" s="113">
        <v>6512</v>
      </c>
      <c r="F480" s="113">
        <v>6588.85</v>
      </c>
      <c r="G480" s="113">
        <v>6565</v>
      </c>
      <c r="H480" s="113">
        <v>6590.45</v>
      </c>
      <c r="I480" s="113">
        <v>4406</v>
      </c>
      <c r="J480" s="113">
        <v>28995694.699999999</v>
      </c>
      <c r="K480" s="115">
        <v>43396</v>
      </c>
      <c r="L480" s="113">
        <v>813</v>
      </c>
      <c r="M480" s="113" t="s">
        <v>799</v>
      </c>
      <c r="N480" s="370"/>
    </row>
    <row r="481" spans="1:14">
      <c r="A481" s="113" t="s">
        <v>800</v>
      </c>
      <c r="B481" s="113" t="s">
        <v>390</v>
      </c>
      <c r="C481" s="113">
        <v>16.7</v>
      </c>
      <c r="D481" s="113">
        <v>16.899999999999999</v>
      </c>
      <c r="E481" s="113">
        <v>16.149999999999999</v>
      </c>
      <c r="F481" s="113">
        <v>16.55</v>
      </c>
      <c r="G481" s="113">
        <v>16.600000000000001</v>
      </c>
      <c r="H481" s="113">
        <v>16.75</v>
      </c>
      <c r="I481" s="113">
        <v>34020</v>
      </c>
      <c r="J481" s="113">
        <v>557950.19999999995</v>
      </c>
      <c r="K481" s="115">
        <v>43396</v>
      </c>
      <c r="L481" s="113">
        <v>206</v>
      </c>
      <c r="M481" s="113" t="s">
        <v>801</v>
      </c>
      <c r="N481" s="370"/>
    </row>
    <row r="482" spans="1:14">
      <c r="A482" s="113" t="s">
        <v>802</v>
      </c>
      <c r="B482" s="113" t="s">
        <v>390</v>
      </c>
      <c r="C482" s="113">
        <v>69.75</v>
      </c>
      <c r="D482" s="113">
        <v>70.849999999999994</v>
      </c>
      <c r="E482" s="113">
        <v>67.099999999999994</v>
      </c>
      <c r="F482" s="113">
        <v>68.7</v>
      </c>
      <c r="G482" s="113">
        <v>69.349999999999994</v>
      </c>
      <c r="H482" s="113">
        <v>69.75</v>
      </c>
      <c r="I482" s="113">
        <v>92092</v>
      </c>
      <c r="J482" s="113">
        <v>6289650.9500000002</v>
      </c>
      <c r="K482" s="115">
        <v>43396</v>
      </c>
      <c r="L482" s="113">
        <v>853</v>
      </c>
      <c r="M482" s="113" t="s">
        <v>803</v>
      </c>
      <c r="N482" s="370"/>
    </row>
    <row r="483" spans="1:14">
      <c r="A483" s="113" t="s">
        <v>2829</v>
      </c>
      <c r="B483" s="113" t="s">
        <v>390</v>
      </c>
      <c r="C483" s="113">
        <v>825</v>
      </c>
      <c r="D483" s="113">
        <v>864.95</v>
      </c>
      <c r="E483" s="113">
        <v>825</v>
      </c>
      <c r="F483" s="113">
        <v>841</v>
      </c>
      <c r="G483" s="113">
        <v>841</v>
      </c>
      <c r="H483" s="113">
        <v>840</v>
      </c>
      <c r="I483" s="113">
        <v>1025</v>
      </c>
      <c r="J483" s="113">
        <v>861013.3</v>
      </c>
      <c r="K483" s="115">
        <v>43396</v>
      </c>
      <c r="L483" s="113">
        <v>12</v>
      </c>
      <c r="M483" s="113" t="s">
        <v>2830</v>
      </c>
      <c r="N483" s="370"/>
    </row>
    <row r="484" spans="1:14">
      <c r="A484" s="113" t="s">
        <v>804</v>
      </c>
      <c r="B484" s="113" t="s">
        <v>390</v>
      </c>
      <c r="C484" s="113">
        <v>1378</v>
      </c>
      <c r="D484" s="113">
        <v>1378</v>
      </c>
      <c r="E484" s="113">
        <v>1330</v>
      </c>
      <c r="F484" s="113">
        <v>1352.05</v>
      </c>
      <c r="G484" s="113">
        <v>1355.25</v>
      </c>
      <c r="H484" s="113">
        <v>1388.85</v>
      </c>
      <c r="I484" s="113">
        <v>16451</v>
      </c>
      <c r="J484" s="113">
        <v>22213419</v>
      </c>
      <c r="K484" s="115">
        <v>43396</v>
      </c>
      <c r="L484" s="113">
        <v>3706</v>
      </c>
      <c r="M484" s="113" t="s">
        <v>805</v>
      </c>
      <c r="N484" s="370"/>
    </row>
    <row r="485" spans="1:14">
      <c r="A485" s="113" t="s">
        <v>70</v>
      </c>
      <c r="B485" s="113" t="s">
        <v>390</v>
      </c>
      <c r="C485" s="113">
        <v>606.04999999999995</v>
      </c>
      <c r="D485" s="113">
        <v>624</v>
      </c>
      <c r="E485" s="113">
        <v>606.04999999999995</v>
      </c>
      <c r="F485" s="113">
        <v>615.70000000000005</v>
      </c>
      <c r="G485" s="113">
        <v>617.1</v>
      </c>
      <c r="H485" s="113">
        <v>614.54999999999995</v>
      </c>
      <c r="I485" s="113">
        <v>804261</v>
      </c>
      <c r="J485" s="113">
        <v>497213895.94999999</v>
      </c>
      <c r="K485" s="115">
        <v>43396</v>
      </c>
      <c r="L485" s="113">
        <v>18841</v>
      </c>
      <c r="M485" s="113" t="s">
        <v>806</v>
      </c>
      <c r="N485" s="370"/>
    </row>
    <row r="486" spans="1:14">
      <c r="A486" s="113" t="s">
        <v>807</v>
      </c>
      <c r="B486" s="113" t="s">
        <v>390</v>
      </c>
      <c r="C486" s="113">
        <v>62.1</v>
      </c>
      <c r="D486" s="113">
        <v>65.900000000000006</v>
      </c>
      <c r="E486" s="113">
        <v>62.1</v>
      </c>
      <c r="F486" s="113">
        <v>65</v>
      </c>
      <c r="G486" s="113">
        <v>65</v>
      </c>
      <c r="H486" s="113">
        <v>65.150000000000006</v>
      </c>
      <c r="I486" s="113">
        <v>4348</v>
      </c>
      <c r="J486" s="113">
        <v>277275.55</v>
      </c>
      <c r="K486" s="115">
        <v>43396</v>
      </c>
      <c r="L486" s="113">
        <v>35</v>
      </c>
      <c r="M486" s="113" t="s">
        <v>808</v>
      </c>
      <c r="N486" s="370"/>
    </row>
    <row r="487" spans="1:14">
      <c r="A487" s="113" t="s">
        <v>2521</v>
      </c>
      <c r="B487" s="113" t="s">
        <v>390</v>
      </c>
      <c r="C487" s="113">
        <v>11</v>
      </c>
      <c r="D487" s="113">
        <v>11</v>
      </c>
      <c r="E487" s="113">
        <v>10.4</v>
      </c>
      <c r="F487" s="113">
        <v>10.6</v>
      </c>
      <c r="G487" s="113">
        <v>10.45</v>
      </c>
      <c r="H487" s="113">
        <v>10.75</v>
      </c>
      <c r="I487" s="113">
        <v>14463</v>
      </c>
      <c r="J487" s="113">
        <v>154514.15</v>
      </c>
      <c r="K487" s="115">
        <v>43396</v>
      </c>
      <c r="L487" s="113">
        <v>110</v>
      </c>
      <c r="M487" s="113" t="s">
        <v>2522</v>
      </c>
      <c r="N487" s="370"/>
    </row>
    <row r="488" spans="1:14">
      <c r="A488" s="113" t="s">
        <v>2523</v>
      </c>
      <c r="B488" s="113" t="s">
        <v>390</v>
      </c>
      <c r="C488" s="113">
        <v>155.1</v>
      </c>
      <c r="D488" s="113">
        <v>158</v>
      </c>
      <c r="E488" s="113">
        <v>152</v>
      </c>
      <c r="F488" s="113">
        <v>152.80000000000001</v>
      </c>
      <c r="G488" s="113">
        <v>153</v>
      </c>
      <c r="H488" s="113">
        <v>159.94999999999999</v>
      </c>
      <c r="I488" s="113">
        <v>36953</v>
      </c>
      <c r="J488" s="113">
        <v>5701062.9500000002</v>
      </c>
      <c r="K488" s="115">
        <v>43396</v>
      </c>
      <c r="L488" s="113">
        <v>845</v>
      </c>
      <c r="M488" s="113" t="s">
        <v>2524</v>
      </c>
      <c r="N488" s="370"/>
    </row>
    <row r="489" spans="1:14">
      <c r="A489" s="113" t="s">
        <v>809</v>
      </c>
      <c r="B489" s="113" t="s">
        <v>390</v>
      </c>
      <c r="C489" s="113">
        <v>540</v>
      </c>
      <c r="D489" s="113">
        <v>545</v>
      </c>
      <c r="E489" s="113">
        <v>523</v>
      </c>
      <c r="F489" s="113">
        <v>536.79999999999995</v>
      </c>
      <c r="G489" s="113">
        <v>536.85</v>
      </c>
      <c r="H489" s="113">
        <v>543.6</v>
      </c>
      <c r="I489" s="113">
        <v>20227</v>
      </c>
      <c r="J489" s="113">
        <v>10801968.1</v>
      </c>
      <c r="K489" s="115">
        <v>43396</v>
      </c>
      <c r="L489" s="113">
        <v>1056</v>
      </c>
      <c r="M489" s="113" t="s">
        <v>810</v>
      </c>
      <c r="N489" s="370"/>
    </row>
    <row r="490" spans="1:14">
      <c r="A490" s="113" t="s">
        <v>811</v>
      </c>
      <c r="B490" s="113" t="s">
        <v>390</v>
      </c>
      <c r="C490" s="113">
        <v>93.3</v>
      </c>
      <c r="D490" s="113">
        <v>96</v>
      </c>
      <c r="E490" s="113">
        <v>92.1</v>
      </c>
      <c r="F490" s="113">
        <v>92.5</v>
      </c>
      <c r="G490" s="113">
        <v>92.5</v>
      </c>
      <c r="H490" s="113">
        <v>93.9</v>
      </c>
      <c r="I490" s="113">
        <v>116061</v>
      </c>
      <c r="J490" s="113">
        <v>10806301.1</v>
      </c>
      <c r="K490" s="115">
        <v>43396</v>
      </c>
      <c r="L490" s="113">
        <v>2467</v>
      </c>
      <c r="M490" s="113" t="s">
        <v>812</v>
      </c>
      <c r="N490" s="370"/>
    </row>
    <row r="491" spans="1:14">
      <c r="A491" s="113" t="s">
        <v>2667</v>
      </c>
      <c r="B491" s="113" t="s">
        <v>390</v>
      </c>
      <c r="C491" s="113">
        <v>950.5</v>
      </c>
      <c r="D491" s="113">
        <v>950.55</v>
      </c>
      <c r="E491" s="113">
        <v>922</v>
      </c>
      <c r="F491" s="113">
        <v>932.3</v>
      </c>
      <c r="G491" s="113">
        <v>922</v>
      </c>
      <c r="H491" s="113">
        <v>960.15</v>
      </c>
      <c r="I491" s="113">
        <v>1474</v>
      </c>
      <c r="J491" s="113">
        <v>1388375.8</v>
      </c>
      <c r="K491" s="115">
        <v>43396</v>
      </c>
      <c r="L491" s="113">
        <v>277</v>
      </c>
      <c r="M491" s="113" t="s">
        <v>2668</v>
      </c>
      <c r="N491" s="370"/>
    </row>
    <row r="492" spans="1:14">
      <c r="A492" s="113" t="s">
        <v>71</v>
      </c>
      <c r="B492" s="113" t="s">
        <v>390</v>
      </c>
      <c r="C492" s="113">
        <v>15.75</v>
      </c>
      <c r="D492" s="113">
        <v>16.149999999999999</v>
      </c>
      <c r="E492" s="113">
        <v>15.4</v>
      </c>
      <c r="F492" s="113">
        <v>16</v>
      </c>
      <c r="G492" s="113">
        <v>16</v>
      </c>
      <c r="H492" s="113">
        <v>15.85</v>
      </c>
      <c r="I492" s="113">
        <v>37753106</v>
      </c>
      <c r="J492" s="113">
        <v>596071791.5</v>
      </c>
      <c r="K492" s="115">
        <v>43396</v>
      </c>
      <c r="L492" s="113">
        <v>21338</v>
      </c>
      <c r="M492" s="113" t="s">
        <v>813</v>
      </c>
      <c r="N492" s="370"/>
    </row>
    <row r="493" spans="1:14">
      <c r="A493" s="113" t="s">
        <v>1971</v>
      </c>
      <c r="B493" s="113" t="s">
        <v>390</v>
      </c>
      <c r="C493" s="113">
        <v>361.7</v>
      </c>
      <c r="D493" s="113">
        <v>382</v>
      </c>
      <c r="E493" s="113">
        <v>350.15</v>
      </c>
      <c r="F493" s="113">
        <v>354.55</v>
      </c>
      <c r="G493" s="113">
        <v>355</v>
      </c>
      <c r="H493" s="113">
        <v>365</v>
      </c>
      <c r="I493" s="113">
        <v>286995</v>
      </c>
      <c r="J493" s="113">
        <v>104971392.90000001</v>
      </c>
      <c r="K493" s="115">
        <v>43396</v>
      </c>
      <c r="L493" s="113">
        <v>8544</v>
      </c>
      <c r="M493" s="113" t="s">
        <v>1972</v>
      </c>
      <c r="N493" s="370"/>
    </row>
    <row r="494" spans="1:14">
      <c r="A494" s="113" t="s">
        <v>814</v>
      </c>
      <c r="B494" s="113" t="s">
        <v>390</v>
      </c>
      <c r="C494" s="113">
        <v>337.4</v>
      </c>
      <c r="D494" s="113">
        <v>346.9</v>
      </c>
      <c r="E494" s="113">
        <v>323.45</v>
      </c>
      <c r="F494" s="113">
        <v>337.05</v>
      </c>
      <c r="G494" s="113">
        <v>346.9</v>
      </c>
      <c r="H494" s="113">
        <v>336.1</v>
      </c>
      <c r="I494" s="113">
        <v>295545</v>
      </c>
      <c r="J494" s="113">
        <v>98202114.900000006</v>
      </c>
      <c r="K494" s="115">
        <v>43396</v>
      </c>
      <c r="L494" s="113">
        <v>8208</v>
      </c>
      <c r="M494" s="113" t="s">
        <v>815</v>
      </c>
      <c r="N494" s="370"/>
    </row>
    <row r="495" spans="1:14">
      <c r="A495" s="113" t="s">
        <v>2249</v>
      </c>
      <c r="B495" s="113" t="s">
        <v>390</v>
      </c>
      <c r="C495" s="113">
        <v>565.1</v>
      </c>
      <c r="D495" s="113">
        <v>583</v>
      </c>
      <c r="E495" s="113">
        <v>535</v>
      </c>
      <c r="F495" s="113">
        <v>544.29999999999995</v>
      </c>
      <c r="G495" s="113">
        <v>541</v>
      </c>
      <c r="H495" s="113">
        <v>586.95000000000005</v>
      </c>
      <c r="I495" s="113">
        <v>377478</v>
      </c>
      <c r="J495" s="113">
        <v>210227392.94999999</v>
      </c>
      <c r="K495" s="115">
        <v>43396</v>
      </c>
      <c r="L495" s="113">
        <v>16618</v>
      </c>
      <c r="M495" s="113" t="s">
        <v>2250</v>
      </c>
      <c r="N495" s="370"/>
    </row>
    <row r="496" spans="1:14">
      <c r="A496" s="113" t="s">
        <v>816</v>
      </c>
      <c r="B496" s="113" t="s">
        <v>390</v>
      </c>
      <c r="C496" s="113">
        <v>294.45</v>
      </c>
      <c r="D496" s="113">
        <v>294.5</v>
      </c>
      <c r="E496" s="113">
        <v>280.10000000000002</v>
      </c>
      <c r="F496" s="113">
        <v>283.95</v>
      </c>
      <c r="G496" s="113">
        <v>281.5</v>
      </c>
      <c r="H496" s="113">
        <v>292.45</v>
      </c>
      <c r="I496" s="113">
        <v>2394</v>
      </c>
      <c r="J496" s="113">
        <v>683321.35</v>
      </c>
      <c r="K496" s="115">
        <v>43396</v>
      </c>
      <c r="L496" s="113">
        <v>136</v>
      </c>
      <c r="M496" s="113" t="s">
        <v>817</v>
      </c>
      <c r="N496" s="370"/>
    </row>
    <row r="497" spans="1:14">
      <c r="A497" s="113" t="s">
        <v>818</v>
      </c>
      <c r="B497" s="113" t="s">
        <v>390</v>
      </c>
      <c r="C497" s="113">
        <v>705</v>
      </c>
      <c r="D497" s="113">
        <v>737</v>
      </c>
      <c r="E497" s="113">
        <v>700.55</v>
      </c>
      <c r="F497" s="113">
        <v>706.35</v>
      </c>
      <c r="G497" s="113">
        <v>713</v>
      </c>
      <c r="H497" s="113">
        <v>719.15</v>
      </c>
      <c r="I497" s="113">
        <v>129925</v>
      </c>
      <c r="J497" s="113">
        <v>93216312.900000006</v>
      </c>
      <c r="K497" s="115">
        <v>43396</v>
      </c>
      <c r="L497" s="113">
        <v>6726</v>
      </c>
      <c r="M497" s="113" t="s">
        <v>819</v>
      </c>
      <c r="N497" s="370"/>
    </row>
    <row r="498" spans="1:14">
      <c r="A498" s="113" t="s">
        <v>2313</v>
      </c>
      <c r="B498" s="113" t="s">
        <v>390</v>
      </c>
      <c r="C498" s="113">
        <v>512.85</v>
      </c>
      <c r="D498" s="113">
        <v>524.35</v>
      </c>
      <c r="E498" s="113">
        <v>501.05</v>
      </c>
      <c r="F498" s="113">
        <v>504.35</v>
      </c>
      <c r="G498" s="113">
        <v>506</v>
      </c>
      <c r="H498" s="113">
        <v>512.85</v>
      </c>
      <c r="I498" s="113">
        <v>77090</v>
      </c>
      <c r="J498" s="113">
        <v>39018734.600000001</v>
      </c>
      <c r="K498" s="115">
        <v>43396</v>
      </c>
      <c r="L498" s="113">
        <v>6983</v>
      </c>
      <c r="M498" s="113" t="s">
        <v>2314</v>
      </c>
      <c r="N498" s="370"/>
    </row>
    <row r="499" spans="1:14">
      <c r="A499" s="113" t="s">
        <v>347</v>
      </c>
      <c r="B499" s="113" t="s">
        <v>390</v>
      </c>
      <c r="C499" s="113">
        <v>746.1</v>
      </c>
      <c r="D499" s="113">
        <v>748.45</v>
      </c>
      <c r="E499" s="113">
        <v>730.2</v>
      </c>
      <c r="F499" s="113">
        <v>743</v>
      </c>
      <c r="G499" s="113">
        <v>740</v>
      </c>
      <c r="H499" s="113">
        <v>748.05</v>
      </c>
      <c r="I499" s="113">
        <v>1153679</v>
      </c>
      <c r="J499" s="113">
        <v>855152329.39999998</v>
      </c>
      <c r="K499" s="115">
        <v>43396</v>
      </c>
      <c r="L499" s="113">
        <v>39784</v>
      </c>
      <c r="M499" s="113" t="s">
        <v>820</v>
      </c>
      <c r="N499" s="370"/>
    </row>
    <row r="500" spans="1:14">
      <c r="A500" s="113" t="s">
        <v>72</v>
      </c>
      <c r="B500" s="113" t="s">
        <v>390</v>
      </c>
      <c r="C500" s="113">
        <v>450.5</v>
      </c>
      <c r="D500" s="113">
        <v>465</v>
      </c>
      <c r="E500" s="113">
        <v>443.3</v>
      </c>
      <c r="F500" s="113">
        <v>447.3</v>
      </c>
      <c r="G500" s="113">
        <v>450</v>
      </c>
      <c r="H500" s="113">
        <v>457.15</v>
      </c>
      <c r="I500" s="113">
        <v>390829</v>
      </c>
      <c r="J500" s="113">
        <v>177618283.05000001</v>
      </c>
      <c r="K500" s="115">
        <v>43396</v>
      </c>
      <c r="L500" s="113">
        <v>14220</v>
      </c>
      <c r="M500" s="113" t="s">
        <v>821</v>
      </c>
      <c r="N500" s="370"/>
    </row>
    <row r="501" spans="1:14">
      <c r="A501" s="113" t="s">
        <v>822</v>
      </c>
      <c r="B501" s="113" t="s">
        <v>390</v>
      </c>
      <c r="C501" s="113">
        <v>502.1</v>
      </c>
      <c r="D501" s="113">
        <v>528.79999999999995</v>
      </c>
      <c r="E501" s="113">
        <v>502.1</v>
      </c>
      <c r="F501" s="113">
        <v>521.5</v>
      </c>
      <c r="G501" s="113">
        <v>519.79999999999995</v>
      </c>
      <c r="H501" s="113">
        <v>511.8</v>
      </c>
      <c r="I501" s="113">
        <v>71918</v>
      </c>
      <c r="J501" s="113">
        <v>37503321.75</v>
      </c>
      <c r="K501" s="115">
        <v>43396</v>
      </c>
      <c r="L501" s="113">
        <v>4158</v>
      </c>
      <c r="M501" s="113" t="s">
        <v>3068</v>
      </c>
      <c r="N501" s="370"/>
    </row>
    <row r="502" spans="1:14">
      <c r="A502" s="113" t="s">
        <v>3245</v>
      </c>
      <c r="B502" s="113" t="s">
        <v>390</v>
      </c>
      <c r="C502" s="113">
        <v>78.849999999999994</v>
      </c>
      <c r="D502" s="113">
        <v>81.25</v>
      </c>
      <c r="E502" s="113">
        <v>76.400000000000006</v>
      </c>
      <c r="F502" s="113">
        <v>77.05</v>
      </c>
      <c r="G502" s="113">
        <v>77.099999999999994</v>
      </c>
      <c r="H502" s="113">
        <v>79.650000000000006</v>
      </c>
      <c r="I502" s="113">
        <v>156549</v>
      </c>
      <c r="J502" s="113">
        <v>12319623.050000001</v>
      </c>
      <c r="K502" s="115">
        <v>43396</v>
      </c>
      <c r="L502" s="113">
        <v>639</v>
      </c>
      <c r="M502" s="113" t="s">
        <v>3246</v>
      </c>
      <c r="N502" s="370"/>
    </row>
    <row r="503" spans="1:14">
      <c r="A503" s="113" t="s">
        <v>2525</v>
      </c>
      <c r="B503" s="113" t="s">
        <v>390</v>
      </c>
      <c r="C503" s="113">
        <v>8.9499999999999993</v>
      </c>
      <c r="D503" s="113">
        <v>8.9499999999999993</v>
      </c>
      <c r="E503" s="113">
        <v>8.4</v>
      </c>
      <c r="F503" s="113">
        <v>8.75</v>
      </c>
      <c r="G503" s="113">
        <v>8.8000000000000007</v>
      </c>
      <c r="H503" s="113">
        <v>8.5500000000000007</v>
      </c>
      <c r="I503" s="113">
        <v>3045</v>
      </c>
      <c r="J503" s="113">
        <v>26176.25</v>
      </c>
      <c r="K503" s="115">
        <v>43396</v>
      </c>
      <c r="L503" s="113">
        <v>18</v>
      </c>
      <c r="M503" s="113" t="s">
        <v>2526</v>
      </c>
      <c r="N503" s="370"/>
    </row>
    <row r="504" spans="1:14">
      <c r="A504" s="113" t="s">
        <v>2527</v>
      </c>
      <c r="B504" s="113" t="s">
        <v>390</v>
      </c>
      <c r="C504" s="113">
        <v>11.05</v>
      </c>
      <c r="D504" s="113">
        <v>11.55</v>
      </c>
      <c r="E504" s="113">
        <v>11.05</v>
      </c>
      <c r="F504" s="113">
        <v>11.5</v>
      </c>
      <c r="G504" s="113">
        <v>11.5</v>
      </c>
      <c r="H504" s="113">
        <v>11.15</v>
      </c>
      <c r="I504" s="113">
        <v>30518</v>
      </c>
      <c r="J504" s="113">
        <v>347520.3</v>
      </c>
      <c r="K504" s="115">
        <v>43396</v>
      </c>
      <c r="L504" s="113">
        <v>17</v>
      </c>
      <c r="M504" s="113" t="s">
        <v>2528</v>
      </c>
      <c r="N504" s="370"/>
    </row>
    <row r="505" spans="1:14">
      <c r="A505" s="113" t="s">
        <v>2320</v>
      </c>
      <c r="B505" s="113" t="s">
        <v>390</v>
      </c>
      <c r="C505" s="113">
        <v>2836</v>
      </c>
      <c r="D505" s="113">
        <v>2858.9</v>
      </c>
      <c r="E505" s="113">
        <v>2830.75</v>
      </c>
      <c r="F505" s="113">
        <v>2849.15</v>
      </c>
      <c r="G505" s="113">
        <v>2852.45</v>
      </c>
      <c r="H505" s="113">
        <v>2835.8</v>
      </c>
      <c r="I505" s="113">
        <v>23378</v>
      </c>
      <c r="J505" s="113">
        <v>66558499.25</v>
      </c>
      <c r="K505" s="115">
        <v>43396</v>
      </c>
      <c r="L505" s="113">
        <v>1535</v>
      </c>
      <c r="M505" s="113" t="s">
        <v>2321</v>
      </c>
      <c r="N505" s="370"/>
    </row>
    <row r="506" spans="1:14">
      <c r="A506" s="113" t="s">
        <v>3142</v>
      </c>
      <c r="B506" s="113" t="s">
        <v>2775</v>
      </c>
      <c r="C506" s="113">
        <v>29.5</v>
      </c>
      <c r="D506" s="113">
        <v>29.5</v>
      </c>
      <c r="E506" s="113">
        <v>29</v>
      </c>
      <c r="F506" s="113">
        <v>29</v>
      </c>
      <c r="G506" s="113">
        <v>29</v>
      </c>
      <c r="H506" s="113">
        <v>29.45</v>
      </c>
      <c r="I506" s="113">
        <v>11</v>
      </c>
      <c r="J506" s="113">
        <v>324</v>
      </c>
      <c r="K506" s="115">
        <v>43396</v>
      </c>
      <c r="L506" s="113">
        <v>3</v>
      </c>
      <c r="M506" s="113" t="s">
        <v>3143</v>
      </c>
      <c r="N506" s="370"/>
    </row>
    <row r="507" spans="1:14">
      <c r="A507" s="113" t="s">
        <v>3247</v>
      </c>
      <c r="B507" s="113" t="s">
        <v>390</v>
      </c>
      <c r="C507" s="113">
        <v>73.2</v>
      </c>
      <c r="D507" s="113">
        <v>75.95</v>
      </c>
      <c r="E507" s="113">
        <v>72</v>
      </c>
      <c r="F507" s="113">
        <v>72.45</v>
      </c>
      <c r="G507" s="113">
        <v>72.95</v>
      </c>
      <c r="H507" s="113">
        <v>73.150000000000006</v>
      </c>
      <c r="I507" s="113">
        <v>3185</v>
      </c>
      <c r="J507" s="113">
        <v>232139.8</v>
      </c>
      <c r="K507" s="115">
        <v>43396</v>
      </c>
      <c r="L507" s="113">
        <v>97</v>
      </c>
      <c r="M507" s="113" t="s">
        <v>3248</v>
      </c>
      <c r="N507" s="370"/>
    </row>
    <row r="508" spans="1:14">
      <c r="A508" s="113" t="s">
        <v>2322</v>
      </c>
      <c r="B508" s="113" t="s">
        <v>390</v>
      </c>
      <c r="C508" s="113">
        <v>2836</v>
      </c>
      <c r="D508" s="113">
        <v>2879.95</v>
      </c>
      <c r="E508" s="113">
        <v>2836</v>
      </c>
      <c r="F508" s="113">
        <v>2868.95</v>
      </c>
      <c r="G508" s="113">
        <v>2861.05</v>
      </c>
      <c r="H508" s="113">
        <v>2840.25</v>
      </c>
      <c r="I508" s="113">
        <v>1598</v>
      </c>
      <c r="J508" s="113">
        <v>4576567.05</v>
      </c>
      <c r="K508" s="115">
        <v>43396</v>
      </c>
      <c r="L508" s="113">
        <v>150</v>
      </c>
      <c r="M508" s="113" t="s">
        <v>2323</v>
      </c>
      <c r="N508" s="370"/>
    </row>
    <row r="509" spans="1:14">
      <c r="A509" s="113" t="s">
        <v>3134</v>
      </c>
      <c r="B509" s="113" t="s">
        <v>390</v>
      </c>
      <c r="C509" s="113">
        <v>22.55</v>
      </c>
      <c r="D509" s="113">
        <v>24.9</v>
      </c>
      <c r="E509" s="113">
        <v>22.55</v>
      </c>
      <c r="F509" s="113">
        <v>23.75</v>
      </c>
      <c r="G509" s="113">
        <v>24</v>
      </c>
      <c r="H509" s="113">
        <v>23.85</v>
      </c>
      <c r="I509" s="113">
        <v>27614</v>
      </c>
      <c r="J509" s="113">
        <v>657618.44999999995</v>
      </c>
      <c r="K509" s="115">
        <v>43396</v>
      </c>
      <c r="L509" s="113">
        <v>122</v>
      </c>
      <c r="M509" s="113" t="s">
        <v>3135</v>
      </c>
      <c r="N509" s="370"/>
    </row>
    <row r="510" spans="1:14">
      <c r="A510" s="113" t="s">
        <v>3249</v>
      </c>
      <c r="B510" s="113" t="s">
        <v>390</v>
      </c>
      <c r="C510" s="113">
        <v>63.05</v>
      </c>
      <c r="D510" s="113">
        <v>63.05</v>
      </c>
      <c r="E510" s="113">
        <v>60.5</v>
      </c>
      <c r="F510" s="113">
        <v>61.05</v>
      </c>
      <c r="G510" s="113">
        <v>60.8</v>
      </c>
      <c r="H510" s="113">
        <v>63.95</v>
      </c>
      <c r="I510" s="113">
        <v>22479</v>
      </c>
      <c r="J510" s="113">
        <v>1386347.5</v>
      </c>
      <c r="K510" s="115">
        <v>43396</v>
      </c>
      <c r="L510" s="113">
        <v>201</v>
      </c>
      <c r="M510" s="113" t="s">
        <v>3250</v>
      </c>
      <c r="N510" s="370"/>
    </row>
    <row r="511" spans="1:14">
      <c r="A511" s="113" t="s">
        <v>2379</v>
      </c>
      <c r="B511" s="113" t="s">
        <v>390</v>
      </c>
      <c r="C511" s="113">
        <v>388.05</v>
      </c>
      <c r="D511" s="113">
        <v>397.5</v>
      </c>
      <c r="E511" s="113">
        <v>373.8</v>
      </c>
      <c r="F511" s="113">
        <v>387.45</v>
      </c>
      <c r="G511" s="113">
        <v>391</v>
      </c>
      <c r="H511" s="113">
        <v>393.8</v>
      </c>
      <c r="I511" s="113">
        <v>76494</v>
      </c>
      <c r="J511" s="113">
        <v>29473565.25</v>
      </c>
      <c r="K511" s="115">
        <v>43396</v>
      </c>
      <c r="L511" s="113">
        <v>3059</v>
      </c>
      <c r="M511" s="113" t="s">
        <v>2380</v>
      </c>
      <c r="N511" s="370"/>
    </row>
    <row r="512" spans="1:14">
      <c r="A512" s="113" t="s">
        <v>317</v>
      </c>
      <c r="B512" s="113" t="s">
        <v>390</v>
      </c>
      <c r="C512" s="113">
        <v>102.35</v>
      </c>
      <c r="D512" s="113">
        <v>102.35</v>
      </c>
      <c r="E512" s="113">
        <v>99.45</v>
      </c>
      <c r="F512" s="113">
        <v>99.8</v>
      </c>
      <c r="G512" s="113">
        <v>99.95</v>
      </c>
      <c r="H512" s="113">
        <v>102.65</v>
      </c>
      <c r="I512" s="113">
        <v>62540</v>
      </c>
      <c r="J512" s="113">
        <v>6336882.7999999998</v>
      </c>
      <c r="K512" s="115">
        <v>43396</v>
      </c>
      <c r="L512" s="113">
        <v>2543</v>
      </c>
      <c r="M512" s="113" t="s">
        <v>823</v>
      </c>
      <c r="N512" s="370"/>
    </row>
    <row r="513" spans="1:14">
      <c r="A513" s="113" t="s">
        <v>1909</v>
      </c>
      <c r="B513" s="113" t="s">
        <v>390</v>
      </c>
      <c r="C513" s="113">
        <v>64.5</v>
      </c>
      <c r="D513" s="113">
        <v>64.5</v>
      </c>
      <c r="E513" s="113">
        <v>61.5</v>
      </c>
      <c r="F513" s="113">
        <v>62.3</v>
      </c>
      <c r="G513" s="113">
        <v>61.5</v>
      </c>
      <c r="H513" s="113">
        <v>64.349999999999994</v>
      </c>
      <c r="I513" s="113">
        <v>12939</v>
      </c>
      <c r="J513" s="113">
        <v>812866.5</v>
      </c>
      <c r="K513" s="115">
        <v>43396</v>
      </c>
      <c r="L513" s="113">
        <v>147</v>
      </c>
      <c r="M513" s="113" t="s">
        <v>1910</v>
      </c>
      <c r="N513" s="370"/>
    </row>
    <row r="514" spans="1:14">
      <c r="A514" s="113" t="s">
        <v>352</v>
      </c>
      <c r="B514" s="113" t="s">
        <v>390</v>
      </c>
      <c r="C514" s="113">
        <v>92.2</v>
      </c>
      <c r="D514" s="113">
        <v>92.7</v>
      </c>
      <c r="E514" s="113">
        <v>89.75</v>
      </c>
      <c r="F514" s="113">
        <v>90.7</v>
      </c>
      <c r="G514" s="113">
        <v>91.35</v>
      </c>
      <c r="H514" s="113">
        <v>91.85</v>
      </c>
      <c r="I514" s="113">
        <v>3205892</v>
      </c>
      <c r="J514" s="113">
        <v>292356843.80000001</v>
      </c>
      <c r="K514" s="115">
        <v>43396</v>
      </c>
      <c r="L514" s="113">
        <v>10978</v>
      </c>
      <c r="M514" s="113" t="s">
        <v>824</v>
      </c>
      <c r="N514" s="370"/>
    </row>
    <row r="515" spans="1:14">
      <c r="A515" s="113" t="s">
        <v>825</v>
      </c>
      <c r="B515" s="113" t="s">
        <v>390</v>
      </c>
      <c r="C515" s="113">
        <v>980</v>
      </c>
      <c r="D515" s="113">
        <v>1028</v>
      </c>
      <c r="E515" s="113">
        <v>954.65</v>
      </c>
      <c r="F515" s="113">
        <v>957.9</v>
      </c>
      <c r="G515" s="113">
        <v>955.1</v>
      </c>
      <c r="H515" s="113">
        <v>1004.85</v>
      </c>
      <c r="I515" s="113">
        <v>958596</v>
      </c>
      <c r="J515" s="113">
        <v>938920248.60000002</v>
      </c>
      <c r="K515" s="115">
        <v>43396</v>
      </c>
      <c r="L515" s="113">
        <v>46616</v>
      </c>
      <c r="M515" s="113" t="s">
        <v>826</v>
      </c>
      <c r="N515" s="370"/>
    </row>
    <row r="516" spans="1:14">
      <c r="A516" s="113" t="s">
        <v>73</v>
      </c>
      <c r="B516" s="113" t="s">
        <v>390</v>
      </c>
      <c r="C516" s="113">
        <v>847</v>
      </c>
      <c r="D516" s="113">
        <v>863.9</v>
      </c>
      <c r="E516" s="113">
        <v>819.1</v>
      </c>
      <c r="F516" s="113">
        <v>825.95</v>
      </c>
      <c r="G516" s="113">
        <v>829.7</v>
      </c>
      <c r="H516" s="113">
        <v>857.35</v>
      </c>
      <c r="I516" s="113">
        <v>1277735</v>
      </c>
      <c r="J516" s="113">
        <v>1069209731.55</v>
      </c>
      <c r="K516" s="115">
        <v>43396</v>
      </c>
      <c r="L516" s="113">
        <v>44113</v>
      </c>
      <c r="M516" s="113" t="s">
        <v>1970</v>
      </c>
      <c r="N516" s="370"/>
    </row>
    <row r="517" spans="1:14">
      <c r="A517" s="113" t="s">
        <v>386</v>
      </c>
      <c r="B517" s="113" t="s">
        <v>390</v>
      </c>
      <c r="C517" s="113">
        <v>69.5</v>
      </c>
      <c r="D517" s="113">
        <v>71.95</v>
      </c>
      <c r="E517" s="113">
        <v>69.400000000000006</v>
      </c>
      <c r="F517" s="113">
        <v>69.55</v>
      </c>
      <c r="G517" s="113">
        <v>69.400000000000006</v>
      </c>
      <c r="H517" s="113">
        <v>73.05</v>
      </c>
      <c r="I517" s="113">
        <v>55913</v>
      </c>
      <c r="J517" s="113">
        <v>3925683.75</v>
      </c>
      <c r="K517" s="115">
        <v>43396</v>
      </c>
      <c r="L517" s="113">
        <v>624</v>
      </c>
      <c r="M517" s="113" t="s">
        <v>827</v>
      </c>
      <c r="N517" s="370"/>
    </row>
    <row r="518" spans="1:14">
      <c r="A518" s="113" t="s">
        <v>828</v>
      </c>
      <c r="B518" s="113" t="s">
        <v>390</v>
      </c>
      <c r="C518" s="113">
        <v>121.85</v>
      </c>
      <c r="D518" s="113">
        <v>122.9</v>
      </c>
      <c r="E518" s="113">
        <v>114.25</v>
      </c>
      <c r="F518" s="113">
        <v>115</v>
      </c>
      <c r="G518" s="113">
        <v>115.05</v>
      </c>
      <c r="H518" s="113">
        <v>122.15</v>
      </c>
      <c r="I518" s="113">
        <v>883538</v>
      </c>
      <c r="J518" s="113">
        <v>102693913.5</v>
      </c>
      <c r="K518" s="115">
        <v>43396</v>
      </c>
      <c r="L518" s="113">
        <v>9900</v>
      </c>
      <c r="M518" s="113" t="s">
        <v>829</v>
      </c>
      <c r="N518" s="370"/>
    </row>
    <row r="519" spans="1:14">
      <c r="A519" s="113" t="s">
        <v>830</v>
      </c>
      <c r="B519" s="113" t="s">
        <v>390</v>
      </c>
      <c r="C519" s="113">
        <v>938</v>
      </c>
      <c r="D519" s="113">
        <v>942</v>
      </c>
      <c r="E519" s="113">
        <v>889.2</v>
      </c>
      <c r="F519" s="113">
        <v>911</v>
      </c>
      <c r="G519" s="113">
        <v>905</v>
      </c>
      <c r="H519" s="113">
        <v>927.8</v>
      </c>
      <c r="I519" s="113">
        <v>597</v>
      </c>
      <c r="J519" s="113">
        <v>545965.30000000005</v>
      </c>
      <c r="K519" s="115">
        <v>43396</v>
      </c>
      <c r="L519" s="113">
        <v>146</v>
      </c>
      <c r="M519" s="113" t="s">
        <v>831</v>
      </c>
      <c r="N519" s="370"/>
    </row>
    <row r="520" spans="1:14">
      <c r="A520" s="113" t="s">
        <v>832</v>
      </c>
      <c r="B520" s="113" t="s">
        <v>390</v>
      </c>
      <c r="C520" s="113">
        <v>113.8</v>
      </c>
      <c r="D520" s="113">
        <v>120.5</v>
      </c>
      <c r="E520" s="113">
        <v>110</v>
      </c>
      <c r="F520" s="113">
        <v>117.05</v>
      </c>
      <c r="G520" s="113">
        <v>118</v>
      </c>
      <c r="H520" s="113">
        <v>114.4</v>
      </c>
      <c r="I520" s="113">
        <v>329189</v>
      </c>
      <c r="J520" s="113">
        <v>37855901.25</v>
      </c>
      <c r="K520" s="115">
        <v>43396</v>
      </c>
      <c r="L520" s="113">
        <v>3978</v>
      </c>
      <c r="M520" s="113" t="s">
        <v>833</v>
      </c>
      <c r="N520" s="370"/>
    </row>
    <row r="521" spans="1:14">
      <c r="A521" s="113" t="s">
        <v>834</v>
      </c>
      <c r="B521" s="113" t="s">
        <v>390</v>
      </c>
      <c r="C521" s="113">
        <v>6.05</v>
      </c>
      <c r="D521" s="113">
        <v>6.15</v>
      </c>
      <c r="E521" s="113">
        <v>5.95</v>
      </c>
      <c r="F521" s="113">
        <v>6</v>
      </c>
      <c r="G521" s="113">
        <v>6.05</v>
      </c>
      <c r="H521" s="113">
        <v>6.1</v>
      </c>
      <c r="I521" s="113">
        <v>47710</v>
      </c>
      <c r="J521" s="113">
        <v>288061.84999999998</v>
      </c>
      <c r="K521" s="115">
        <v>43396</v>
      </c>
      <c r="L521" s="113">
        <v>135</v>
      </c>
      <c r="M521" s="113" t="s">
        <v>835</v>
      </c>
      <c r="N521" s="370"/>
    </row>
    <row r="522" spans="1:14">
      <c r="A522" s="113" t="s">
        <v>836</v>
      </c>
      <c r="B522" s="113" t="s">
        <v>390</v>
      </c>
      <c r="C522" s="113">
        <v>495.75</v>
      </c>
      <c r="D522" s="113">
        <v>504.25</v>
      </c>
      <c r="E522" s="113">
        <v>481.5</v>
      </c>
      <c r="F522" s="113">
        <v>499.05</v>
      </c>
      <c r="G522" s="113">
        <v>504.25</v>
      </c>
      <c r="H522" s="113">
        <v>495.05</v>
      </c>
      <c r="I522" s="113">
        <v>14016</v>
      </c>
      <c r="J522" s="113">
        <v>6956793.9500000002</v>
      </c>
      <c r="K522" s="115">
        <v>43396</v>
      </c>
      <c r="L522" s="113">
        <v>970</v>
      </c>
      <c r="M522" s="113" t="s">
        <v>837</v>
      </c>
      <c r="N522" s="370"/>
    </row>
    <row r="523" spans="1:14">
      <c r="A523" s="113" t="s">
        <v>2831</v>
      </c>
      <c r="B523" s="113" t="s">
        <v>390</v>
      </c>
      <c r="C523" s="113">
        <v>584.6</v>
      </c>
      <c r="D523" s="113">
        <v>625.4</v>
      </c>
      <c r="E523" s="113">
        <v>582.95000000000005</v>
      </c>
      <c r="F523" s="113">
        <v>584.70000000000005</v>
      </c>
      <c r="G523" s="113">
        <v>582.95000000000005</v>
      </c>
      <c r="H523" s="113">
        <v>613.6</v>
      </c>
      <c r="I523" s="113">
        <v>235</v>
      </c>
      <c r="J523" s="113">
        <v>138919.29999999999</v>
      </c>
      <c r="K523" s="115">
        <v>43396</v>
      </c>
      <c r="L523" s="113">
        <v>39</v>
      </c>
      <c r="M523" s="113" t="s">
        <v>2832</v>
      </c>
      <c r="N523" s="370"/>
    </row>
    <row r="524" spans="1:14">
      <c r="A524" s="113" t="s">
        <v>2041</v>
      </c>
      <c r="B524" s="113" t="s">
        <v>390</v>
      </c>
      <c r="C524" s="113">
        <v>1089.95</v>
      </c>
      <c r="D524" s="113">
        <v>1089.95</v>
      </c>
      <c r="E524" s="113">
        <v>1051</v>
      </c>
      <c r="F524" s="113">
        <v>1056.95</v>
      </c>
      <c r="G524" s="113">
        <v>1051</v>
      </c>
      <c r="H524" s="113">
        <v>1060</v>
      </c>
      <c r="I524" s="113">
        <v>117</v>
      </c>
      <c r="J524" s="113">
        <v>123881.9</v>
      </c>
      <c r="K524" s="115">
        <v>43396</v>
      </c>
      <c r="L524" s="113">
        <v>13</v>
      </c>
      <c r="M524" s="113" t="s">
        <v>2042</v>
      </c>
      <c r="N524" s="370"/>
    </row>
    <row r="525" spans="1:14">
      <c r="A525" s="113" t="s">
        <v>3572</v>
      </c>
      <c r="B525" s="113" t="s">
        <v>390</v>
      </c>
      <c r="C525" s="113">
        <v>87</v>
      </c>
      <c r="D525" s="113">
        <v>87</v>
      </c>
      <c r="E525" s="113">
        <v>83.1</v>
      </c>
      <c r="F525" s="113">
        <v>83.45</v>
      </c>
      <c r="G525" s="113">
        <v>83.15</v>
      </c>
      <c r="H525" s="113">
        <v>86.75</v>
      </c>
      <c r="I525" s="113">
        <v>44265</v>
      </c>
      <c r="J525" s="113">
        <v>3728065.25</v>
      </c>
      <c r="K525" s="115">
        <v>43396</v>
      </c>
      <c r="L525" s="113">
        <v>1090</v>
      </c>
      <c r="M525" s="113" t="s">
        <v>3573</v>
      </c>
      <c r="N525" s="370"/>
    </row>
    <row r="526" spans="1:14">
      <c r="A526" s="113" t="s">
        <v>838</v>
      </c>
      <c r="B526" s="113" t="s">
        <v>390</v>
      </c>
      <c r="C526" s="113">
        <v>255</v>
      </c>
      <c r="D526" s="113">
        <v>257.95</v>
      </c>
      <c r="E526" s="113">
        <v>244.05</v>
      </c>
      <c r="F526" s="113">
        <v>247.65</v>
      </c>
      <c r="G526" s="113">
        <v>249</v>
      </c>
      <c r="H526" s="113">
        <v>257.89999999999998</v>
      </c>
      <c r="I526" s="113">
        <v>359207</v>
      </c>
      <c r="J526" s="113">
        <v>89754380.849999994</v>
      </c>
      <c r="K526" s="115">
        <v>43396</v>
      </c>
      <c r="L526" s="113">
        <v>10901</v>
      </c>
      <c r="M526" s="113" t="s">
        <v>3069</v>
      </c>
      <c r="N526" s="370"/>
    </row>
    <row r="527" spans="1:14">
      <c r="A527" s="113" t="s">
        <v>3251</v>
      </c>
      <c r="B527" s="113" t="s">
        <v>390</v>
      </c>
      <c r="C527" s="113">
        <v>23.3</v>
      </c>
      <c r="D527" s="113">
        <v>23.85</v>
      </c>
      <c r="E527" s="113">
        <v>23.2</v>
      </c>
      <c r="F527" s="113">
        <v>23.35</v>
      </c>
      <c r="G527" s="113">
        <v>23.55</v>
      </c>
      <c r="H527" s="113">
        <v>23.95</v>
      </c>
      <c r="I527" s="113">
        <v>6744</v>
      </c>
      <c r="J527" s="113">
        <v>158185.29999999999</v>
      </c>
      <c r="K527" s="115">
        <v>43396</v>
      </c>
      <c r="L527" s="113">
        <v>73</v>
      </c>
      <c r="M527" s="113" t="s">
        <v>3252</v>
      </c>
      <c r="N527" s="370"/>
    </row>
    <row r="528" spans="1:14">
      <c r="A528" s="113" t="s">
        <v>315</v>
      </c>
      <c r="B528" s="113" t="s">
        <v>390</v>
      </c>
      <c r="C528" s="113">
        <v>94</v>
      </c>
      <c r="D528" s="113">
        <v>96.95</v>
      </c>
      <c r="E528" s="113">
        <v>93.55</v>
      </c>
      <c r="F528" s="113">
        <v>95.25</v>
      </c>
      <c r="G528" s="113">
        <v>95</v>
      </c>
      <c r="H528" s="113">
        <v>95.15</v>
      </c>
      <c r="I528" s="113">
        <v>2688370</v>
      </c>
      <c r="J528" s="113">
        <v>256623335.44999999</v>
      </c>
      <c r="K528" s="115">
        <v>43396</v>
      </c>
      <c r="L528" s="113">
        <v>10841</v>
      </c>
      <c r="M528" s="113" t="s">
        <v>839</v>
      </c>
      <c r="N528" s="370"/>
    </row>
    <row r="529" spans="1:14">
      <c r="A529" s="113" t="s">
        <v>182</v>
      </c>
      <c r="B529" s="113" t="s">
        <v>390</v>
      </c>
      <c r="C529" s="113">
        <v>6902.1</v>
      </c>
      <c r="D529" s="113">
        <v>6978.9</v>
      </c>
      <c r="E529" s="113">
        <v>6823.05</v>
      </c>
      <c r="F529" s="113">
        <v>6947.45</v>
      </c>
      <c r="G529" s="113">
        <v>6950</v>
      </c>
      <c r="H529" s="113">
        <v>7002</v>
      </c>
      <c r="I529" s="113">
        <v>7176</v>
      </c>
      <c r="J529" s="113">
        <v>49694935.200000003</v>
      </c>
      <c r="K529" s="115">
        <v>43396</v>
      </c>
      <c r="L529" s="113">
        <v>2549</v>
      </c>
      <c r="M529" s="113" t="s">
        <v>840</v>
      </c>
      <c r="N529" s="370"/>
    </row>
    <row r="530" spans="1:14">
      <c r="A530" s="113" t="s">
        <v>199</v>
      </c>
      <c r="B530" s="113" t="s">
        <v>390</v>
      </c>
      <c r="C530" s="113">
        <v>168</v>
      </c>
      <c r="D530" s="113">
        <v>169.7</v>
      </c>
      <c r="E530" s="113">
        <v>163</v>
      </c>
      <c r="F530" s="113">
        <v>167</v>
      </c>
      <c r="G530" s="113">
        <v>166.5</v>
      </c>
      <c r="H530" s="113">
        <v>168.05</v>
      </c>
      <c r="I530" s="113">
        <v>360772</v>
      </c>
      <c r="J530" s="113">
        <v>59961105.850000001</v>
      </c>
      <c r="K530" s="115">
        <v>43396</v>
      </c>
      <c r="L530" s="113">
        <v>12627</v>
      </c>
      <c r="M530" s="113" t="s">
        <v>841</v>
      </c>
      <c r="N530" s="370"/>
    </row>
    <row r="531" spans="1:14">
      <c r="A531" s="113" t="s">
        <v>2251</v>
      </c>
      <c r="B531" s="113" t="s">
        <v>390</v>
      </c>
      <c r="C531" s="113">
        <v>97.9</v>
      </c>
      <c r="D531" s="113">
        <v>99.3</v>
      </c>
      <c r="E531" s="113">
        <v>91.05</v>
      </c>
      <c r="F531" s="113">
        <v>92.85</v>
      </c>
      <c r="G531" s="113">
        <v>93</v>
      </c>
      <c r="H531" s="113">
        <v>98</v>
      </c>
      <c r="I531" s="113">
        <v>254342</v>
      </c>
      <c r="J531" s="113">
        <v>23964089.850000001</v>
      </c>
      <c r="K531" s="115">
        <v>43396</v>
      </c>
      <c r="L531" s="113">
        <v>1989</v>
      </c>
      <c r="M531" s="113" t="s">
        <v>2252</v>
      </c>
      <c r="N531" s="370"/>
    </row>
    <row r="532" spans="1:14">
      <c r="A532" s="113" t="s">
        <v>842</v>
      </c>
      <c r="B532" s="113" t="s">
        <v>390</v>
      </c>
      <c r="C532" s="113">
        <v>6.2</v>
      </c>
      <c r="D532" s="113">
        <v>6.35</v>
      </c>
      <c r="E532" s="113">
        <v>5.9</v>
      </c>
      <c r="F532" s="113">
        <v>6.3</v>
      </c>
      <c r="G532" s="113">
        <v>6.35</v>
      </c>
      <c r="H532" s="113">
        <v>5.95</v>
      </c>
      <c r="I532" s="113">
        <v>149553</v>
      </c>
      <c r="J532" s="113">
        <v>931114.35</v>
      </c>
      <c r="K532" s="115">
        <v>43396</v>
      </c>
      <c r="L532" s="113">
        <v>432</v>
      </c>
      <c r="M532" s="113" t="s">
        <v>843</v>
      </c>
      <c r="N532" s="370"/>
    </row>
    <row r="533" spans="1:14">
      <c r="A533" s="113" t="s">
        <v>2833</v>
      </c>
      <c r="B533" s="113" t="s">
        <v>2775</v>
      </c>
      <c r="C533" s="113">
        <v>1.25</v>
      </c>
      <c r="D533" s="113">
        <v>1.25</v>
      </c>
      <c r="E533" s="113">
        <v>1.1499999999999999</v>
      </c>
      <c r="F533" s="113">
        <v>1.25</v>
      </c>
      <c r="G533" s="113">
        <v>1.25</v>
      </c>
      <c r="H533" s="113">
        <v>1.2</v>
      </c>
      <c r="I533" s="113">
        <v>2389512</v>
      </c>
      <c r="J533" s="113">
        <v>2904081.35</v>
      </c>
      <c r="K533" s="115">
        <v>43396</v>
      </c>
      <c r="L533" s="113">
        <v>585</v>
      </c>
      <c r="M533" s="113" t="s">
        <v>2834</v>
      </c>
      <c r="N533" s="370"/>
    </row>
    <row r="534" spans="1:14">
      <c r="A534" s="113" t="s">
        <v>3070</v>
      </c>
      <c r="B534" s="113" t="s">
        <v>390</v>
      </c>
      <c r="C534" s="113">
        <v>10.5</v>
      </c>
      <c r="D534" s="113">
        <v>11</v>
      </c>
      <c r="E534" s="113">
        <v>10.45</v>
      </c>
      <c r="F534" s="113">
        <v>10.45</v>
      </c>
      <c r="G534" s="113">
        <v>10.45</v>
      </c>
      <c r="H534" s="113">
        <v>10.95</v>
      </c>
      <c r="I534" s="113">
        <v>8783</v>
      </c>
      <c r="J534" s="113">
        <v>93413.45</v>
      </c>
      <c r="K534" s="115">
        <v>43396</v>
      </c>
      <c r="L534" s="113">
        <v>25</v>
      </c>
      <c r="M534" s="113" t="s">
        <v>3071</v>
      </c>
      <c r="N534" s="370"/>
    </row>
    <row r="535" spans="1:14">
      <c r="A535" s="113" t="s">
        <v>3253</v>
      </c>
      <c r="B535" s="113" t="s">
        <v>390</v>
      </c>
      <c r="C535" s="113">
        <v>9.9499999999999993</v>
      </c>
      <c r="D535" s="113">
        <v>10.9</v>
      </c>
      <c r="E535" s="113">
        <v>9.9499999999999993</v>
      </c>
      <c r="F535" s="113">
        <v>10.7</v>
      </c>
      <c r="G535" s="113">
        <v>10.8</v>
      </c>
      <c r="H535" s="113">
        <v>10.45</v>
      </c>
      <c r="I535" s="113">
        <v>3837</v>
      </c>
      <c r="J535" s="113">
        <v>40722.400000000001</v>
      </c>
      <c r="K535" s="115">
        <v>43396</v>
      </c>
      <c r="L535" s="113">
        <v>22</v>
      </c>
      <c r="M535" s="113" t="s">
        <v>3254</v>
      </c>
      <c r="N535" s="370"/>
    </row>
    <row r="536" spans="1:14">
      <c r="A536" s="113" t="s">
        <v>2184</v>
      </c>
      <c r="B536" s="113" t="s">
        <v>390</v>
      </c>
      <c r="C536" s="113">
        <v>76.099999999999994</v>
      </c>
      <c r="D536" s="113">
        <v>88.55</v>
      </c>
      <c r="E536" s="113">
        <v>76.099999999999994</v>
      </c>
      <c r="F536" s="113">
        <v>83.25</v>
      </c>
      <c r="G536" s="113">
        <v>83.75</v>
      </c>
      <c r="H536" s="113">
        <v>83.45</v>
      </c>
      <c r="I536" s="113">
        <v>139372</v>
      </c>
      <c r="J536" s="113">
        <v>11456228.6</v>
      </c>
      <c r="K536" s="115">
        <v>43396</v>
      </c>
      <c r="L536" s="113">
        <v>2456</v>
      </c>
      <c r="M536" s="113" t="s">
        <v>2185</v>
      </c>
      <c r="N536" s="370"/>
    </row>
    <row r="537" spans="1:14">
      <c r="A537" s="113" t="s">
        <v>844</v>
      </c>
      <c r="B537" s="113" t="s">
        <v>390</v>
      </c>
      <c r="C537" s="113">
        <v>97.95</v>
      </c>
      <c r="D537" s="113">
        <v>97.95</v>
      </c>
      <c r="E537" s="113">
        <v>92.5</v>
      </c>
      <c r="F537" s="113">
        <v>94.3</v>
      </c>
      <c r="G537" s="113">
        <v>95</v>
      </c>
      <c r="H537" s="113">
        <v>98.25</v>
      </c>
      <c r="I537" s="113">
        <v>373042</v>
      </c>
      <c r="J537" s="113">
        <v>35218271.5</v>
      </c>
      <c r="K537" s="115">
        <v>43396</v>
      </c>
      <c r="L537" s="113">
        <v>759</v>
      </c>
      <c r="M537" s="113" t="s">
        <v>845</v>
      </c>
      <c r="N537" s="370"/>
    </row>
    <row r="538" spans="1:14">
      <c r="A538" s="113" t="s">
        <v>846</v>
      </c>
      <c r="B538" s="113" t="s">
        <v>390</v>
      </c>
      <c r="C538" s="113">
        <v>570.04999999999995</v>
      </c>
      <c r="D538" s="113">
        <v>584.4</v>
      </c>
      <c r="E538" s="113">
        <v>551.1</v>
      </c>
      <c r="F538" s="113">
        <v>564</v>
      </c>
      <c r="G538" s="113">
        <v>584.4</v>
      </c>
      <c r="H538" s="113">
        <v>577.29999999999995</v>
      </c>
      <c r="I538" s="113">
        <v>69984</v>
      </c>
      <c r="J538" s="113">
        <v>39548871.649999999</v>
      </c>
      <c r="K538" s="115">
        <v>43396</v>
      </c>
      <c r="L538" s="113">
        <v>3336</v>
      </c>
      <c r="M538" s="113" t="s">
        <v>847</v>
      </c>
      <c r="N538" s="370"/>
    </row>
    <row r="539" spans="1:14">
      <c r="A539" s="113" t="s">
        <v>1912</v>
      </c>
      <c r="B539" s="113" t="s">
        <v>390</v>
      </c>
      <c r="C539" s="113">
        <v>154</v>
      </c>
      <c r="D539" s="113">
        <v>154.55000000000001</v>
      </c>
      <c r="E539" s="113">
        <v>143.1</v>
      </c>
      <c r="F539" s="113">
        <v>144.55000000000001</v>
      </c>
      <c r="G539" s="113">
        <v>143.1</v>
      </c>
      <c r="H539" s="113">
        <v>154.80000000000001</v>
      </c>
      <c r="I539" s="113">
        <v>689</v>
      </c>
      <c r="J539" s="113">
        <v>102479.85</v>
      </c>
      <c r="K539" s="115">
        <v>43396</v>
      </c>
      <c r="L539" s="113">
        <v>111</v>
      </c>
      <c r="M539" s="113" t="s">
        <v>1913</v>
      </c>
      <c r="N539" s="370"/>
    </row>
    <row r="540" spans="1:14">
      <c r="A540" s="113" t="s">
        <v>848</v>
      </c>
      <c r="B540" s="113" t="s">
        <v>390</v>
      </c>
      <c r="C540" s="113">
        <v>868.2</v>
      </c>
      <c r="D540" s="113">
        <v>870</v>
      </c>
      <c r="E540" s="113">
        <v>831.35</v>
      </c>
      <c r="F540" s="113">
        <v>850.25</v>
      </c>
      <c r="G540" s="113">
        <v>851</v>
      </c>
      <c r="H540" s="113">
        <v>869.95</v>
      </c>
      <c r="I540" s="113">
        <v>167023</v>
      </c>
      <c r="J540" s="113">
        <v>143350117.90000001</v>
      </c>
      <c r="K540" s="115">
        <v>43396</v>
      </c>
      <c r="L540" s="113">
        <v>8897</v>
      </c>
      <c r="M540" s="113" t="s">
        <v>849</v>
      </c>
      <c r="N540" s="370"/>
    </row>
    <row r="541" spans="1:14">
      <c r="A541" s="113" t="s">
        <v>850</v>
      </c>
      <c r="B541" s="113" t="s">
        <v>390</v>
      </c>
      <c r="C541" s="113">
        <v>635</v>
      </c>
      <c r="D541" s="113">
        <v>635</v>
      </c>
      <c r="E541" s="113">
        <v>615.65</v>
      </c>
      <c r="F541" s="113">
        <v>624.79999999999995</v>
      </c>
      <c r="G541" s="113">
        <v>629.95000000000005</v>
      </c>
      <c r="H541" s="113">
        <v>636.15</v>
      </c>
      <c r="I541" s="113">
        <v>12635</v>
      </c>
      <c r="J541" s="113">
        <v>7905747.9500000002</v>
      </c>
      <c r="K541" s="115">
        <v>43396</v>
      </c>
      <c r="L541" s="113">
        <v>2244</v>
      </c>
      <c r="M541" s="113" t="s">
        <v>851</v>
      </c>
      <c r="N541" s="370"/>
    </row>
    <row r="542" spans="1:14">
      <c r="A542" s="113" t="s">
        <v>852</v>
      </c>
      <c r="B542" s="113" t="s">
        <v>390</v>
      </c>
      <c r="C542" s="113">
        <v>700.3</v>
      </c>
      <c r="D542" s="113">
        <v>709.7</v>
      </c>
      <c r="E542" s="113">
        <v>691</v>
      </c>
      <c r="F542" s="113">
        <v>702.7</v>
      </c>
      <c r="G542" s="113">
        <v>700</v>
      </c>
      <c r="H542" s="113">
        <v>701.05</v>
      </c>
      <c r="I542" s="113">
        <v>33011</v>
      </c>
      <c r="J542" s="113">
        <v>23100046.75</v>
      </c>
      <c r="K542" s="115">
        <v>43396</v>
      </c>
      <c r="L542" s="113">
        <v>982</v>
      </c>
      <c r="M542" s="113" t="s">
        <v>853</v>
      </c>
      <c r="N542" s="370"/>
    </row>
    <row r="543" spans="1:14">
      <c r="A543" s="113" t="s">
        <v>854</v>
      </c>
      <c r="B543" s="113" t="s">
        <v>390</v>
      </c>
      <c r="C543" s="113">
        <v>69</v>
      </c>
      <c r="D543" s="113">
        <v>75.05</v>
      </c>
      <c r="E543" s="113">
        <v>69</v>
      </c>
      <c r="F543" s="113">
        <v>71</v>
      </c>
      <c r="G543" s="113">
        <v>71.75</v>
      </c>
      <c r="H543" s="113">
        <v>70.3</v>
      </c>
      <c r="I543" s="113">
        <v>18178</v>
      </c>
      <c r="J543" s="113">
        <v>1292481.2</v>
      </c>
      <c r="K543" s="115">
        <v>43396</v>
      </c>
      <c r="L543" s="113">
        <v>352</v>
      </c>
      <c r="M543" s="113" t="s">
        <v>855</v>
      </c>
      <c r="N543" s="370"/>
    </row>
    <row r="544" spans="1:14">
      <c r="A544" s="113" t="s">
        <v>856</v>
      </c>
      <c r="B544" s="113" t="s">
        <v>390</v>
      </c>
      <c r="C544" s="113">
        <v>56</v>
      </c>
      <c r="D544" s="113">
        <v>56.2</v>
      </c>
      <c r="E544" s="113">
        <v>53.25</v>
      </c>
      <c r="F544" s="113">
        <v>54.95</v>
      </c>
      <c r="G544" s="113">
        <v>53.9</v>
      </c>
      <c r="H544" s="113">
        <v>55.25</v>
      </c>
      <c r="I544" s="113">
        <v>11237</v>
      </c>
      <c r="J544" s="113">
        <v>611276.9</v>
      </c>
      <c r="K544" s="115">
        <v>43396</v>
      </c>
      <c r="L544" s="113">
        <v>639</v>
      </c>
      <c r="M544" s="113" t="s">
        <v>2043</v>
      </c>
      <c r="N544" s="370"/>
    </row>
    <row r="545" spans="1:14">
      <c r="A545" s="113" t="s">
        <v>2529</v>
      </c>
      <c r="B545" s="113" t="s">
        <v>390</v>
      </c>
      <c r="C545" s="113">
        <v>6.8</v>
      </c>
      <c r="D545" s="113">
        <v>7.1</v>
      </c>
      <c r="E545" s="113">
        <v>6.7</v>
      </c>
      <c r="F545" s="113">
        <v>7.05</v>
      </c>
      <c r="G545" s="113">
        <v>7.05</v>
      </c>
      <c r="H545" s="113">
        <v>6.8</v>
      </c>
      <c r="I545" s="113">
        <v>1066173</v>
      </c>
      <c r="J545" s="113">
        <v>7347361</v>
      </c>
      <c r="K545" s="115">
        <v>43396</v>
      </c>
      <c r="L545" s="113">
        <v>1294</v>
      </c>
      <c r="M545" s="113" t="s">
        <v>2530</v>
      </c>
      <c r="N545" s="370"/>
    </row>
    <row r="546" spans="1:14">
      <c r="A546" s="113" t="s">
        <v>2676</v>
      </c>
      <c r="B546" s="113" t="s">
        <v>390</v>
      </c>
      <c r="C546" s="113">
        <v>758.4</v>
      </c>
      <c r="D546" s="113">
        <v>767</v>
      </c>
      <c r="E546" s="113">
        <v>751</v>
      </c>
      <c r="F546" s="113">
        <v>753.1</v>
      </c>
      <c r="G546" s="113">
        <v>754</v>
      </c>
      <c r="H546" s="113">
        <v>765.35</v>
      </c>
      <c r="I546" s="113">
        <v>6532</v>
      </c>
      <c r="J546" s="113">
        <v>4933809.9000000004</v>
      </c>
      <c r="K546" s="115">
        <v>43396</v>
      </c>
      <c r="L546" s="113">
        <v>1116</v>
      </c>
      <c r="M546" s="113" t="s">
        <v>2677</v>
      </c>
      <c r="N546" s="370"/>
    </row>
    <row r="547" spans="1:14">
      <c r="A547" s="113" t="s">
        <v>3072</v>
      </c>
      <c r="B547" s="113" t="s">
        <v>390</v>
      </c>
      <c r="C547" s="113">
        <v>570.35</v>
      </c>
      <c r="D547" s="113">
        <v>595</v>
      </c>
      <c r="E547" s="113">
        <v>570.29999999999995</v>
      </c>
      <c r="F547" s="113">
        <v>580.45000000000005</v>
      </c>
      <c r="G547" s="113">
        <v>584.85</v>
      </c>
      <c r="H547" s="113">
        <v>586.5</v>
      </c>
      <c r="I547" s="113">
        <v>1851</v>
      </c>
      <c r="J547" s="113">
        <v>1074746.05</v>
      </c>
      <c r="K547" s="115">
        <v>43396</v>
      </c>
      <c r="L547" s="113">
        <v>168</v>
      </c>
      <c r="M547" s="113" t="s">
        <v>3073</v>
      </c>
      <c r="N547" s="370"/>
    </row>
    <row r="548" spans="1:14">
      <c r="A548" s="113" t="s">
        <v>3255</v>
      </c>
      <c r="B548" s="113" t="s">
        <v>390</v>
      </c>
      <c r="C548" s="113">
        <v>83.6</v>
      </c>
      <c r="D548" s="113">
        <v>86.4</v>
      </c>
      <c r="E548" s="113">
        <v>81.7</v>
      </c>
      <c r="F548" s="113">
        <v>83</v>
      </c>
      <c r="G548" s="113">
        <v>83.4</v>
      </c>
      <c r="H548" s="113">
        <v>84.45</v>
      </c>
      <c r="I548" s="113">
        <v>26704</v>
      </c>
      <c r="J548" s="113">
        <v>2227145.5499999998</v>
      </c>
      <c r="K548" s="115">
        <v>43396</v>
      </c>
      <c r="L548" s="113">
        <v>556</v>
      </c>
      <c r="M548" s="113" t="s">
        <v>3256</v>
      </c>
      <c r="N548" s="370"/>
    </row>
    <row r="549" spans="1:14">
      <c r="A549" s="113" t="s">
        <v>857</v>
      </c>
      <c r="B549" s="113" t="s">
        <v>390</v>
      </c>
      <c r="C549" s="113">
        <v>29.4</v>
      </c>
      <c r="D549" s="113">
        <v>30.5</v>
      </c>
      <c r="E549" s="113">
        <v>29.4</v>
      </c>
      <c r="F549" s="113">
        <v>30</v>
      </c>
      <c r="G549" s="113">
        <v>30.05</v>
      </c>
      <c r="H549" s="113">
        <v>30.25</v>
      </c>
      <c r="I549" s="113">
        <v>5991073</v>
      </c>
      <c r="J549" s="113">
        <v>180237226.15000001</v>
      </c>
      <c r="K549" s="115">
        <v>43396</v>
      </c>
      <c r="L549" s="113">
        <v>15137</v>
      </c>
      <c r="M549" s="113" t="s">
        <v>858</v>
      </c>
      <c r="N549" s="370"/>
    </row>
    <row r="550" spans="1:14">
      <c r="A550" s="113" t="s">
        <v>859</v>
      </c>
      <c r="B550" s="113" t="s">
        <v>390</v>
      </c>
      <c r="C550" s="113">
        <v>594</v>
      </c>
      <c r="D550" s="113">
        <v>594</v>
      </c>
      <c r="E550" s="113">
        <v>569.95000000000005</v>
      </c>
      <c r="F550" s="113">
        <v>577.04999999999995</v>
      </c>
      <c r="G550" s="113">
        <v>578.79999999999995</v>
      </c>
      <c r="H550" s="113">
        <v>599.1</v>
      </c>
      <c r="I550" s="113">
        <v>13486</v>
      </c>
      <c r="J550" s="113">
        <v>7797278.5</v>
      </c>
      <c r="K550" s="115">
        <v>43396</v>
      </c>
      <c r="L550" s="113">
        <v>1306</v>
      </c>
      <c r="M550" s="113" t="s">
        <v>860</v>
      </c>
      <c r="N550" s="370"/>
    </row>
    <row r="551" spans="1:14">
      <c r="A551" s="113" t="s">
        <v>74</v>
      </c>
      <c r="B551" s="113" t="s">
        <v>390</v>
      </c>
      <c r="C551" s="113">
        <v>580</v>
      </c>
      <c r="D551" s="113">
        <v>602.9</v>
      </c>
      <c r="E551" s="113">
        <v>579.20000000000005</v>
      </c>
      <c r="F551" s="113">
        <v>598.85</v>
      </c>
      <c r="G551" s="113">
        <v>599.5</v>
      </c>
      <c r="H551" s="113">
        <v>589.35</v>
      </c>
      <c r="I551" s="113">
        <v>1093430</v>
      </c>
      <c r="J551" s="113">
        <v>642467675.04999995</v>
      </c>
      <c r="K551" s="115">
        <v>43396</v>
      </c>
      <c r="L551" s="113">
        <v>29218</v>
      </c>
      <c r="M551" s="113" t="s">
        <v>861</v>
      </c>
      <c r="N551" s="370"/>
    </row>
    <row r="552" spans="1:14">
      <c r="A552" s="113" t="s">
        <v>862</v>
      </c>
      <c r="B552" s="113" t="s">
        <v>390</v>
      </c>
      <c r="C552" s="113">
        <v>27.5</v>
      </c>
      <c r="D552" s="113">
        <v>27.7</v>
      </c>
      <c r="E552" s="113">
        <v>26.85</v>
      </c>
      <c r="F552" s="113">
        <v>27</v>
      </c>
      <c r="G552" s="113">
        <v>27</v>
      </c>
      <c r="H552" s="113">
        <v>27.75</v>
      </c>
      <c r="I552" s="113">
        <v>199518</v>
      </c>
      <c r="J552" s="113">
        <v>5463740.5999999996</v>
      </c>
      <c r="K552" s="115">
        <v>43396</v>
      </c>
      <c r="L552" s="113">
        <v>1649</v>
      </c>
      <c r="M552" s="113" t="s">
        <v>863</v>
      </c>
      <c r="N552" s="370"/>
    </row>
    <row r="553" spans="1:14">
      <c r="A553" s="113" t="s">
        <v>3000</v>
      </c>
      <c r="B553" s="113" t="s">
        <v>390</v>
      </c>
      <c r="C553" s="113">
        <v>10.5</v>
      </c>
      <c r="D553" s="113">
        <v>11.5</v>
      </c>
      <c r="E553" s="113">
        <v>10.45</v>
      </c>
      <c r="F553" s="113">
        <v>11.3</v>
      </c>
      <c r="G553" s="113">
        <v>11.45</v>
      </c>
      <c r="H553" s="113">
        <v>11</v>
      </c>
      <c r="I553" s="113">
        <v>2539</v>
      </c>
      <c r="J553" s="113">
        <v>27533.15</v>
      </c>
      <c r="K553" s="115">
        <v>43396</v>
      </c>
      <c r="L553" s="113">
        <v>23</v>
      </c>
      <c r="M553" s="113" t="s">
        <v>3001</v>
      </c>
      <c r="N553" s="370"/>
    </row>
    <row r="554" spans="1:14">
      <c r="A554" s="113" t="s">
        <v>864</v>
      </c>
      <c r="B554" s="113" t="s">
        <v>390</v>
      </c>
      <c r="C554" s="113">
        <v>11.8</v>
      </c>
      <c r="D554" s="113">
        <v>12</v>
      </c>
      <c r="E554" s="113">
        <v>11.5</v>
      </c>
      <c r="F554" s="113">
        <v>11.6</v>
      </c>
      <c r="G554" s="113">
        <v>11.65</v>
      </c>
      <c r="H554" s="113">
        <v>11.8</v>
      </c>
      <c r="I554" s="113">
        <v>7456752</v>
      </c>
      <c r="J554" s="113">
        <v>87529311.349999994</v>
      </c>
      <c r="K554" s="115">
        <v>43396</v>
      </c>
      <c r="L554" s="113">
        <v>6129</v>
      </c>
      <c r="M554" s="113" t="s">
        <v>865</v>
      </c>
      <c r="N554" s="370"/>
    </row>
    <row r="555" spans="1:14">
      <c r="A555" s="113" t="s">
        <v>866</v>
      </c>
      <c r="B555" s="113" t="s">
        <v>390</v>
      </c>
      <c r="C555" s="113">
        <v>223.95</v>
      </c>
      <c r="D555" s="113">
        <v>238.4</v>
      </c>
      <c r="E555" s="113">
        <v>220.3</v>
      </c>
      <c r="F555" s="113">
        <v>230.35</v>
      </c>
      <c r="G555" s="113">
        <v>227</v>
      </c>
      <c r="H555" s="113">
        <v>227.35</v>
      </c>
      <c r="I555" s="113">
        <v>3828</v>
      </c>
      <c r="J555" s="113">
        <v>875472</v>
      </c>
      <c r="K555" s="115">
        <v>43396</v>
      </c>
      <c r="L555" s="113">
        <v>375</v>
      </c>
      <c r="M555" s="113" t="s">
        <v>867</v>
      </c>
      <c r="N555" s="370"/>
    </row>
    <row r="556" spans="1:14">
      <c r="A556" s="113" t="s">
        <v>869</v>
      </c>
      <c r="B556" s="113" t="s">
        <v>390</v>
      </c>
      <c r="C556" s="113">
        <v>24.3</v>
      </c>
      <c r="D556" s="113">
        <v>24.9</v>
      </c>
      <c r="E556" s="113">
        <v>23.85</v>
      </c>
      <c r="F556" s="113">
        <v>24.25</v>
      </c>
      <c r="G556" s="113">
        <v>24.5</v>
      </c>
      <c r="H556" s="113">
        <v>24.85</v>
      </c>
      <c r="I556" s="113">
        <v>884075</v>
      </c>
      <c r="J556" s="113">
        <v>21545451.850000001</v>
      </c>
      <c r="K556" s="115">
        <v>43396</v>
      </c>
      <c r="L556" s="113">
        <v>4604</v>
      </c>
      <c r="M556" s="113" t="s">
        <v>870</v>
      </c>
      <c r="N556" s="370"/>
    </row>
    <row r="557" spans="1:14">
      <c r="A557" s="113" t="s">
        <v>75</v>
      </c>
      <c r="B557" s="113" t="s">
        <v>390</v>
      </c>
      <c r="C557" s="113">
        <v>970</v>
      </c>
      <c r="D557" s="113">
        <v>983.6</v>
      </c>
      <c r="E557" s="113">
        <v>947.6</v>
      </c>
      <c r="F557" s="113">
        <v>951.55</v>
      </c>
      <c r="G557" s="113">
        <v>951.65</v>
      </c>
      <c r="H557" s="113">
        <v>980.05</v>
      </c>
      <c r="I557" s="113">
        <v>1474481</v>
      </c>
      <c r="J557" s="113">
        <v>1426638537.25</v>
      </c>
      <c r="K557" s="115">
        <v>43396</v>
      </c>
      <c r="L557" s="113">
        <v>95999</v>
      </c>
      <c r="M557" s="113" t="s">
        <v>871</v>
      </c>
      <c r="N557" s="370"/>
    </row>
    <row r="558" spans="1:14">
      <c r="A558" s="113" t="s">
        <v>76</v>
      </c>
      <c r="B558" s="113" t="s">
        <v>390</v>
      </c>
      <c r="C558" s="113">
        <v>1645</v>
      </c>
      <c r="D558" s="113">
        <v>1710</v>
      </c>
      <c r="E558" s="113">
        <v>1644.5</v>
      </c>
      <c r="F558" s="113">
        <v>1686.75</v>
      </c>
      <c r="G558" s="113">
        <v>1692.05</v>
      </c>
      <c r="H558" s="113">
        <v>1658.3</v>
      </c>
      <c r="I558" s="113">
        <v>3734275</v>
      </c>
      <c r="J558" s="113">
        <v>6315196738.3500004</v>
      </c>
      <c r="K558" s="115">
        <v>43396</v>
      </c>
      <c r="L558" s="113">
        <v>138081</v>
      </c>
      <c r="M558" s="113" t="s">
        <v>872</v>
      </c>
      <c r="N558" s="370"/>
    </row>
    <row r="559" spans="1:14">
      <c r="A559" s="113" t="s">
        <v>3019</v>
      </c>
      <c r="B559" s="113" t="s">
        <v>390</v>
      </c>
      <c r="C559" s="113">
        <v>1333.5</v>
      </c>
      <c r="D559" s="113">
        <v>1375.45</v>
      </c>
      <c r="E559" s="113">
        <v>1328</v>
      </c>
      <c r="F559" s="113">
        <v>1367.4</v>
      </c>
      <c r="G559" s="113">
        <v>1368</v>
      </c>
      <c r="H559" s="113">
        <v>1348.95</v>
      </c>
      <c r="I559" s="113">
        <v>271521</v>
      </c>
      <c r="J559" s="113">
        <v>369539213.55000001</v>
      </c>
      <c r="K559" s="115">
        <v>43396</v>
      </c>
      <c r="L559" s="113">
        <v>22211</v>
      </c>
      <c r="M559" s="113" t="s">
        <v>3020</v>
      </c>
      <c r="N559" s="370"/>
    </row>
    <row r="560" spans="1:14">
      <c r="A560" s="113" t="s">
        <v>77</v>
      </c>
      <c r="B560" s="113" t="s">
        <v>390</v>
      </c>
      <c r="C560" s="113">
        <v>1973</v>
      </c>
      <c r="D560" s="113">
        <v>1998.9</v>
      </c>
      <c r="E560" s="113">
        <v>1973</v>
      </c>
      <c r="F560" s="113">
        <v>1984.85</v>
      </c>
      <c r="G560" s="113">
        <v>1985</v>
      </c>
      <c r="H560" s="113">
        <v>1998.9</v>
      </c>
      <c r="I560" s="113">
        <v>4857141</v>
      </c>
      <c r="J560" s="113">
        <v>9653520390.9500008</v>
      </c>
      <c r="K560" s="115">
        <v>43396</v>
      </c>
      <c r="L560" s="113">
        <v>199917</v>
      </c>
      <c r="M560" s="113" t="s">
        <v>873</v>
      </c>
      <c r="N560" s="370"/>
    </row>
    <row r="561" spans="1:14">
      <c r="A561" s="113" t="s">
        <v>2402</v>
      </c>
      <c r="B561" s="113" t="s">
        <v>390</v>
      </c>
      <c r="C561" s="113">
        <v>365</v>
      </c>
      <c r="D561" s="113">
        <v>369.8</v>
      </c>
      <c r="E561" s="113">
        <v>359</v>
      </c>
      <c r="F561" s="113">
        <v>359.95</v>
      </c>
      <c r="G561" s="113">
        <v>359.95</v>
      </c>
      <c r="H561" s="113">
        <v>365.7</v>
      </c>
      <c r="I561" s="113">
        <v>838685</v>
      </c>
      <c r="J561" s="113">
        <v>303587083.89999998</v>
      </c>
      <c r="K561" s="115">
        <v>43396</v>
      </c>
      <c r="L561" s="113">
        <v>18874</v>
      </c>
      <c r="M561" s="113" t="s">
        <v>2403</v>
      </c>
      <c r="N561" s="370"/>
    </row>
    <row r="562" spans="1:14">
      <c r="A562" s="113" t="s">
        <v>2324</v>
      </c>
      <c r="B562" s="113" t="s">
        <v>390</v>
      </c>
      <c r="C562" s="113">
        <v>2887</v>
      </c>
      <c r="D562" s="113">
        <v>2929.9</v>
      </c>
      <c r="E562" s="113">
        <v>2885</v>
      </c>
      <c r="F562" s="113">
        <v>2914</v>
      </c>
      <c r="G562" s="113">
        <v>2929.9</v>
      </c>
      <c r="H562" s="113">
        <v>2887.85</v>
      </c>
      <c r="I562" s="113">
        <v>1221</v>
      </c>
      <c r="J562" s="113">
        <v>3550362.1</v>
      </c>
      <c r="K562" s="115">
        <v>43396</v>
      </c>
      <c r="L562" s="113">
        <v>131</v>
      </c>
      <c r="M562" s="113" t="s">
        <v>2325</v>
      </c>
      <c r="N562" s="370"/>
    </row>
    <row r="563" spans="1:14">
      <c r="A563" s="113" t="s">
        <v>874</v>
      </c>
      <c r="B563" s="113" t="s">
        <v>390</v>
      </c>
      <c r="C563" s="113">
        <v>1059.05</v>
      </c>
      <c r="D563" s="113">
        <v>1059.05</v>
      </c>
      <c r="E563" s="113">
        <v>1050</v>
      </c>
      <c r="F563" s="113">
        <v>1054.04</v>
      </c>
      <c r="G563" s="113">
        <v>1051</v>
      </c>
      <c r="H563" s="113">
        <v>1065.9000000000001</v>
      </c>
      <c r="I563" s="113">
        <v>981</v>
      </c>
      <c r="J563" s="113">
        <v>1032947.97</v>
      </c>
      <c r="K563" s="115">
        <v>43396</v>
      </c>
      <c r="L563" s="113">
        <v>36</v>
      </c>
      <c r="M563" s="113" t="s">
        <v>875</v>
      </c>
      <c r="N563" s="370"/>
    </row>
    <row r="564" spans="1:14">
      <c r="A564" s="113" t="s">
        <v>2982</v>
      </c>
      <c r="B564" s="113" t="s">
        <v>390</v>
      </c>
      <c r="C564" s="113">
        <v>3534.53</v>
      </c>
      <c r="D564" s="113">
        <v>3546.17</v>
      </c>
      <c r="E564" s="113">
        <v>3534</v>
      </c>
      <c r="F564" s="113">
        <v>3546.17</v>
      </c>
      <c r="G564" s="113">
        <v>3546.17</v>
      </c>
      <c r="H564" s="113">
        <v>3584</v>
      </c>
      <c r="I564" s="113">
        <v>70</v>
      </c>
      <c r="J564" s="113">
        <v>247700.15</v>
      </c>
      <c r="K564" s="115">
        <v>43396</v>
      </c>
      <c r="L564" s="113">
        <v>5</v>
      </c>
      <c r="M564" s="113" t="s">
        <v>2983</v>
      </c>
      <c r="N564" s="370"/>
    </row>
    <row r="565" spans="1:14">
      <c r="A565" s="113" t="s">
        <v>78</v>
      </c>
      <c r="B565" s="113" t="s">
        <v>390</v>
      </c>
      <c r="C565" s="113">
        <v>20.100000000000001</v>
      </c>
      <c r="D565" s="113">
        <v>20.100000000000001</v>
      </c>
      <c r="E565" s="113">
        <v>19.149999999999999</v>
      </c>
      <c r="F565" s="113">
        <v>19.350000000000001</v>
      </c>
      <c r="G565" s="113">
        <v>19.45</v>
      </c>
      <c r="H565" s="113">
        <v>19.7</v>
      </c>
      <c r="I565" s="113">
        <v>1750421</v>
      </c>
      <c r="J565" s="113">
        <v>34064070.75</v>
      </c>
      <c r="K565" s="115">
        <v>43396</v>
      </c>
      <c r="L565" s="113">
        <v>4062</v>
      </c>
      <c r="M565" s="113" t="s">
        <v>876</v>
      </c>
      <c r="N565" s="370"/>
    </row>
    <row r="566" spans="1:14">
      <c r="A566" s="113" t="s">
        <v>877</v>
      </c>
      <c r="B566" s="113" t="s">
        <v>390</v>
      </c>
      <c r="C566" s="113">
        <v>3990.2</v>
      </c>
      <c r="D566" s="113">
        <v>4277.8500000000004</v>
      </c>
      <c r="E566" s="113">
        <v>3943</v>
      </c>
      <c r="F566" s="113">
        <v>4081.5</v>
      </c>
      <c r="G566" s="113">
        <v>4072.15</v>
      </c>
      <c r="H566" s="113">
        <v>4092.7</v>
      </c>
      <c r="I566" s="113">
        <v>415180</v>
      </c>
      <c r="J566" s="113">
        <v>1704605119.1500001</v>
      </c>
      <c r="K566" s="115">
        <v>43396</v>
      </c>
      <c r="L566" s="113">
        <v>56982</v>
      </c>
      <c r="M566" s="113" t="s">
        <v>3074</v>
      </c>
      <c r="N566" s="370"/>
    </row>
    <row r="567" spans="1:14">
      <c r="A567" s="113" t="s">
        <v>878</v>
      </c>
      <c r="B567" s="113" t="s">
        <v>390</v>
      </c>
      <c r="C567" s="113">
        <v>127</v>
      </c>
      <c r="D567" s="113">
        <v>130.80000000000001</v>
      </c>
      <c r="E567" s="113">
        <v>124.25</v>
      </c>
      <c r="F567" s="113">
        <v>125.05</v>
      </c>
      <c r="G567" s="113">
        <v>125.05</v>
      </c>
      <c r="H567" s="113">
        <v>128.15</v>
      </c>
      <c r="I567" s="113">
        <v>141765</v>
      </c>
      <c r="J567" s="113">
        <v>17962894.649999999</v>
      </c>
      <c r="K567" s="115">
        <v>43396</v>
      </c>
      <c r="L567" s="113">
        <v>4893</v>
      </c>
      <c r="M567" s="113" t="s">
        <v>3257</v>
      </c>
      <c r="N567" s="370"/>
    </row>
    <row r="568" spans="1:14">
      <c r="A568" s="113" t="s">
        <v>879</v>
      </c>
      <c r="B568" s="113" t="s">
        <v>390</v>
      </c>
      <c r="C568" s="113">
        <v>94</v>
      </c>
      <c r="D568" s="113">
        <v>95.65</v>
      </c>
      <c r="E568" s="113">
        <v>92.2</v>
      </c>
      <c r="F568" s="113">
        <v>92.6</v>
      </c>
      <c r="G568" s="113">
        <v>93.3</v>
      </c>
      <c r="H568" s="113">
        <v>95.05</v>
      </c>
      <c r="I568" s="113">
        <v>2727</v>
      </c>
      <c r="J568" s="113">
        <v>254998.2</v>
      </c>
      <c r="K568" s="115">
        <v>43396</v>
      </c>
      <c r="L568" s="113">
        <v>86</v>
      </c>
      <c r="M568" s="113" t="s">
        <v>880</v>
      </c>
      <c r="N568" s="370"/>
    </row>
    <row r="569" spans="1:14">
      <c r="A569" s="113" t="s">
        <v>881</v>
      </c>
      <c r="B569" s="113" t="s">
        <v>390</v>
      </c>
      <c r="C569" s="113">
        <v>458.8</v>
      </c>
      <c r="D569" s="113">
        <v>458.8</v>
      </c>
      <c r="E569" s="113">
        <v>446</v>
      </c>
      <c r="F569" s="113">
        <v>449.85</v>
      </c>
      <c r="G569" s="113">
        <v>448.1</v>
      </c>
      <c r="H569" s="113">
        <v>461.55</v>
      </c>
      <c r="I569" s="113">
        <v>29109</v>
      </c>
      <c r="J569" s="113">
        <v>13106238.050000001</v>
      </c>
      <c r="K569" s="115">
        <v>43396</v>
      </c>
      <c r="L569" s="113">
        <v>1590</v>
      </c>
      <c r="M569" s="113" t="s">
        <v>2306</v>
      </c>
      <c r="N569" s="370"/>
    </row>
    <row r="570" spans="1:14">
      <c r="A570" s="113" t="s">
        <v>79</v>
      </c>
      <c r="B570" s="113" t="s">
        <v>390</v>
      </c>
      <c r="C570" s="113">
        <v>2717</v>
      </c>
      <c r="D570" s="113">
        <v>2744.9</v>
      </c>
      <c r="E570" s="113">
        <v>2694</v>
      </c>
      <c r="F570" s="113">
        <v>2724.25</v>
      </c>
      <c r="G570" s="113">
        <v>2738.2</v>
      </c>
      <c r="H570" s="113">
        <v>2731.8</v>
      </c>
      <c r="I570" s="113">
        <v>463980</v>
      </c>
      <c r="J570" s="113">
        <v>1260926162.4000001</v>
      </c>
      <c r="K570" s="115">
        <v>43396</v>
      </c>
      <c r="L570" s="113">
        <v>43791</v>
      </c>
      <c r="M570" s="113" t="s">
        <v>882</v>
      </c>
      <c r="N570" s="370"/>
    </row>
    <row r="571" spans="1:14">
      <c r="A571" s="113" t="s">
        <v>883</v>
      </c>
      <c r="B571" s="113" t="s">
        <v>390</v>
      </c>
      <c r="C571" s="113">
        <v>1167.9000000000001</v>
      </c>
      <c r="D571" s="113">
        <v>1175</v>
      </c>
      <c r="E571" s="113">
        <v>1127.0999999999999</v>
      </c>
      <c r="F571" s="113">
        <v>1139.55</v>
      </c>
      <c r="G571" s="113">
        <v>1166</v>
      </c>
      <c r="H571" s="113">
        <v>1169.2</v>
      </c>
      <c r="I571" s="113">
        <v>1684</v>
      </c>
      <c r="J571" s="113">
        <v>1941235.4</v>
      </c>
      <c r="K571" s="115">
        <v>43396</v>
      </c>
      <c r="L571" s="113">
        <v>235</v>
      </c>
      <c r="M571" s="113" t="s">
        <v>884</v>
      </c>
      <c r="N571" s="370"/>
    </row>
    <row r="572" spans="1:14">
      <c r="A572" s="113" t="s">
        <v>2835</v>
      </c>
      <c r="B572" s="113" t="s">
        <v>2775</v>
      </c>
      <c r="C572" s="113">
        <v>27.15</v>
      </c>
      <c r="D572" s="113">
        <v>28</v>
      </c>
      <c r="E572" s="113">
        <v>27.15</v>
      </c>
      <c r="F572" s="113">
        <v>27.15</v>
      </c>
      <c r="G572" s="113">
        <v>27.15</v>
      </c>
      <c r="H572" s="113">
        <v>27.15</v>
      </c>
      <c r="I572" s="113">
        <v>117</v>
      </c>
      <c r="J572" s="113">
        <v>3181.65</v>
      </c>
      <c r="K572" s="115">
        <v>43396</v>
      </c>
      <c r="L572" s="113">
        <v>5</v>
      </c>
      <c r="M572" s="113" t="s">
        <v>2836</v>
      </c>
      <c r="N572" s="370"/>
    </row>
    <row r="573" spans="1:14">
      <c r="A573" s="113" t="s">
        <v>80</v>
      </c>
      <c r="B573" s="113" t="s">
        <v>390</v>
      </c>
      <c r="C573" s="113">
        <v>370</v>
      </c>
      <c r="D573" s="113">
        <v>374</v>
      </c>
      <c r="E573" s="113">
        <v>345.25</v>
      </c>
      <c r="F573" s="113">
        <v>355.6</v>
      </c>
      <c r="G573" s="113">
        <v>354.85</v>
      </c>
      <c r="H573" s="113">
        <v>374.9</v>
      </c>
      <c r="I573" s="113">
        <v>2674738</v>
      </c>
      <c r="J573" s="113">
        <v>950484911.75</v>
      </c>
      <c r="K573" s="115">
        <v>43396</v>
      </c>
      <c r="L573" s="113">
        <v>59256</v>
      </c>
      <c r="M573" s="113" t="s">
        <v>885</v>
      </c>
      <c r="N573" s="370"/>
    </row>
    <row r="574" spans="1:14">
      <c r="A574" s="113" t="s">
        <v>886</v>
      </c>
      <c r="B574" s="113" t="s">
        <v>390</v>
      </c>
      <c r="C574" s="113">
        <v>20.350000000000001</v>
      </c>
      <c r="D574" s="113">
        <v>20.65</v>
      </c>
      <c r="E574" s="113">
        <v>19.600000000000001</v>
      </c>
      <c r="F574" s="113">
        <v>19.7</v>
      </c>
      <c r="G574" s="113">
        <v>19.850000000000001</v>
      </c>
      <c r="H574" s="113">
        <v>20.3</v>
      </c>
      <c r="I574" s="113">
        <v>2726612</v>
      </c>
      <c r="J574" s="113">
        <v>54588525.450000003</v>
      </c>
      <c r="K574" s="115">
        <v>43396</v>
      </c>
      <c r="L574" s="113">
        <v>5373</v>
      </c>
      <c r="M574" s="113" t="s">
        <v>3075</v>
      </c>
      <c r="N574" s="370"/>
    </row>
    <row r="575" spans="1:14">
      <c r="A575" s="113" t="s">
        <v>3258</v>
      </c>
      <c r="B575" s="113" t="s">
        <v>390</v>
      </c>
      <c r="C575" s="113">
        <v>199</v>
      </c>
      <c r="D575" s="113">
        <v>199</v>
      </c>
      <c r="E575" s="113">
        <v>185.3</v>
      </c>
      <c r="F575" s="113">
        <v>187.65</v>
      </c>
      <c r="G575" s="113">
        <v>190</v>
      </c>
      <c r="H575" s="113">
        <v>201.95</v>
      </c>
      <c r="I575" s="113">
        <v>101048</v>
      </c>
      <c r="J575" s="113">
        <v>19322553.949999999</v>
      </c>
      <c r="K575" s="115">
        <v>43396</v>
      </c>
      <c r="L575" s="113">
        <v>1839</v>
      </c>
      <c r="M575" s="113" t="s">
        <v>3259</v>
      </c>
      <c r="N575" s="370"/>
    </row>
    <row r="576" spans="1:14">
      <c r="A576" s="113" t="s">
        <v>887</v>
      </c>
      <c r="B576" s="113" t="s">
        <v>390</v>
      </c>
      <c r="C576" s="113">
        <v>640.79999999999995</v>
      </c>
      <c r="D576" s="113">
        <v>659.9</v>
      </c>
      <c r="E576" s="113">
        <v>624</v>
      </c>
      <c r="F576" s="113">
        <v>653.75</v>
      </c>
      <c r="G576" s="113">
        <v>656</v>
      </c>
      <c r="H576" s="113">
        <v>642.29999999999995</v>
      </c>
      <c r="I576" s="113">
        <v>4194</v>
      </c>
      <c r="J576" s="113">
        <v>2703866.05</v>
      </c>
      <c r="K576" s="115">
        <v>43396</v>
      </c>
      <c r="L576" s="113">
        <v>1361</v>
      </c>
      <c r="M576" s="113" t="s">
        <v>888</v>
      </c>
      <c r="N576" s="370"/>
    </row>
    <row r="577" spans="1:14">
      <c r="A577" s="113" t="s">
        <v>1994</v>
      </c>
      <c r="B577" s="113" t="s">
        <v>390</v>
      </c>
      <c r="C577" s="113">
        <v>8.6</v>
      </c>
      <c r="D577" s="113">
        <v>9</v>
      </c>
      <c r="E577" s="113">
        <v>8.1</v>
      </c>
      <c r="F577" s="113">
        <v>8.8000000000000007</v>
      </c>
      <c r="G577" s="113">
        <v>8.9499999999999993</v>
      </c>
      <c r="H577" s="113">
        <v>8.25</v>
      </c>
      <c r="I577" s="113">
        <v>796220</v>
      </c>
      <c r="J577" s="113">
        <v>6977513.1500000004</v>
      </c>
      <c r="K577" s="115">
        <v>43396</v>
      </c>
      <c r="L577" s="113">
        <v>410</v>
      </c>
      <c r="M577" s="113" t="s">
        <v>1995</v>
      </c>
      <c r="N577" s="370"/>
    </row>
    <row r="578" spans="1:14">
      <c r="A578" s="113" t="s">
        <v>889</v>
      </c>
      <c r="B578" s="113" t="s">
        <v>390</v>
      </c>
      <c r="C578" s="113">
        <v>144.6</v>
      </c>
      <c r="D578" s="113">
        <v>147.5</v>
      </c>
      <c r="E578" s="113">
        <v>141.75</v>
      </c>
      <c r="F578" s="113">
        <v>143.94999999999999</v>
      </c>
      <c r="G578" s="113">
        <v>144.9</v>
      </c>
      <c r="H578" s="113">
        <v>147.05000000000001</v>
      </c>
      <c r="I578" s="113">
        <v>354282</v>
      </c>
      <c r="J578" s="113">
        <v>51254806.5</v>
      </c>
      <c r="K578" s="115">
        <v>43396</v>
      </c>
      <c r="L578" s="113">
        <v>4749</v>
      </c>
      <c r="M578" s="113" t="s">
        <v>890</v>
      </c>
      <c r="N578" s="370"/>
    </row>
    <row r="579" spans="1:14">
      <c r="A579" s="113" t="s">
        <v>891</v>
      </c>
      <c r="B579" s="113" t="s">
        <v>390</v>
      </c>
      <c r="C579" s="113">
        <v>2002.25</v>
      </c>
      <c r="D579" s="113">
        <v>2019.45</v>
      </c>
      <c r="E579" s="113">
        <v>1920</v>
      </c>
      <c r="F579" s="113">
        <v>1941.35</v>
      </c>
      <c r="G579" s="113">
        <v>1938.8</v>
      </c>
      <c r="H579" s="113">
        <v>2028.75</v>
      </c>
      <c r="I579" s="113">
        <v>9684</v>
      </c>
      <c r="J579" s="113">
        <v>19080227.899999999</v>
      </c>
      <c r="K579" s="115">
        <v>43396</v>
      </c>
      <c r="L579" s="113">
        <v>1467</v>
      </c>
      <c r="M579" s="113" t="s">
        <v>892</v>
      </c>
      <c r="N579" s="370"/>
    </row>
    <row r="580" spans="1:14">
      <c r="A580" s="113" t="s">
        <v>2837</v>
      </c>
      <c r="B580" s="113" t="s">
        <v>390</v>
      </c>
      <c r="C580" s="113">
        <v>26</v>
      </c>
      <c r="D580" s="113">
        <v>26</v>
      </c>
      <c r="E580" s="113">
        <v>24.7</v>
      </c>
      <c r="F580" s="113">
        <v>24.7</v>
      </c>
      <c r="G580" s="113">
        <v>24.7</v>
      </c>
      <c r="H580" s="113">
        <v>26</v>
      </c>
      <c r="I580" s="113">
        <v>6408</v>
      </c>
      <c r="J580" s="113">
        <v>160258.65</v>
      </c>
      <c r="K580" s="115">
        <v>43396</v>
      </c>
      <c r="L580" s="113">
        <v>73</v>
      </c>
      <c r="M580" s="113" t="s">
        <v>2838</v>
      </c>
      <c r="N580" s="370"/>
    </row>
    <row r="581" spans="1:14">
      <c r="A581" s="113" t="s">
        <v>893</v>
      </c>
      <c r="B581" s="113" t="s">
        <v>390</v>
      </c>
      <c r="C581" s="113">
        <v>229.85</v>
      </c>
      <c r="D581" s="113">
        <v>230.95</v>
      </c>
      <c r="E581" s="113">
        <v>220</v>
      </c>
      <c r="F581" s="113">
        <v>223.2</v>
      </c>
      <c r="G581" s="113">
        <v>223.5</v>
      </c>
      <c r="H581" s="113">
        <v>229.85</v>
      </c>
      <c r="I581" s="113">
        <v>40561</v>
      </c>
      <c r="J581" s="113">
        <v>9101698.9499999993</v>
      </c>
      <c r="K581" s="115">
        <v>43396</v>
      </c>
      <c r="L581" s="113">
        <v>1047</v>
      </c>
      <c r="M581" s="113" t="s">
        <v>894</v>
      </c>
      <c r="N581" s="370"/>
    </row>
    <row r="582" spans="1:14">
      <c r="A582" s="113" t="s">
        <v>81</v>
      </c>
      <c r="B582" s="113" t="s">
        <v>390</v>
      </c>
      <c r="C582" s="113">
        <v>221.9</v>
      </c>
      <c r="D582" s="113">
        <v>226.9</v>
      </c>
      <c r="E582" s="113">
        <v>216.4</v>
      </c>
      <c r="F582" s="113">
        <v>219.5</v>
      </c>
      <c r="G582" s="113">
        <v>220.5</v>
      </c>
      <c r="H582" s="113">
        <v>224</v>
      </c>
      <c r="I582" s="113">
        <v>6752747</v>
      </c>
      <c r="J582" s="113">
        <v>1499084169.2</v>
      </c>
      <c r="K582" s="115">
        <v>43396</v>
      </c>
      <c r="L582" s="113">
        <v>69816</v>
      </c>
      <c r="M582" s="113" t="s">
        <v>895</v>
      </c>
      <c r="N582" s="370"/>
    </row>
    <row r="583" spans="1:14">
      <c r="A583" s="113" t="s">
        <v>896</v>
      </c>
      <c r="B583" s="113" t="s">
        <v>390</v>
      </c>
      <c r="C583" s="113">
        <v>331</v>
      </c>
      <c r="D583" s="113">
        <v>344.4</v>
      </c>
      <c r="E583" s="113">
        <v>331</v>
      </c>
      <c r="F583" s="113">
        <v>335.15</v>
      </c>
      <c r="G583" s="113">
        <v>334</v>
      </c>
      <c r="H583" s="113">
        <v>339.7</v>
      </c>
      <c r="I583" s="113">
        <v>565</v>
      </c>
      <c r="J583" s="113">
        <v>190013.55</v>
      </c>
      <c r="K583" s="115">
        <v>43396</v>
      </c>
      <c r="L583" s="113">
        <v>60</v>
      </c>
      <c r="M583" s="113" t="s">
        <v>2137</v>
      </c>
      <c r="N583" s="370"/>
    </row>
    <row r="584" spans="1:14">
      <c r="A584" s="113" t="s">
        <v>897</v>
      </c>
      <c r="B584" s="113" t="s">
        <v>390</v>
      </c>
      <c r="C584" s="113">
        <v>46.2</v>
      </c>
      <c r="D584" s="113">
        <v>49.2</v>
      </c>
      <c r="E584" s="113">
        <v>46.2</v>
      </c>
      <c r="F584" s="113">
        <v>48.45</v>
      </c>
      <c r="G584" s="113">
        <v>48.3</v>
      </c>
      <c r="H584" s="113">
        <v>47.8</v>
      </c>
      <c r="I584" s="113">
        <v>844058</v>
      </c>
      <c r="J584" s="113">
        <v>40715823.25</v>
      </c>
      <c r="K584" s="115">
        <v>43396</v>
      </c>
      <c r="L584" s="113">
        <v>4730</v>
      </c>
      <c r="M584" s="113" t="s">
        <v>898</v>
      </c>
      <c r="N584" s="370"/>
    </row>
    <row r="585" spans="1:14">
      <c r="A585" s="113" t="s">
        <v>2726</v>
      </c>
      <c r="B585" s="113" t="s">
        <v>390</v>
      </c>
      <c r="C585" s="113">
        <v>7.7</v>
      </c>
      <c r="D585" s="113">
        <v>7.8</v>
      </c>
      <c r="E585" s="113">
        <v>7.2</v>
      </c>
      <c r="F585" s="113">
        <v>7.55</v>
      </c>
      <c r="G585" s="113">
        <v>7.65</v>
      </c>
      <c r="H585" s="113">
        <v>7.85</v>
      </c>
      <c r="I585" s="113">
        <v>178744</v>
      </c>
      <c r="J585" s="113">
        <v>1349750.65</v>
      </c>
      <c r="K585" s="115">
        <v>43396</v>
      </c>
      <c r="L585" s="113">
        <v>601</v>
      </c>
      <c r="M585" s="113" t="s">
        <v>2727</v>
      </c>
      <c r="N585" s="370"/>
    </row>
    <row r="586" spans="1:14">
      <c r="A586" s="113" t="s">
        <v>2447</v>
      </c>
      <c r="B586" s="113" t="s">
        <v>390</v>
      </c>
      <c r="C586" s="113">
        <v>81</v>
      </c>
      <c r="D586" s="113">
        <v>83.95</v>
      </c>
      <c r="E586" s="113">
        <v>77.5</v>
      </c>
      <c r="F586" s="113">
        <v>79.95</v>
      </c>
      <c r="G586" s="113">
        <v>81.900000000000006</v>
      </c>
      <c r="H586" s="113">
        <v>81.2</v>
      </c>
      <c r="I586" s="113">
        <v>1201</v>
      </c>
      <c r="J586" s="113">
        <v>97197.55</v>
      </c>
      <c r="K586" s="115">
        <v>43396</v>
      </c>
      <c r="L586" s="113">
        <v>41</v>
      </c>
      <c r="M586" s="113" t="s">
        <v>2448</v>
      </c>
      <c r="N586" s="370"/>
    </row>
    <row r="587" spans="1:14">
      <c r="A587" s="113" t="s">
        <v>899</v>
      </c>
      <c r="B587" s="113" t="s">
        <v>390</v>
      </c>
      <c r="C587" s="113">
        <v>141.65</v>
      </c>
      <c r="D587" s="113">
        <v>144</v>
      </c>
      <c r="E587" s="113">
        <v>132.30000000000001</v>
      </c>
      <c r="F587" s="113">
        <v>133.6</v>
      </c>
      <c r="G587" s="113">
        <v>133.5</v>
      </c>
      <c r="H587" s="113">
        <v>141.6</v>
      </c>
      <c r="I587" s="113">
        <v>1516355</v>
      </c>
      <c r="J587" s="113">
        <v>210864109.05000001</v>
      </c>
      <c r="K587" s="115">
        <v>43396</v>
      </c>
      <c r="L587" s="113">
        <v>14913</v>
      </c>
      <c r="M587" s="113" t="s">
        <v>900</v>
      </c>
      <c r="N587" s="370"/>
    </row>
    <row r="588" spans="1:14">
      <c r="A588" s="113" t="s">
        <v>82</v>
      </c>
      <c r="B588" s="113" t="s">
        <v>390</v>
      </c>
      <c r="C588" s="113">
        <v>209</v>
      </c>
      <c r="D588" s="113">
        <v>220.25</v>
      </c>
      <c r="E588" s="113">
        <v>201.5</v>
      </c>
      <c r="F588" s="113">
        <v>217.9</v>
      </c>
      <c r="G588" s="113">
        <v>219.65</v>
      </c>
      <c r="H588" s="113">
        <v>210.6</v>
      </c>
      <c r="I588" s="113">
        <v>9996812</v>
      </c>
      <c r="J588" s="113">
        <v>2096620647.25</v>
      </c>
      <c r="K588" s="115">
        <v>43396</v>
      </c>
      <c r="L588" s="113">
        <v>121102</v>
      </c>
      <c r="M588" s="113" t="s">
        <v>901</v>
      </c>
      <c r="N588" s="370"/>
    </row>
    <row r="589" spans="1:14">
      <c r="A589" s="113" t="s">
        <v>902</v>
      </c>
      <c r="B589" s="113" t="s">
        <v>390</v>
      </c>
      <c r="C589" s="113">
        <v>465</v>
      </c>
      <c r="D589" s="113">
        <v>474.45</v>
      </c>
      <c r="E589" s="113">
        <v>458</v>
      </c>
      <c r="F589" s="113">
        <v>462.85</v>
      </c>
      <c r="G589" s="113">
        <v>458</v>
      </c>
      <c r="H589" s="113">
        <v>470</v>
      </c>
      <c r="I589" s="113">
        <v>3249</v>
      </c>
      <c r="J589" s="113">
        <v>1503354.55</v>
      </c>
      <c r="K589" s="115">
        <v>43396</v>
      </c>
      <c r="L589" s="113">
        <v>222</v>
      </c>
      <c r="M589" s="113" t="s">
        <v>903</v>
      </c>
      <c r="N589" s="370"/>
    </row>
    <row r="590" spans="1:14">
      <c r="A590" s="113" t="s">
        <v>83</v>
      </c>
      <c r="B590" s="113" t="s">
        <v>390</v>
      </c>
      <c r="C590" s="113">
        <v>1575.55</v>
      </c>
      <c r="D590" s="113">
        <v>1582</v>
      </c>
      <c r="E590" s="113">
        <v>1547.5</v>
      </c>
      <c r="F590" s="113">
        <v>1552.05</v>
      </c>
      <c r="G590" s="113">
        <v>1562.5</v>
      </c>
      <c r="H590" s="113">
        <v>1584.9</v>
      </c>
      <c r="I590" s="113">
        <v>989355</v>
      </c>
      <c r="J590" s="113">
        <v>1546231279.0999999</v>
      </c>
      <c r="K590" s="115">
        <v>43396</v>
      </c>
      <c r="L590" s="113">
        <v>37654</v>
      </c>
      <c r="M590" s="113" t="s">
        <v>904</v>
      </c>
      <c r="N590" s="370"/>
    </row>
    <row r="591" spans="1:14">
      <c r="A591" s="113" t="s">
        <v>84</v>
      </c>
      <c r="B591" s="113" t="s">
        <v>390</v>
      </c>
      <c r="C591" s="113">
        <v>282</v>
      </c>
      <c r="D591" s="113">
        <v>283.45</v>
      </c>
      <c r="E591" s="113">
        <v>272.60000000000002</v>
      </c>
      <c r="F591" s="113">
        <v>278.85000000000002</v>
      </c>
      <c r="G591" s="113">
        <v>279</v>
      </c>
      <c r="H591" s="113">
        <v>282.14999999999998</v>
      </c>
      <c r="I591" s="113">
        <v>2618281</v>
      </c>
      <c r="J591" s="113">
        <v>728085414.95000005</v>
      </c>
      <c r="K591" s="115">
        <v>43396</v>
      </c>
      <c r="L591" s="113">
        <v>46073</v>
      </c>
      <c r="M591" s="113" t="s">
        <v>905</v>
      </c>
      <c r="N591" s="370"/>
    </row>
    <row r="592" spans="1:14">
      <c r="A592" s="113" t="s">
        <v>2381</v>
      </c>
      <c r="B592" s="113" t="s">
        <v>390</v>
      </c>
      <c r="C592" s="113">
        <v>113.95</v>
      </c>
      <c r="D592" s="113">
        <v>113.95</v>
      </c>
      <c r="E592" s="113">
        <v>108</v>
      </c>
      <c r="F592" s="113">
        <v>109</v>
      </c>
      <c r="G592" s="113">
        <v>109</v>
      </c>
      <c r="H592" s="113">
        <v>109.35</v>
      </c>
      <c r="I592" s="113">
        <v>1009</v>
      </c>
      <c r="J592" s="113">
        <v>110093.1</v>
      </c>
      <c r="K592" s="115">
        <v>43396</v>
      </c>
      <c r="L592" s="113">
        <v>28</v>
      </c>
      <c r="M592" s="113" t="s">
        <v>2382</v>
      </c>
      <c r="N592" s="370"/>
    </row>
    <row r="593" spans="1:14">
      <c r="A593" s="113" t="s">
        <v>2943</v>
      </c>
      <c r="B593" s="113" t="s">
        <v>390</v>
      </c>
      <c r="C593" s="113">
        <v>48.55</v>
      </c>
      <c r="D593" s="113">
        <v>49</v>
      </c>
      <c r="E593" s="113">
        <v>47.1</v>
      </c>
      <c r="F593" s="113">
        <v>47.1</v>
      </c>
      <c r="G593" s="113">
        <v>47.1</v>
      </c>
      <c r="H593" s="113">
        <v>48.55</v>
      </c>
      <c r="I593" s="113">
        <v>91</v>
      </c>
      <c r="J593" s="113">
        <v>4351.1499999999996</v>
      </c>
      <c r="K593" s="115">
        <v>43396</v>
      </c>
      <c r="L593" s="113">
        <v>7</v>
      </c>
      <c r="M593" s="113" t="s">
        <v>2944</v>
      </c>
      <c r="N593" s="370"/>
    </row>
    <row r="594" spans="1:14">
      <c r="A594" s="113" t="s">
        <v>2770</v>
      </c>
      <c r="B594" s="113" t="s">
        <v>390</v>
      </c>
      <c r="C594" s="113">
        <v>239.35</v>
      </c>
      <c r="D594" s="113">
        <v>253.95</v>
      </c>
      <c r="E594" s="113">
        <v>237</v>
      </c>
      <c r="F594" s="113">
        <v>239.7</v>
      </c>
      <c r="G594" s="113">
        <v>237.15</v>
      </c>
      <c r="H594" s="113">
        <v>234.65</v>
      </c>
      <c r="I594" s="113">
        <v>13625</v>
      </c>
      <c r="J594" s="113">
        <v>3337088.9</v>
      </c>
      <c r="K594" s="115">
        <v>43396</v>
      </c>
      <c r="L594" s="113">
        <v>243</v>
      </c>
      <c r="M594" s="113" t="s">
        <v>2771</v>
      </c>
      <c r="N594" s="370"/>
    </row>
    <row r="595" spans="1:14">
      <c r="A595" s="113" t="s">
        <v>2133</v>
      </c>
      <c r="B595" s="113" t="s">
        <v>390</v>
      </c>
      <c r="C595" s="113">
        <v>80</v>
      </c>
      <c r="D595" s="113">
        <v>80</v>
      </c>
      <c r="E595" s="113">
        <v>78.7</v>
      </c>
      <c r="F595" s="113">
        <v>80</v>
      </c>
      <c r="G595" s="113">
        <v>80</v>
      </c>
      <c r="H595" s="113">
        <v>80.400000000000006</v>
      </c>
      <c r="I595" s="113">
        <v>1277</v>
      </c>
      <c r="J595" s="113">
        <v>101761.7</v>
      </c>
      <c r="K595" s="115">
        <v>43396</v>
      </c>
      <c r="L595" s="113">
        <v>24</v>
      </c>
      <c r="M595" s="113" t="s">
        <v>909</v>
      </c>
      <c r="N595" s="370"/>
    </row>
    <row r="596" spans="1:14">
      <c r="A596" s="113" t="s">
        <v>907</v>
      </c>
      <c r="B596" s="113" t="s">
        <v>390</v>
      </c>
      <c r="C596" s="113">
        <v>357</v>
      </c>
      <c r="D596" s="113">
        <v>365.95</v>
      </c>
      <c r="E596" s="113">
        <v>350</v>
      </c>
      <c r="F596" s="113">
        <v>351.2</v>
      </c>
      <c r="G596" s="113">
        <v>350</v>
      </c>
      <c r="H596" s="113">
        <v>359.25</v>
      </c>
      <c r="I596" s="113">
        <v>2525</v>
      </c>
      <c r="J596" s="113">
        <v>891711.45</v>
      </c>
      <c r="K596" s="115">
        <v>43396</v>
      </c>
      <c r="L596" s="113">
        <v>303</v>
      </c>
      <c r="M596" s="113" t="s">
        <v>908</v>
      </c>
      <c r="N596" s="370"/>
    </row>
    <row r="597" spans="1:14">
      <c r="A597" s="113" t="s">
        <v>910</v>
      </c>
      <c r="B597" s="113" t="s">
        <v>390</v>
      </c>
      <c r="C597" s="113">
        <v>147.75</v>
      </c>
      <c r="D597" s="113">
        <v>149</v>
      </c>
      <c r="E597" s="113">
        <v>142.75</v>
      </c>
      <c r="F597" s="113">
        <v>148.44999999999999</v>
      </c>
      <c r="G597" s="113">
        <v>148</v>
      </c>
      <c r="H597" s="113">
        <v>146.19999999999999</v>
      </c>
      <c r="I597" s="113">
        <v>7060</v>
      </c>
      <c r="J597" s="113">
        <v>1035222.75</v>
      </c>
      <c r="K597" s="115">
        <v>43396</v>
      </c>
      <c r="L597" s="113">
        <v>229</v>
      </c>
      <c r="M597" s="113" t="s">
        <v>911</v>
      </c>
      <c r="N597" s="370"/>
    </row>
    <row r="598" spans="1:14">
      <c r="A598" s="113" t="s">
        <v>3031</v>
      </c>
      <c r="B598" s="113" t="s">
        <v>390</v>
      </c>
      <c r="C598" s="113">
        <v>3000</v>
      </c>
      <c r="D598" s="113">
        <v>3170</v>
      </c>
      <c r="E598" s="113">
        <v>3000</v>
      </c>
      <c r="F598" s="113">
        <v>3050</v>
      </c>
      <c r="G598" s="113">
        <v>3050</v>
      </c>
      <c r="H598" s="113">
        <v>3100</v>
      </c>
      <c r="I598" s="113">
        <v>65</v>
      </c>
      <c r="J598" s="113">
        <v>195481.01</v>
      </c>
      <c r="K598" s="115">
        <v>43396</v>
      </c>
      <c r="L598" s="113">
        <v>11</v>
      </c>
      <c r="M598" s="113" t="s">
        <v>3032</v>
      </c>
      <c r="N598" s="370"/>
    </row>
    <row r="599" spans="1:14">
      <c r="A599" s="113" t="s">
        <v>912</v>
      </c>
      <c r="B599" s="113" t="s">
        <v>390</v>
      </c>
      <c r="C599" s="113">
        <v>19157.349999999999</v>
      </c>
      <c r="D599" s="113">
        <v>19186.8</v>
      </c>
      <c r="E599" s="113">
        <v>18400.2</v>
      </c>
      <c r="F599" s="113">
        <v>18525.95</v>
      </c>
      <c r="G599" s="113">
        <v>18520</v>
      </c>
      <c r="H599" s="113">
        <v>19045.099999999999</v>
      </c>
      <c r="I599" s="113">
        <v>491</v>
      </c>
      <c r="J599" s="113">
        <v>9136949.5999999996</v>
      </c>
      <c r="K599" s="115">
        <v>43396</v>
      </c>
      <c r="L599" s="113">
        <v>314</v>
      </c>
      <c r="M599" s="113" t="s">
        <v>913</v>
      </c>
      <c r="N599" s="370"/>
    </row>
    <row r="600" spans="1:14">
      <c r="A600" s="113" t="s">
        <v>914</v>
      </c>
      <c r="B600" s="113" t="s">
        <v>390</v>
      </c>
      <c r="C600" s="113">
        <v>1065</v>
      </c>
      <c r="D600" s="113">
        <v>1103</v>
      </c>
      <c r="E600" s="113">
        <v>1055</v>
      </c>
      <c r="F600" s="113">
        <v>1060.5</v>
      </c>
      <c r="G600" s="113">
        <v>1060</v>
      </c>
      <c r="H600" s="113">
        <v>1066.05</v>
      </c>
      <c r="I600" s="113">
        <v>3307</v>
      </c>
      <c r="J600" s="113">
        <v>3560819.8</v>
      </c>
      <c r="K600" s="115">
        <v>43396</v>
      </c>
      <c r="L600" s="113">
        <v>429</v>
      </c>
      <c r="M600" s="113" t="s">
        <v>915</v>
      </c>
      <c r="N600" s="370"/>
    </row>
    <row r="601" spans="1:14">
      <c r="A601" s="113" t="s">
        <v>916</v>
      </c>
      <c r="B601" s="113" t="s">
        <v>390</v>
      </c>
      <c r="C601" s="113">
        <v>12.8</v>
      </c>
      <c r="D601" s="113">
        <v>13.5</v>
      </c>
      <c r="E601" s="113">
        <v>12.8</v>
      </c>
      <c r="F601" s="113">
        <v>13.15</v>
      </c>
      <c r="G601" s="113">
        <v>13.1</v>
      </c>
      <c r="H601" s="113">
        <v>13.2</v>
      </c>
      <c r="I601" s="113">
        <v>186714</v>
      </c>
      <c r="J601" s="113">
        <v>2437343.9500000002</v>
      </c>
      <c r="K601" s="115">
        <v>43396</v>
      </c>
      <c r="L601" s="113">
        <v>367</v>
      </c>
      <c r="M601" s="113" t="s">
        <v>917</v>
      </c>
      <c r="N601" s="370"/>
    </row>
    <row r="602" spans="1:14">
      <c r="A602" s="113" t="s">
        <v>2531</v>
      </c>
      <c r="B602" s="113" t="s">
        <v>390</v>
      </c>
      <c r="C602" s="113">
        <v>168.35</v>
      </c>
      <c r="D602" s="113">
        <v>172.1</v>
      </c>
      <c r="E602" s="113">
        <v>160.85</v>
      </c>
      <c r="F602" s="113">
        <v>162.65</v>
      </c>
      <c r="G602" s="113">
        <v>161.80000000000001</v>
      </c>
      <c r="H602" s="113">
        <v>172.05</v>
      </c>
      <c r="I602" s="113">
        <v>7288</v>
      </c>
      <c r="J602" s="113">
        <v>1201338.05</v>
      </c>
      <c r="K602" s="115">
        <v>43396</v>
      </c>
      <c r="L602" s="113">
        <v>412</v>
      </c>
      <c r="M602" s="113" t="s">
        <v>2532</v>
      </c>
      <c r="N602" s="370"/>
    </row>
    <row r="603" spans="1:14">
      <c r="A603" s="113" t="s">
        <v>1967</v>
      </c>
      <c r="B603" s="113" t="s">
        <v>390</v>
      </c>
      <c r="C603" s="113">
        <v>62.05</v>
      </c>
      <c r="D603" s="113">
        <v>62.4</v>
      </c>
      <c r="E603" s="113">
        <v>55.6</v>
      </c>
      <c r="F603" s="113">
        <v>56.5</v>
      </c>
      <c r="G603" s="113">
        <v>56.95</v>
      </c>
      <c r="H603" s="113">
        <v>60.6</v>
      </c>
      <c r="I603" s="113">
        <v>56379</v>
      </c>
      <c r="J603" s="113">
        <v>3280007.25</v>
      </c>
      <c r="K603" s="115">
        <v>43396</v>
      </c>
      <c r="L603" s="113">
        <v>882</v>
      </c>
      <c r="M603" s="113" t="s">
        <v>1968</v>
      </c>
      <c r="N603" s="370"/>
    </row>
    <row r="604" spans="1:14">
      <c r="A604" s="113" t="s">
        <v>1930</v>
      </c>
      <c r="B604" s="113" t="s">
        <v>390</v>
      </c>
      <c r="C604" s="113">
        <v>123.5</v>
      </c>
      <c r="D604" s="113">
        <v>125</v>
      </c>
      <c r="E604" s="113">
        <v>122.05</v>
      </c>
      <c r="F604" s="113">
        <v>124.2</v>
      </c>
      <c r="G604" s="113">
        <v>124.8</v>
      </c>
      <c r="H604" s="113">
        <v>124.8</v>
      </c>
      <c r="I604" s="113">
        <v>547589</v>
      </c>
      <c r="J604" s="113">
        <v>67494173.5</v>
      </c>
      <c r="K604" s="115">
        <v>43396</v>
      </c>
      <c r="L604" s="113">
        <v>3439</v>
      </c>
      <c r="M604" s="113" t="s">
        <v>868</v>
      </c>
      <c r="N604" s="370"/>
    </row>
    <row r="605" spans="1:14">
      <c r="A605" s="113" t="s">
        <v>302</v>
      </c>
      <c r="B605" s="113" t="s">
        <v>390</v>
      </c>
      <c r="C605" s="113">
        <v>241.35</v>
      </c>
      <c r="D605" s="113">
        <v>252.05</v>
      </c>
      <c r="E605" s="113">
        <v>241.35</v>
      </c>
      <c r="F605" s="113">
        <v>249</v>
      </c>
      <c r="G605" s="113">
        <v>249.1</v>
      </c>
      <c r="H605" s="113">
        <v>255.8</v>
      </c>
      <c r="I605" s="113">
        <v>16984</v>
      </c>
      <c r="J605" s="113">
        <v>4225892.55</v>
      </c>
      <c r="K605" s="115">
        <v>43396</v>
      </c>
      <c r="L605" s="113">
        <v>660</v>
      </c>
      <c r="M605" s="113" t="s">
        <v>918</v>
      </c>
      <c r="N605" s="370"/>
    </row>
    <row r="606" spans="1:14">
      <c r="A606" s="113" t="s">
        <v>919</v>
      </c>
      <c r="B606" s="113" t="s">
        <v>390</v>
      </c>
      <c r="C606" s="113">
        <v>44.1</v>
      </c>
      <c r="D606" s="113">
        <v>46.75</v>
      </c>
      <c r="E606" s="113">
        <v>44.05</v>
      </c>
      <c r="F606" s="113">
        <v>44.45</v>
      </c>
      <c r="G606" s="113">
        <v>44.65</v>
      </c>
      <c r="H606" s="113">
        <v>44.8</v>
      </c>
      <c r="I606" s="113">
        <v>30541</v>
      </c>
      <c r="J606" s="113">
        <v>1374698.2</v>
      </c>
      <c r="K606" s="115">
        <v>43396</v>
      </c>
      <c r="L606" s="113">
        <v>551</v>
      </c>
      <c r="M606" s="113" t="s">
        <v>920</v>
      </c>
      <c r="N606" s="370"/>
    </row>
    <row r="607" spans="1:14">
      <c r="A607" s="113" t="s">
        <v>921</v>
      </c>
      <c r="B607" s="113" t="s">
        <v>390</v>
      </c>
      <c r="C607" s="113">
        <v>38.15</v>
      </c>
      <c r="D607" s="113">
        <v>38.950000000000003</v>
      </c>
      <c r="E607" s="113">
        <v>37.6</v>
      </c>
      <c r="F607" s="113">
        <v>38.4</v>
      </c>
      <c r="G607" s="113">
        <v>38.25</v>
      </c>
      <c r="H607" s="113">
        <v>38.950000000000003</v>
      </c>
      <c r="I607" s="113">
        <v>33261</v>
      </c>
      <c r="J607" s="113">
        <v>1275565.7</v>
      </c>
      <c r="K607" s="115">
        <v>43396</v>
      </c>
      <c r="L607" s="113">
        <v>515</v>
      </c>
      <c r="M607" s="113" t="s">
        <v>922</v>
      </c>
      <c r="N607" s="370"/>
    </row>
    <row r="608" spans="1:14">
      <c r="A608" s="113" t="s">
        <v>2130</v>
      </c>
      <c r="B608" s="113" t="s">
        <v>390</v>
      </c>
      <c r="C608" s="113">
        <v>41.1</v>
      </c>
      <c r="D608" s="113">
        <v>41.75</v>
      </c>
      <c r="E608" s="113">
        <v>41</v>
      </c>
      <c r="F608" s="113">
        <v>41.15</v>
      </c>
      <c r="G608" s="113">
        <v>41.2</v>
      </c>
      <c r="H608" s="113">
        <v>41.55</v>
      </c>
      <c r="I608" s="113">
        <v>391570</v>
      </c>
      <c r="J608" s="113">
        <v>16165456.050000001</v>
      </c>
      <c r="K608" s="115">
        <v>43396</v>
      </c>
      <c r="L608" s="113">
        <v>2617</v>
      </c>
      <c r="M608" s="113" t="s">
        <v>2131</v>
      </c>
      <c r="N608" s="370"/>
    </row>
    <row r="609" spans="1:14">
      <c r="A609" s="113" t="s">
        <v>85</v>
      </c>
      <c r="B609" s="113" t="s">
        <v>390</v>
      </c>
      <c r="C609" s="113">
        <v>72.900000000000006</v>
      </c>
      <c r="D609" s="113">
        <v>78</v>
      </c>
      <c r="E609" s="113">
        <v>72.5</v>
      </c>
      <c r="F609" s="113">
        <v>74.25</v>
      </c>
      <c r="G609" s="113">
        <v>74.400000000000006</v>
      </c>
      <c r="H609" s="113">
        <v>74.349999999999994</v>
      </c>
      <c r="I609" s="113">
        <v>4076484</v>
      </c>
      <c r="J609" s="113">
        <v>308112480.25</v>
      </c>
      <c r="K609" s="115">
        <v>43396</v>
      </c>
      <c r="L609" s="113">
        <v>29302</v>
      </c>
      <c r="M609" s="113" t="s">
        <v>923</v>
      </c>
      <c r="N609" s="370"/>
    </row>
    <row r="610" spans="1:14">
      <c r="A610" s="113" t="s">
        <v>86</v>
      </c>
      <c r="B610" s="113" t="s">
        <v>390</v>
      </c>
      <c r="C610" s="113">
        <v>694.5</v>
      </c>
      <c r="D610" s="113">
        <v>770.9</v>
      </c>
      <c r="E610" s="113">
        <v>683.9</v>
      </c>
      <c r="F610" s="113">
        <v>734.65</v>
      </c>
      <c r="G610" s="113">
        <v>739</v>
      </c>
      <c r="H610" s="113">
        <v>713.15</v>
      </c>
      <c r="I610" s="113">
        <v>17627093</v>
      </c>
      <c r="J610" s="113">
        <v>13017841165.75</v>
      </c>
      <c r="K610" s="115">
        <v>43396</v>
      </c>
      <c r="L610" s="113">
        <v>363301</v>
      </c>
      <c r="M610" s="113" t="s">
        <v>924</v>
      </c>
      <c r="N610" s="370"/>
    </row>
    <row r="611" spans="1:14">
      <c r="A611" s="113" t="s">
        <v>2933</v>
      </c>
      <c r="B611" s="113" t="s">
        <v>2775</v>
      </c>
      <c r="C611" s="113">
        <v>368.25</v>
      </c>
      <c r="D611" s="113">
        <v>368.25</v>
      </c>
      <c r="E611" s="113">
        <v>368.25</v>
      </c>
      <c r="F611" s="113">
        <v>368.25</v>
      </c>
      <c r="G611" s="113">
        <v>368.25</v>
      </c>
      <c r="H611" s="113">
        <v>387.6</v>
      </c>
      <c r="I611" s="113">
        <v>27217</v>
      </c>
      <c r="J611" s="113">
        <v>10022660.25</v>
      </c>
      <c r="K611" s="115">
        <v>43396</v>
      </c>
      <c r="L611" s="113">
        <v>165</v>
      </c>
      <c r="M611" s="113" t="s">
        <v>2886</v>
      </c>
      <c r="N611" s="370"/>
    </row>
    <row r="612" spans="1:14">
      <c r="A612" s="113" t="s">
        <v>925</v>
      </c>
      <c r="B612" s="113" t="s">
        <v>2775</v>
      </c>
      <c r="C612" s="113">
        <v>396.15</v>
      </c>
      <c r="D612" s="113">
        <v>431.7</v>
      </c>
      <c r="E612" s="113">
        <v>396.15</v>
      </c>
      <c r="F612" s="113">
        <v>408.2</v>
      </c>
      <c r="G612" s="113">
        <v>406.55</v>
      </c>
      <c r="H612" s="113">
        <v>416.95</v>
      </c>
      <c r="I612" s="113">
        <v>1258613</v>
      </c>
      <c r="J612" s="113">
        <v>507788551.10000002</v>
      </c>
      <c r="K612" s="115">
        <v>43396</v>
      </c>
      <c r="L612" s="113">
        <v>8341</v>
      </c>
      <c r="M612" s="113" t="s">
        <v>926</v>
      </c>
      <c r="N612" s="370"/>
    </row>
    <row r="613" spans="1:14">
      <c r="A613" s="113" t="s">
        <v>2948</v>
      </c>
      <c r="B613" s="113" t="s">
        <v>390</v>
      </c>
      <c r="C613" s="113">
        <v>144</v>
      </c>
      <c r="D613" s="113">
        <v>144.94999999999999</v>
      </c>
      <c r="E613" s="113">
        <v>134.80000000000001</v>
      </c>
      <c r="F613" s="113">
        <v>139.62</v>
      </c>
      <c r="G613" s="113">
        <v>136.19999999999999</v>
      </c>
      <c r="H613" s="113">
        <v>137.78</v>
      </c>
      <c r="I613" s="113">
        <v>454</v>
      </c>
      <c r="J613" s="113">
        <v>63450.97</v>
      </c>
      <c r="K613" s="115">
        <v>43396</v>
      </c>
      <c r="L613" s="113">
        <v>42</v>
      </c>
      <c r="M613" s="113" t="s">
        <v>2949</v>
      </c>
      <c r="N613" s="370"/>
    </row>
    <row r="614" spans="1:14">
      <c r="A614" s="113" t="s">
        <v>2703</v>
      </c>
      <c r="B614" s="113" t="s">
        <v>390</v>
      </c>
      <c r="C614" s="113">
        <v>33.5</v>
      </c>
      <c r="D614" s="113">
        <v>33.950000000000003</v>
      </c>
      <c r="E614" s="113">
        <v>33.25</v>
      </c>
      <c r="F614" s="113">
        <v>33.75</v>
      </c>
      <c r="G614" s="113">
        <v>33.65</v>
      </c>
      <c r="H614" s="113">
        <v>33.85</v>
      </c>
      <c r="I614" s="113">
        <v>197299</v>
      </c>
      <c r="J614" s="113">
        <v>6648830.3399999999</v>
      </c>
      <c r="K614" s="115">
        <v>43396</v>
      </c>
      <c r="L614" s="113">
        <v>930</v>
      </c>
      <c r="M614" s="113" t="s">
        <v>2409</v>
      </c>
      <c r="N614" s="370"/>
    </row>
    <row r="615" spans="1:14">
      <c r="A615" s="113" t="s">
        <v>87</v>
      </c>
      <c r="B615" s="113" t="s">
        <v>390</v>
      </c>
      <c r="C615" s="113">
        <v>323</v>
      </c>
      <c r="D615" s="113">
        <v>328.6</v>
      </c>
      <c r="E615" s="113">
        <v>318.35000000000002</v>
      </c>
      <c r="F615" s="113">
        <v>322.85000000000002</v>
      </c>
      <c r="G615" s="113">
        <v>324.89999999999998</v>
      </c>
      <c r="H615" s="113">
        <v>327.10000000000002</v>
      </c>
      <c r="I615" s="113">
        <v>21509920</v>
      </c>
      <c r="J615" s="113">
        <v>6957896563.25</v>
      </c>
      <c r="K615" s="115">
        <v>43396</v>
      </c>
      <c r="L615" s="113">
        <v>194410</v>
      </c>
      <c r="M615" s="113" t="s">
        <v>927</v>
      </c>
      <c r="N615" s="370"/>
    </row>
    <row r="616" spans="1:14">
      <c r="A616" s="113" t="s">
        <v>2289</v>
      </c>
      <c r="B616" s="113" t="s">
        <v>390</v>
      </c>
      <c r="C616" s="113">
        <v>786</v>
      </c>
      <c r="D616" s="113">
        <v>794</v>
      </c>
      <c r="E616" s="113">
        <v>783.1</v>
      </c>
      <c r="F616" s="113">
        <v>791.2</v>
      </c>
      <c r="G616" s="113">
        <v>793</v>
      </c>
      <c r="H616" s="113">
        <v>805.25</v>
      </c>
      <c r="I616" s="113">
        <v>98698</v>
      </c>
      <c r="J616" s="113">
        <v>78009142.549999997</v>
      </c>
      <c r="K616" s="115">
        <v>43396</v>
      </c>
      <c r="L616" s="113">
        <v>12544</v>
      </c>
      <c r="M616" s="113" t="s">
        <v>2290</v>
      </c>
      <c r="N616" s="370"/>
    </row>
    <row r="617" spans="1:14">
      <c r="A617" s="113" t="s">
        <v>3076</v>
      </c>
      <c r="B617" s="113" t="s">
        <v>390</v>
      </c>
      <c r="C617" s="113">
        <v>287</v>
      </c>
      <c r="D617" s="113">
        <v>291</v>
      </c>
      <c r="E617" s="113">
        <v>287</v>
      </c>
      <c r="F617" s="113">
        <v>289.89999999999998</v>
      </c>
      <c r="G617" s="113">
        <v>290.39999999999998</v>
      </c>
      <c r="H617" s="113">
        <v>287.85000000000002</v>
      </c>
      <c r="I617" s="113">
        <v>1261</v>
      </c>
      <c r="J617" s="113">
        <v>364808.5</v>
      </c>
      <c r="K617" s="115">
        <v>43396</v>
      </c>
      <c r="L617" s="113">
        <v>69</v>
      </c>
      <c r="M617" s="113" t="s">
        <v>3077</v>
      </c>
      <c r="N617" s="370"/>
    </row>
    <row r="618" spans="1:14">
      <c r="A618" s="113" t="s">
        <v>3653</v>
      </c>
      <c r="B618" s="113" t="s">
        <v>390</v>
      </c>
      <c r="C618" s="113">
        <v>1000.01</v>
      </c>
      <c r="D618" s="113">
        <v>1000.01</v>
      </c>
      <c r="E618" s="113">
        <v>999.99</v>
      </c>
      <c r="F618" s="113">
        <v>999.99</v>
      </c>
      <c r="G618" s="113">
        <v>999.99</v>
      </c>
      <c r="H618" s="113">
        <v>999.99</v>
      </c>
      <c r="I618" s="113">
        <v>7135</v>
      </c>
      <c r="J618" s="113">
        <v>7134928.8499999996</v>
      </c>
      <c r="K618" s="115">
        <v>43396</v>
      </c>
      <c r="L618" s="113">
        <v>18</v>
      </c>
      <c r="M618" s="113" t="s">
        <v>3654</v>
      </c>
      <c r="N618" s="370"/>
    </row>
    <row r="619" spans="1:14">
      <c r="A619" s="113" t="s">
        <v>3260</v>
      </c>
      <c r="B619" s="113" t="s">
        <v>390</v>
      </c>
      <c r="C619" s="113">
        <v>82.28</v>
      </c>
      <c r="D619" s="113">
        <v>82.32</v>
      </c>
      <c r="E619" s="113">
        <v>81.599999999999994</v>
      </c>
      <c r="F619" s="113">
        <v>81.96</v>
      </c>
      <c r="G619" s="113">
        <v>82</v>
      </c>
      <c r="H619" s="113">
        <v>83.07</v>
      </c>
      <c r="I619" s="113">
        <v>1741</v>
      </c>
      <c r="J619" s="113">
        <v>142879.62</v>
      </c>
      <c r="K619" s="115">
        <v>43396</v>
      </c>
      <c r="L619" s="113">
        <v>34</v>
      </c>
      <c r="M619" s="113" t="s">
        <v>3261</v>
      </c>
      <c r="N619" s="370"/>
    </row>
    <row r="620" spans="1:14">
      <c r="A620" s="113" t="s">
        <v>2693</v>
      </c>
      <c r="B620" s="113" t="s">
        <v>390</v>
      </c>
      <c r="C620" s="113">
        <v>62</v>
      </c>
      <c r="D620" s="113">
        <v>62</v>
      </c>
      <c r="E620" s="113">
        <v>60.82</v>
      </c>
      <c r="F620" s="113">
        <v>61.3</v>
      </c>
      <c r="G620" s="113">
        <v>61.3</v>
      </c>
      <c r="H620" s="113">
        <v>61.78</v>
      </c>
      <c r="I620" s="113">
        <v>22080</v>
      </c>
      <c r="J620" s="113">
        <v>1352935.47</v>
      </c>
      <c r="K620" s="115">
        <v>43396</v>
      </c>
      <c r="L620" s="113">
        <v>70</v>
      </c>
      <c r="M620" s="113" t="s">
        <v>2186</v>
      </c>
      <c r="N620" s="370"/>
    </row>
    <row r="621" spans="1:14">
      <c r="A621" s="113" t="s">
        <v>2694</v>
      </c>
      <c r="B621" s="113" t="s">
        <v>390</v>
      </c>
      <c r="C621" s="113">
        <v>113</v>
      </c>
      <c r="D621" s="113">
        <v>113</v>
      </c>
      <c r="E621" s="113">
        <v>109.51</v>
      </c>
      <c r="F621" s="113">
        <v>109.61</v>
      </c>
      <c r="G621" s="113">
        <v>109.61</v>
      </c>
      <c r="H621" s="113">
        <v>111</v>
      </c>
      <c r="I621" s="113">
        <v>9325</v>
      </c>
      <c r="J621" s="113">
        <v>1024085.67</v>
      </c>
      <c r="K621" s="115">
        <v>43396</v>
      </c>
      <c r="L621" s="113">
        <v>42</v>
      </c>
      <c r="M621" s="113" t="s">
        <v>928</v>
      </c>
      <c r="N621" s="370"/>
    </row>
    <row r="622" spans="1:14">
      <c r="A622" s="113" t="s">
        <v>2695</v>
      </c>
      <c r="B622" s="113" t="s">
        <v>390</v>
      </c>
      <c r="C622" s="113">
        <v>106.5</v>
      </c>
      <c r="D622" s="113">
        <v>106.5</v>
      </c>
      <c r="E622" s="113">
        <v>104.85</v>
      </c>
      <c r="F622" s="113">
        <v>105.4</v>
      </c>
      <c r="G622" s="113">
        <v>105.82</v>
      </c>
      <c r="H622" s="113">
        <v>106.14</v>
      </c>
      <c r="I622" s="113">
        <v>31484</v>
      </c>
      <c r="J622" s="113">
        <v>3325590.96</v>
      </c>
      <c r="K622" s="115">
        <v>43396</v>
      </c>
      <c r="L622" s="113">
        <v>2284</v>
      </c>
      <c r="M622" s="113" t="s">
        <v>972</v>
      </c>
      <c r="N622" s="370"/>
    </row>
    <row r="623" spans="1:14">
      <c r="A623" s="113" t="s">
        <v>2696</v>
      </c>
      <c r="B623" s="113" t="s">
        <v>390</v>
      </c>
      <c r="C623" s="113">
        <v>50.3</v>
      </c>
      <c r="D623" s="113">
        <v>50.35</v>
      </c>
      <c r="E623" s="113">
        <v>49.71</v>
      </c>
      <c r="F623" s="113">
        <v>49.78</v>
      </c>
      <c r="G623" s="113">
        <v>50.17</v>
      </c>
      <c r="H623" s="113">
        <v>50.68</v>
      </c>
      <c r="I623" s="113">
        <v>5343</v>
      </c>
      <c r="J623" s="113">
        <v>267106.71999999997</v>
      </c>
      <c r="K623" s="115">
        <v>43396</v>
      </c>
      <c r="L623" s="113">
        <v>67</v>
      </c>
      <c r="M623" s="113" t="s">
        <v>2270</v>
      </c>
      <c r="N623" s="370"/>
    </row>
    <row r="624" spans="1:14">
      <c r="A624" s="113" t="s">
        <v>3040</v>
      </c>
      <c r="B624" s="113" t="s">
        <v>390</v>
      </c>
      <c r="C624" s="113">
        <v>257.94</v>
      </c>
      <c r="D624" s="113">
        <v>259.57</v>
      </c>
      <c r="E624" s="113">
        <v>256.54000000000002</v>
      </c>
      <c r="F624" s="113">
        <v>256.54000000000002</v>
      </c>
      <c r="G624" s="113">
        <v>256.54000000000002</v>
      </c>
      <c r="H624" s="113">
        <v>260.14999999999998</v>
      </c>
      <c r="I624" s="113">
        <v>54</v>
      </c>
      <c r="J624" s="113">
        <v>13962.88</v>
      </c>
      <c r="K624" s="115">
        <v>43396</v>
      </c>
      <c r="L624" s="113">
        <v>6</v>
      </c>
      <c r="M624" s="113" t="s">
        <v>3041</v>
      </c>
      <c r="N624" s="370"/>
    </row>
    <row r="625" spans="1:14">
      <c r="A625" s="113" t="s">
        <v>1963</v>
      </c>
      <c r="B625" s="113" t="s">
        <v>390</v>
      </c>
      <c r="C625" s="113">
        <v>313</v>
      </c>
      <c r="D625" s="113">
        <v>328.3</v>
      </c>
      <c r="E625" s="113">
        <v>313</v>
      </c>
      <c r="F625" s="113">
        <v>323.85000000000002</v>
      </c>
      <c r="G625" s="113">
        <v>325.60000000000002</v>
      </c>
      <c r="H625" s="113">
        <v>316.5</v>
      </c>
      <c r="I625" s="113">
        <v>1086684</v>
      </c>
      <c r="J625" s="113">
        <v>351511045.14999998</v>
      </c>
      <c r="K625" s="115">
        <v>43396</v>
      </c>
      <c r="L625" s="113">
        <v>22295</v>
      </c>
      <c r="M625" s="113" t="s">
        <v>1964</v>
      </c>
      <c r="N625" s="370"/>
    </row>
    <row r="626" spans="1:14">
      <c r="A626" s="113" t="s">
        <v>2697</v>
      </c>
      <c r="B626" s="113" t="s">
        <v>390</v>
      </c>
      <c r="C626" s="113">
        <v>357</v>
      </c>
      <c r="D626" s="113">
        <v>358.19</v>
      </c>
      <c r="E626" s="113">
        <v>356.3</v>
      </c>
      <c r="F626" s="113">
        <v>357.78</v>
      </c>
      <c r="G626" s="113">
        <v>357.78</v>
      </c>
      <c r="H626" s="113">
        <v>361</v>
      </c>
      <c r="I626" s="113">
        <v>14</v>
      </c>
      <c r="J626" s="113">
        <v>5007.4799999999996</v>
      </c>
      <c r="K626" s="115">
        <v>43396</v>
      </c>
      <c r="L626" s="113">
        <v>4</v>
      </c>
      <c r="M626" s="113" t="s">
        <v>2440</v>
      </c>
      <c r="N626" s="370"/>
    </row>
    <row r="627" spans="1:14">
      <c r="A627" s="113" t="s">
        <v>353</v>
      </c>
      <c r="B627" s="113" t="s">
        <v>390</v>
      </c>
      <c r="C627" s="113">
        <v>68.75</v>
      </c>
      <c r="D627" s="113">
        <v>71.5</v>
      </c>
      <c r="E627" s="113">
        <v>67.55</v>
      </c>
      <c r="F627" s="113">
        <v>70.599999999999994</v>
      </c>
      <c r="G627" s="113">
        <v>70.8</v>
      </c>
      <c r="H627" s="113">
        <v>68.650000000000006</v>
      </c>
      <c r="I627" s="113">
        <v>143665</v>
      </c>
      <c r="J627" s="113">
        <v>10039716.1</v>
      </c>
      <c r="K627" s="115">
        <v>43396</v>
      </c>
      <c r="L627" s="113">
        <v>1745</v>
      </c>
      <c r="M627" s="113" t="s">
        <v>1986</v>
      </c>
      <c r="N627" s="370"/>
    </row>
    <row r="628" spans="1:14">
      <c r="A628" s="113" t="s">
        <v>929</v>
      </c>
      <c r="B628" s="113" t="s">
        <v>390</v>
      </c>
      <c r="C628" s="113">
        <v>3272</v>
      </c>
      <c r="D628" s="113">
        <v>3283</v>
      </c>
      <c r="E628" s="113">
        <v>3210.1</v>
      </c>
      <c r="F628" s="113">
        <v>3230.95</v>
      </c>
      <c r="G628" s="113">
        <v>3240</v>
      </c>
      <c r="H628" s="113">
        <v>3271.55</v>
      </c>
      <c r="I628" s="113">
        <v>375</v>
      </c>
      <c r="J628" s="113">
        <v>1217166.45</v>
      </c>
      <c r="K628" s="115">
        <v>43396</v>
      </c>
      <c r="L628" s="113">
        <v>120</v>
      </c>
      <c r="M628" s="113" t="s">
        <v>930</v>
      </c>
      <c r="N628" s="370"/>
    </row>
    <row r="629" spans="1:14">
      <c r="A629" s="113" t="s">
        <v>3078</v>
      </c>
      <c r="B629" s="113" t="s">
        <v>2775</v>
      </c>
      <c r="C629" s="113">
        <v>0.95</v>
      </c>
      <c r="D629" s="113">
        <v>1</v>
      </c>
      <c r="E629" s="113">
        <v>0.95</v>
      </c>
      <c r="F629" s="113">
        <v>0.95</v>
      </c>
      <c r="G629" s="113">
        <v>0.95</v>
      </c>
      <c r="H629" s="113">
        <v>1</v>
      </c>
      <c r="I629" s="113">
        <v>25025</v>
      </c>
      <c r="J629" s="113">
        <v>23780.05</v>
      </c>
      <c r="K629" s="115">
        <v>43396</v>
      </c>
      <c r="L629" s="113">
        <v>31</v>
      </c>
      <c r="M629" s="113" t="s">
        <v>3079</v>
      </c>
      <c r="N629" s="370"/>
    </row>
    <row r="630" spans="1:14">
      <c r="A630" s="113" t="s">
        <v>88</v>
      </c>
      <c r="B630" s="113" t="s">
        <v>390</v>
      </c>
      <c r="C630" s="113">
        <v>59</v>
      </c>
      <c r="D630" s="113">
        <v>59.55</v>
      </c>
      <c r="E630" s="113">
        <v>58.6</v>
      </c>
      <c r="F630" s="113">
        <v>59.15</v>
      </c>
      <c r="G630" s="113">
        <v>59.3</v>
      </c>
      <c r="H630" s="113">
        <v>59.25</v>
      </c>
      <c r="I630" s="113">
        <v>3262121</v>
      </c>
      <c r="J630" s="113">
        <v>192304042.30000001</v>
      </c>
      <c r="K630" s="115">
        <v>43396</v>
      </c>
      <c r="L630" s="113">
        <v>5709</v>
      </c>
      <c r="M630" s="113" t="s">
        <v>3262</v>
      </c>
      <c r="N630" s="370"/>
    </row>
    <row r="631" spans="1:14">
      <c r="A631" s="113" t="s">
        <v>2421</v>
      </c>
      <c r="B631" s="113" t="s">
        <v>390</v>
      </c>
      <c r="C631" s="113">
        <v>3000</v>
      </c>
      <c r="D631" s="113">
        <v>3000</v>
      </c>
      <c r="E631" s="113">
        <v>2982</v>
      </c>
      <c r="F631" s="113">
        <v>2993.8</v>
      </c>
      <c r="G631" s="113">
        <v>3000</v>
      </c>
      <c r="H631" s="113">
        <v>2990</v>
      </c>
      <c r="I631" s="113">
        <v>275</v>
      </c>
      <c r="J631" s="113">
        <v>823107.05</v>
      </c>
      <c r="K631" s="115">
        <v>43396</v>
      </c>
      <c r="L631" s="113">
        <v>15</v>
      </c>
      <c r="M631" s="113" t="s">
        <v>2422</v>
      </c>
      <c r="N631" s="370"/>
    </row>
    <row r="632" spans="1:14">
      <c r="A632" s="113" t="s">
        <v>89</v>
      </c>
      <c r="B632" s="113" t="s">
        <v>390</v>
      </c>
      <c r="C632" s="113">
        <v>35.15</v>
      </c>
      <c r="D632" s="113">
        <v>35.75</v>
      </c>
      <c r="E632" s="113">
        <v>34.15</v>
      </c>
      <c r="F632" s="113">
        <v>35.4</v>
      </c>
      <c r="G632" s="113">
        <v>35.549999999999997</v>
      </c>
      <c r="H632" s="113">
        <v>35.15</v>
      </c>
      <c r="I632" s="113">
        <v>13663947</v>
      </c>
      <c r="J632" s="113">
        <v>477478823.19999999</v>
      </c>
      <c r="K632" s="115">
        <v>43396</v>
      </c>
      <c r="L632" s="113">
        <v>39080</v>
      </c>
      <c r="M632" s="113" t="s">
        <v>931</v>
      </c>
      <c r="N632" s="370"/>
    </row>
    <row r="633" spans="1:14">
      <c r="A633" s="113" t="s">
        <v>90</v>
      </c>
      <c r="B633" s="113" t="s">
        <v>390</v>
      </c>
      <c r="C633" s="113">
        <v>36.700000000000003</v>
      </c>
      <c r="D633" s="113">
        <v>37.4</v>
      </c>
      <c r="E633" s="113">
        <v>35.35</v>
      </c>
      <c r="F633" s="113">
        <v>35.950000000000003</v>
      </c>
      <c r="G633" s="113">
        <v>35.950000000000003</v>
      </c>
      <c r="H633" s="113">
        <v>36.950000000000003</v>
      </c>
      <c r="I633" s="113">
        <v>3576666</v>
      </c>
      <c r="J633" s="113">
        <v>129384680.25</v>
      </c>
      <c r="K633" s="115">
        <v>43396</v>
      </c>
      <c r="L633" s="113">
        <v>6628</v>
      </c>
      <c r="M633" s="113" t="s">
        <v>932</v>
      </c>
      <c r="N633" s="370"/>
    </row>
    <row r="634" spans="1:14">
      <c r="A634" s="113" t="s">
        <v>933</v>
      </c>
      <c r="B634" s="113" t="s">
        <v>390</v>
      </c>
      <c r="C634" s="113">
        <v>34.5</v>
      </c>
      <c r="D634" s="113">
        <v>35</v>
      </c>
      <c r="E634" s="113">
        <v>33.75</v>
      </c>
      <c r="F634" s="113">
        <v>34.4</v>
      </c>
      <c r="G634" s="113">
        <v>34.549999999999997</v>
      </c>
      <c r="H634" s="113">
        <v>34.799999999999997</v>
      </c>
      <c r="I634" s="113">
        <v>6858185</v>
      </c>
      <c r="J634" s="113">
        <v>235348116.69999999</v>
      </c>
      <c r="K634" s="115">
        <v>43396</v>
      </c>
      <c r="L634" s="113">
        <v>14144</v>
      </c>
      <c r="M634" s="113" t="s">
        <v>934</v>
      </c>
      <c r="N634" s="370"/>
    </row>
    <row r="635" spans="1:14">
      <c r="A635" s="113" t="s">
        <v>3606</v>
      </c>
      <c r="B635" s="113" t="s">
        <v>390</v>
      </c>
      <c r="C635" s="113">
        <v>105.28</v>
      </c>
      <c r="D635" s="113">
        <v>107.6</v>
      </c>
      <c r="E635" s="113">
        <v>101.2</v>
      </c>
      <c r="F635" s="113">
        <v>104.83</v>
      </c>
      <c r="G635" s="113">
        <v>104.83</v>
      </c>
      <c r="H635" s="113">
        <v>105.7</v>
      </c>
      <c r="I635" s="113">
        <v>142</v>
      </c>
      <c r="J635" s="113">
        <v>15012.32</v>
      </c>
      <c r="K635" s="115">
        <v>43396</v>
      </c>
      <c r="L635" s="113">
        <v>9</v>
      </c>
      <c r="M635" s="113" t="s">
        <v>3607</v>
      </c>
      <c r="N635" s="370"/>
    </row>
    <row r="636" spans="1:14">
      <c r="A636" s="113" t="s">
        <v>2332</v>
      </c>
      <c r="B636" s="113" t="s">
        <v>390</v>
      </c>
      <c r="C636" s="113">
        <v>160.5</v>
      </c>
      <c r="D636" s="113">
        <v>163</v>
      </c>
      <c r="E636" s="113">
        <v>149.05000000000001</v>
      </c>
      <c r="F636" s="113">
        <v>154</v>
      </c>
      <c r="G636" s="113">
        <v>155.85</v>
      </c>
      <c r="H636" s="113">
        <v>161.69999999999999</v>
      </c>
      <c r="I636" s="113">
        <v>45844</v>
      </c>
      <c r="J636" s="113">
        <v>7203741.6500000004</v>
      </c>
      <c r="K636" s="115">
        <v>43396</v>
      </c>
      <c r="L636" s="113">
        <v>2869</v>
      </c>
      <c r="M636" s="113" t="s">
        <v>3712</v>
      </c>
      <c r="N636" s="370"/>
    </row>
    <row r="637" spans="1:14">
      <c r="A637" s="113" t="s">
        <v>2839</v>
      </c>
      <c r="B637" s="113" t="s">
        <v>390</v>
      </c>
      <c r="C637" s="113">
        <v>553.4</v>
      </c>
      <c r="D637" s="113">
        <v>581.20000000000005</v>
      </c>
      <c r="E637" s="113">
        <v>550.04999999999995</v>
      </c>
      <c r="F637" s="113">
        <v>573</v>
      </c>
      <c r="G637" s="113">
        <v>578.5</v>
      </c>
      <c r="H637" s="113">
        <v>570.54999999999995</v>
      </c>
      <c r="I637" s="113">
        <v>1227</v>
      </c>
      <c r="J637" s="113">
        <v>695593.4</v>
      </c>
      <c r="K637" s="115">
        <v>43396</v>
      </c>
      <c r="L637" s="113">
        <v>117</v>
      </c>
      <c r="M637" s="113" t="s">
        <v>2840</v>
      </c>
      <c r="N637" s="370"/>
    </row>
    <row r="638" spans="1:14">
      <c r="A638" s="113" t="s">
        <v>935</v>
      </c>
      <c r="B638" s="113" t="s">
        <v>390</v>
      </c>
      <c r="C638" s="113">
        <v>925.5</v>
      </c>
      <c r="D638" s="113">
        <v>944.95</v>
      </c>
      <c r="E638" s="113">
        <v>906.5</v>
      </c>
      <c r="F638" s="113">
        <v>918.35</v>
      </c>
      <c r="G638" s="113">
        <v>921</v>
      </c>
      <c r="H638" s="113">
        <v>929.65</v>
      </c>
      <c r="I638" s="113">
        <v>5752</v>
      </c>
      <c r="J638" s="113">
        <v>5310253.5</v>
      </c>
      <c r="K638" s="115">
        <v>43396</v>
      </c>
      <c r="L638" s="113">
        <v>513</v>
      </c>
      <c r="M638" s="113" t="s">
        <v>936</v>
      </c>
      <c r="N638" s="370"/>
    </row>
    <row r="639" spans="1:14">
      <c r="A639" s="113" t="s">
        <v>91</v>
      </c>
      <c r="B639" s="113" t="s">
        <v>390</v>
      </c>
      <c r="C639" s="113">
        <v>12.8</v>
      </c>
      <c r="D639" s="113">
        <v>13.05</v>
      </c>
      <c r="E639" s="113">
        <v>12.6</v>
      </c>
      <c r="F639" s="113">
        <v>12.7</v>
      </c>
      <c r="G639" s="113">
        <v>12.8</v>
      </c>
      <c r="H639" s="113">
        <v>12.95</v>
      </c>
      <c r="I639" s="113">
        <v>4369659</v>
      </c>
      <c r="J639" s="113">
        <v>55767536.149999999</v>
      </c>
      <c r="K639" s="115">
        <v>43396</v>
      </c>
      <c r="L639" s="113">
        <v>3779</v>
      </c>
      <c r="M639" s="113" t="s">
        <v>937</v>
      </c>
      <c r="N639" s="370"/>
    </row>
    <row r="640" spans="1:14">
      <c r="A640" s="113" t="s">
        <v>2410</v>
      </c>
      <c r="B640" s="113" t="s">
        <v>390</v>
      </c>
      <c r="C640" s="113">
        <v>262</v>
      </c>
      <c r="D640" s="113">
        <v>263</v>
      </c>
      <c r="E640" s="113">
        <v>243.6</v>
      </c>
      <c r="F640" s="113">
        <v>252.05</v>
      </c>
      <c r="G640" s="113">
        <v>256.8</v>
      </c>
      <c r="H640" s="113">
        <v>262.89999999999998</v>
      </c>
      <c r="I640" s="113">
        <v>23615</v>
      </c>
      <c r="J640" s="113">
        <v>5962180.3499999996</v>
      </c>
      <c r="K640" s="115">
        <v>43396</v>
      </c>
      <c r="L640" s="113">
        <v>1804</v>
      </c>
      <c r="M640" s="113" t="s">
        <v>2411</v>
      </c>
      <c r="N640" s="370"/>
    </row>
    <row r="641" spans="1:14">
      <c r="A641" s="113" t="s">
        <v>938</v>
      </c>
      <c r="B641" s="113" t="s">
        <v>390</v>
      </c>
      <c r="C641" s="113">
        <v>622.29999999999995</v>
      </c>
      <c r="D641" s="113">
        <v>623.79999999999995</v>
      </c>
      <c r="E641" s="113">
        <v>605.25</v>
      </c>
      <c r="F641" s="113">
        <v>613.9</v>
      </c>
      <c r="G641" s="113">
        <v>610</v>
      </c>
      <c r="H641" s="113">
        <v>629.75</v>
      </c>
      <c r="I641" s="113">
        <v>8563</v>
      </c>
      <c r="J641" s="113">
        <v>5263376.95</v>
      </c>
      <c r="K641" s="115">
        <v>43396</v>
      </c>
      <c r="L641" s="113">
        <v>521</v>
      </c>
      <c r="M641" s="113" t="s">
        <v>939</v>
      </c>
      <c r="N641" s="370"/>
    </row>
    <row r="642" spans="1:14">
      <c r="A642" s="113" t="s">
        <v>92</v>
      </c>
      <c r="B642" s="113" t="s">
        <v>390</v>
      </c>
      <c r="C642" s="113">
        <v>242.35</v>
      </c>
      <c r="D642" s="113">
        <v>242.35</v>
      </c>
      <c r="E642" s="113">
        <v>232.15</v>
      </c>
      <c r="F642" s="113">
        <v>238.5</v>
      </c>
      <c r="G642" s="113">
        <v>241</v>
      </c>
      <c r="H642" s="113">
        <v>242.5</v>
      </c>
      <c r="I642" s="113">
        <v>1789882</v>
      </c>
      <c r="J642" s="113">
        <v>423013757.35000002</v>
      </c>
      <c r="K642" s="115">
        <v>43396</v>
      </c>
      <c r="L642" s="113">
        <v>36255</v>
      </c>
      <c r="M642" s="113" t="s">
        <v>2356</v>
      </c>
      <c r="N642" s="370"/>
    </row>
    <row r="643" spans="1:14">
      <c r="A643" s="113" t="s">
        <v>940</v>
      </c>
      <c r="B643" s="113" t="s">
        <v>390</v>
      </c>
      <c r="C643" s="113">
        <v>398.6</v>
      </c>
      <c r="D643" s="113">
        <v>412</v>
      </c>
      <c r="E643" s="113">
        <v>383.4</v>
      </c>
      <c r="F643" s="113">
        <v>409.65</v>
      </c>
      <c r="G643" s="113">
        <v>407.45</v>
      </c>
      <c r="H643" s="113">
        <v>402.5</v>
      </c>
      <c r="I643" s="113">
        <v>22164</v>
      </c>
      <c r="J643" s="113">
        <v>8832849.1999999993</v>
      </c>
      <c r="K643" s="115">
        <v>43396</v>
      </c>
      <c r="L643" s="113">
        <v>1942</v>
      </c>
      <c r="M643" s="113" t="s">
        <v>941</v>
      </c>
      <c r="N643" s="370"/>
    </row>
    <row r="644" spans="1:14">
      <c r="A644" s="113" t="s">
        <v>2349</v>
      </c>
      <c r="B644" s="113" t="s">
        <v>390</v>
      </c>
      <c r="C644" s="113">
        <v>370</v>
      </c>
      <c r="D644" s="113">
        <v>372.55</v>
      </c>
      <c r="E644" s="113">
        <v>341</v>
      </c>
      <c r="F644" s="113">
        <v>353.1</v>
      </c>
      <c r="G644" s="113">
        <v>350.6</v>
      </c>
      <c r="H644" s="113">
        <v>375.95</v>
      </c>
      <c r="I644" s="113">
        <v>559272</v>
      </c>
      <c r="J644" s="113">
        <v>199140533.19999999</v>
      </c>
      <c r="K644" s="115">
        <v>43396</v>
      </c>
      <c r="L644" s="113">
        <v>11537</v>
      </c>
      <c r="M644" s="113" t="s">
        <v>2350</v>
      </c>
      <c r="N644" s="370"/>
    </row>
    <row r="645" spans="1:14">
      <c r="A645" s="113" t="s">
        <v>2533</v>
      </c>
      <c r="B645" s="113" t="s">
        <v>2775</v>
      </c>
      <c r="C645" s="113">
        <v>15.35</v>
      </c>
      <c r="D645" s="113">
        <v>16.45</v>
      </c>
      <c r="E645" s="113">
        <v>15.35</v>
      </c>
      <c r="F645" s="113">
        <v>15.35</v>
      </c>
      <c r="G645" s="113">
        <v>15.35</v>
      </c>
      <c r="H645" s="113">
        <v>16.149999999999999</v>
      </c>
      <c r="I645" s="113">
        <v>101515</v>
      </c>
      <c r="J645" s="113">
        <v>1573790.55</v>
      </c>
      <c r="K645" s="115">
        <v>43396</v>
      </c>
      <c r="L645" s="113">
        <v>447</v>
      </c>
      <c r="M645" s="113" t="s">
        <v>2534</v>
      </c>
      <c r="N645" s="370"/>
    </row>
    <row r="646" spans="1:14">
      <c r="A646" s="113" t="s">
        <v>942</v>
      </c>
      <c r="B646" s="113" t="s">
        <v>390</v>
      </c>
      <c r="C646" s="113">
        <v>18.7</v>
      </c>
      <c r="D646" s="113">
        <v>19.55</v>
      </c>
      <c r="E646" s="113">
        <v>17.75</v>
      </c>
      <c r="F646" s="113">
        <v>19.55</v>
      </c>
      <c r="G646" s="113">
        <v>19.55</v>
      </c>
      <c r="H646" s="113">
        <v>18.649999999999999</v>
      </c>
      <c r="I646" s="113">
        <v>536374</v>
      </c>
      <c r="J646" s="113">
        <v>10347453.9</v>
      </c>
      <c r="K646" s="115">
        <v>43396</v>
      </c>
      <c r="L646" s="113">
        <v>1207</v>
      </c>
      <c r="M646" s="113" t="s">
        <v>943</v>
      </c>
      <c r="N646" s="370"/>
    </row>
    <row r="647" spans="1:14">
      <c r="A647" s="113" t="s">
        <v>3080</v>
      </c>
      <c r="B647" s="113" t="s">
        <v>390</v>
      </c>
      <c r="C647" s="113">
        <v>261.75</v>
      </c>
      <c r="D647" s="113">
        <v>289.89999999999998</v>
      </c>
      <c r="E647" s="113">
        <v>261.75</v>
      </c>
      <c r="F647" s="113">
        <v>273</v>
      </c>
      <c r="G647" s="113">
        <v>272.7</v>
      </c>
      <c r="H647" s="113">
        <v>271.14999999999998</v>
      </c>
      <c r="I647" s="113">
        <v>153201</v>
      </c>
      <c r="J647" s="113">
        <v>41846634.25</v>
      </c>
      <c r="K647" s="115">
        <v>43396</v>
      </c>
      <c r="L647" s="113">
        <v>5043</v>
      </c>
      <c r="M647" s="113" t="s">
        <v>3081</v>
      </c>
      <c r="N647" s="370"/>
    </row>
    <row r="648" spans="1:14">
      <c r="A648" s="113" t="s">
        <v>3263</v>
      </c>
      <c r="B648" s="113" t="s">
        <v>390</v>
      </c>
      <c r="C648" s="113">
        <v>862.05</v>
      </c>
      <c r="D648" s="113">
        <v>864.9</v>
      </c>
      <c r="E648" s="113">
        <v>853.05</v>
      </c>
      <c r="F648" s="113">
        <v>861</v>
      </c>
      <c r="G648" s="113">
        <v>864.9</v>
      </c>
      <c r="H648" s="113">
        <v>879.3</v>
      </c>
      <c r="I648" s="113">
        <v>621</v>
      </c>
      <c r="J648" s="113">
        <v>534288.30000000005</v>
      </c>
      <c r="K648" s="115">
        <v>43396</v>
      </c>
      <c r="L648" s="113">
        <v>34</v>
      </c>
      <c r="M648" s="113" t="s">
        <v>3264</v>
      </c>
      <c r="N648" s="370"/>
    </row>
    <row r="649" spans="1:14">
      <c r="A649" s="113" t="s">
        <v>3534</v>
      </c>
      <c r="B649" s="113" t="s">
        <v>2775</v>
      </c>
      <c r="C649" s="113">
        <v>0.45</v>
      </c>
      <c r="D649" s="113">
        <v>0.45</v>
      </c>
      <c r="E649" s="113">
        <v>0.45</v>
      </c>
      <c r="F649" s="113">
        <v>0.45</v>
      </c>
      <c r="G649" s="113">
        <v>0.45</v>
      </c>
      <c r="H649" s="113">
        <v>0.5</v>
      </c>
      <c r="I649" s="113">
        <v>929</v>
      </c>
      <c r="J649" s="113">
        <v>418.05</v>
      </c>
      <c r="K649" s="115">
        <v>43396</v>
      </c>
      <c r="L649" s="113">
        <v>3</v>
      </c>
      <c r="M649" s="113" t="s">
        <v>3535</v>
      </c>
      <c r="N649" s="370"/>
    </row>
    <row r="650" spans="1:14">
      <c r="A650" s="113" t="s">
        <v>2728</v>
      </c>
      <c r="B650" s="113" t="s">
        <v>390</v>
      </c>
      <c r="C650" s="113">
        <v>9.8000000000000007</v>
      </c>
      <c r="D650" s="113">
        <v>10.199999999999999</v>
      </c>
      <c r="E650" s="113">
        <v>9.5</v>
      </c>
      <c r="F650" s="113">
        <v>10</v>
      </c>
      <c r="G650" s="113">
        <v>10</v>
      </c>
      <c r="H650" s="113">
        <v>9.85</v>
      </c>
      <c r="I650" s="113">
        <v>19758</v>
      </c>
      <c r="J650" s="113">
        <v>193673.4</v>
      </c>
      <c r="K650" s="115">
        <v>43396</v>
      </c>
      <c r="L650" s="113">
        <v>120</v>
      </c>
      <c r="M650" s="113" t="s">
        <v>2729</v>
      </c>
      <c r="N650" s="370"/>
    </row>
    <row r="651" spans="1:14">
      <c r="A651" s="113" t="s">
        <v>200</v>
      </c>
      <c r="B651" s="113" t="s">
        <v>390</v>
      </c>
      <c r="C651" s="113">
        <v>128</v>
      </c>
      <c r="D651" s="113">
        <v>128</v>
      </c>
      <c r="E651" s="113">
        <v>123.35</v>
      </c>
      <c r="F651" s="113">
        <v>124.85</v>
      </c>
      <c r="G651" s="113">
        <v>124.75</v>
      </c>
      <c r="H651" s="113">
        <v>128.25</v>
      </c>
      <c r="I651" s="113">
        <v>927921</v>
      </c>
      <c r="J651" s="113">
        <v>115922701.59999999</v>
      </c>
      <c r="K651" s="115">
        <v>43396</v>
      </c>
      <c r="L651" s="113">
        <v>8576</v>
      </c>
      <c r="M651" s="113" t="s">
        <v>944</v>
      </c>
      <c r="N651" s="370"/>
    </row>
    <row r="652" spans="1:14">
      <c r="A652" s="113" t="s">
        <v>93</v>
      </c>
      <c r="B652" s="113" t="s">
        <v>390</v>
      </c>
      <c r="C652" s="113">
        <v>85.6</v>
      </c>
      <c r="D652" s="113">
        <v>86.3</v>
      </c>
      <c r="E652" s="113">
        <v>82.6</v>
      </c>
      <c r="F652" s="113">
        <v>83.8</v>
      </c>
      <c r="G652" s="113">
        <v>84.35</v>
      </c>
      <c r="H652" s="113">
        <v>86.85</v>
      </c>
      <c r="I652" s="113">
        <v>7299650</v>
      </c>
      <c r="J652" s="113">
        <v>615289389.95000005</v>
      </c>
      <c r="K652" s="115">
        <v>43396</v>
      </c>
      <c r="L652" s="113">
        <v>25983</v>
      </c>
      <c r="M652" s="113" t="s">
        <v>945</v>
      </c>
      <c r="N652" s="370"/>
    </row>
    <row r="653" spans="1:14">
      <c r="A653" s="113" t="s">
        <v>946</v>
      </c>
      <c r="B653" s="113" t="s">
        <v>390</v>
      </c>
      <c r="C653" s="113">
        <v>390</v>
      </c>
      <c r="D653" s="113">
        <v>396.85</v>
      </c>
      <c r="E653" s="113">
        <v>378</v>
      </c>
      <c r="F653" s="113">
        <v>379.4</v>
      </c>
      <c r="G653" s="113">
        <v>378.95</v>
      </c>
      <c r="H653" s="113">
        <v>397.75</v>
      </c>
      <c r="I653" s="113">
        <v>34933</v>
      </c>
      <c r="J653" s="113">
        <v>13448622.9</v>
      </c>
      <c r="K653" s="115">
        <v>43396</v>
      </c>
      <c r="L653" s="113">
        <v>1589</v>
      </c>
      <c r="M653" s="113" t="s">
        <v>947</v>
      </c>
      <c r="N653" s="370"/>
    </row>
    <row r="654" spans="1:14">
      <c r="A654" s="113" t="s">
        <v>948</v>
      </c>
      <c r="B654" s="113" t="s">
        <v>390</v>
      </c>
      <c r="C654" s="113">
        <v>214.95</v>
      </c>
      <c r="D654" s="113">
        <v>219.75</v>
      </c>
      <c r="E654" s="113">
        <v>211.4</v>
      </c>
      <c r="F654" s="113">
        <v>213.85</v>
      </c>
      <c r="G654" s="113">
        <v>213.85</v>
      </c>
      <c r="H654" s="113">
        <v>218.45</v>
      </c>
      <c r="I654" s="113">
        <v>1288442</v>
      </c>
      <c r="J654" s="113">
        <v>277656306.69999999</v>
      </c>
      <c r="K654" s="115">
        <v>43396</v>
      </c>
      <c r="L654" s="113">
        <v>15839</v>
      </c>
      <c r="M654" s="113" t="s">
        <v>949</v>
      </c>
      <c r="N654" s="370"/>
    </row>
    <row r="655" spans="1:14">
      <c r="A655" s="113" t="s">
        <v>3082</v>
      </c>
      <c r="B655" s="113" t="s">
        <v>390</v>
      </c>
      <c r="C655" s="113">
        <v>112.5</v>
      </c>
      <c r="D655" s="113">
        <v>112.9</v>
      </c>
      <c r="E655" s="113">
        <v>106.35</v>
      </c>
      <c r="F655" s="113">
        <v>107</v>
      </c>
      <c r="G655" s="113">
        <v>106.4</v>
      </c>
      <c r="H655" s="113">
        <v>112.9</v>
      </c>
      <c r="I655" s="113">
        <v>1004</v>
      </c>
      <c r="J655" s="113">
        <v>110598.3</v>
      </c>
      <c r="K655" s="115">
        <v>43396</v>
      </c>
      <c r="L655" s="113">
        <v>65</v>
      </c>
      <c r="M655" s="113" t="s">
        <v>3083</v>
      </c>
      <c r="N655" s="370"/>
    </row>
    <row r="656" spans="1:14">
      <c r="A656" s="113" t="s">
        <v>950</v>
      </c>
      <c r="B656" s="113" t="s">
        <v>390</v>
      </c>
      <c r="C656" s="113">
        <v>245</v>
      </c>
      <c r="D656" s="113">
        <v>256</v>
      </c>
      <c r="E656" s="113">
        <v>245</v>
      </c>
      <c r="F656" s="113">
        <v>252.65</v>
      </c>
      <c r="G656" s="113">
        <v>253</v>
      </c>
      <c r="H656" s="113">
        <v>249.4</v>
      </c>
      <c r="I656" s="113">
        <v>2939</v>
      </c>
      <c r="J656" s="113">
        <v>738875.6</v>
      </c>
      <c r="K656" s="115">
        <v>43396</v>
      </c>
      <c r="L656" s="113">
        <v>275</v>
      </c>
      <c r="M656" s="113" t="s">
        <v>3265</v>
      </c>
      <c r="N656" s="370"/>
    </row>
    <row r="657" spans="1:14">
      <c r="A657" s="113" t="s">
        <v>951</v>
      </c>
      <c r="B657" s="113" t="s">
        <v>390</v>
      </c>
      <c r="C657" s="113">
        <v>781.35</v>
      </c>
      <c r="D657" s="113">
        <v>814.95</v>
      </c>
      <c r="E657" s="113">
        <v>781.35</v>
      </c>
      <c r="F657" s="113">
        <v>803.85</v>
      </c>
      <c r="G657" s="113">
        <v>807</v>
      </c>
      <c r="H657" s="113">
        <v>806.5</v>
      </c>
      <c r="I657" s="113">
        <v>1201172</v>
      </c>
      <c r="J657" s="113">
        <v>960120938.5</v>
      </c>
      <c r="K657" s="115">
        <v>43396</v>
      </c>
      <c r="L657" s="113">
        <v>27104</v>
      </c>
      <c r="M657" s="113" t="s">
        <v>952</v>
      </c>
      <c r="N657" s="370"/>
    </row>
    <row r="658" spans="1:14">
      <c r="A658" s="113" t="s">
        <v>2535</v>
      </c>
      <c r="B658" s="113" t="s">
        <v>390</v>
      </c>
      <c r="C658" s="113">
        <v>60</v>
      </c>
      <c r="D658" s="113">
        <v>60.9</v>
      </c>
      <c r="E658" s="113">
        <v>58.05</v>
      </c>
      <c r="F658" s="113">
        <v>60.45</v>
      </c>
      <c r="G658" s="113">
        <v>60.45</v>
      </c>
      <c r="H658" s="113">
        <v>58.1</v>
      </c>
      <c r="I658" s="113">
        <v>973</v>
      </c>
      <c r="J658" s="113">
        <v>58431.5</v>
      </c>
      <c r="K658" s="115">
        <v>43396</v>
      </c>
      <c r="L658" s="113">
        <v>18</v>
      </c>
      <c r="M658" s="113" t="s">
        <v>2536</v>
      </c>
      <c r="N658" s="370"/>
    </row>
    <row r="659" spans="1:14">
      <c r="A659" s="113" t="s">
        <v>953</v>
      </c>
      <c r="B659" s="113" t="s">
        <v>390</v>
      </c>
      <c r="C659" s="113">
        <v>425</v>
      </c>
      <c r="D659" s="113">
        <v>429.45</v>
      </c>
      <c r="E659" s="113">
        <v>409.35</v>
      </c>
      <c r="F659" s="113">
        <v>421.05</v>
      </c>
      <c r="G659" s="113">
        <v>424.5</v>
      </c>
      <c r="H659" s="113">
        <v>432.6</v>
      </c>
      <c r="I659" s="113">
        <v>2671</v>
      </c>
      <c r="J659" s="113">
        <v>1121342.8500000001</v>
      </c>
      <c r="K659" s="115">
        <v>43396</v>
      </c>
      <c r="L659" s="113">
        <v>298</v>
      </c>
      <c r="M659" s="113" t="s">
        <v>2671</v>
      </c>
      <c r="N659" s="370"/>
    </row>
    <row r="660" spans="1:14">
      <c r="A660" s="113" t="s">
        <v>954</v>
      </c>
      <c r="B660" s="113" t="s">
        <v>390</v>
      </c>
      <c r="C660" s="113">
        <v>180</v>
      </c>
      <c r="D660" s="113">
        <v>188.85</v>
      </c>
      <c r="E660" s="113">
        <v>177.4</v>
      </c>
      <c r="F660" s="113">
        <v>178.95</v>
      </c>
      <c r="G660" s="113">
        <v>179</v>
      </c>
      <c r="H660" s="113">
        <v>184.1</v>
      </c>
      <c r="I660" s="113">
        <v>40085</v>
      </c>
      <c r="J660" s="113">
        <v>7290749.25</v>
      </c>
      <c r="K660" s="115">
        <v>43396</v>
      </c>
      <c r="L660" s="113">
        <v>795</v>
      </c>
      <c r="M660" s="113" t="s">
        <v>955</v>
      </c>
      <c r="N660" s="370"/>
    </row>
    <row r="661" spans="1:14">
      <c r="A661" s="113" t="s">
        <v>956</v>
      </c>
      <c r="B661" s="113" t="s">
        <v>390</v>
      </c>
      <c r="C661" s="113">
        <v>19.3</v>
      </c>
      <c r="D661" s="113">
        <v>19.899999999999999</v>
      </c>
      <c r="E661" s="113">
        <v>19.3</v>
      </c>
      <c r="F661" s="113">
        <v>19.55</v>
      </c>
      <c r="G661" s="113">
        <v>19.55</v>
      </c>
      <c r="H661" s="113">
        <v>19.8</v>
      </c>
      <c r="I661" s="113">
        <v>26313</v>
      </c>
      <c r="J661" s="113">
        <v>513951.95</v>
      </c>
      <c r="K661" s="115">
        <v>43396</v>
      </c>
      <c r="L661" s="113">
        <v>110</v>
      </c>
      <c r="M661" s="113" t="s">
        <v>957</v>
      </c>
      <c r="N661" s="370"/>
    </row>
    <row r="662" spans="1:14">
      <c r="A662" s="113" t="s">
        <v>2730</v>
      </c>
      <c r="B662" s="113" t="s">
        <v>390</v>
      </c>
      <c r="C662" s="113">
        <v>2.75</v>
      </c>
      <c r="D662" s="113">
        <v>2.75</v>
      </c>
      <c r="E662" s="113">
        <v>2.6</v>
      </c>
      <c r="F662" s="113">
        <v>2.65</v>
      </c>
      <c r="G662" s="113">
        <v>2.7</v>
      </c>
      <c r="H662" s="113">
        <v>2.7</v>
      </c>
      <c r="I662" s="113">
        <v>279629</v>
      </c>
      <c r="J662" s="113">
        <v>751303.3</v>
      </c>
      <c r="K662" s="115">
        <v>43396</v>
      </c>
      <c r="L662" s="113">
        <v>241</v>
      </c>
      <c r="M662" s="113" t="s">
        <v>2731</v>
      </c>
      <c r="N662" s="370"/>
    </row>
    <row r="663" spans="1:14">
      <c r="A663" s="113" t="s">
        <v>2920</v>
      </c>
      <c r="B663" s="113" t="s">
        <v>390</v>
      </c>
      <c r="C663" s="113">
        <v>284.95</v>
      </c>
      <c r="D663" s="113">
        <v>287.89999999999998</v>
      </c>
      <c r="E663" s="113">
        <v>279</v>
      </c>
      <c r="F663" s="113">
        <v>283.60000000000002</v>
      </c>
      <c r="G663" s="113">
        <v>280.95</v>
      </c>
      <c r="H663" s="113">
        <v>284.85000000000002</v>
      </c>
      <c r="I663" s="113">
        <v>7336</v>
      </c>
      <c r="J663" s="113">
        <v>2067902.55</v>
      </c>
      <c r="K663" s="115">
        <v>43396</v>
      </c>
      <c r="L663" s="113">
        <v>889</v>
      </c>
      <c r="M663" s="113" t="s">
        <v>2921</v>
      </c>
      <c r="N663" s="370"/>
    </row>
    <row r="664" spans="1:14">
      <c r="A664" s="113" t="s">
        <v>958</v>
      </c>
      <c r="B664" s="113" t="s">
        <v>390</v>
      </c>
      <c r="C664" s="113">
        <v>101.65</v>
      </c>
      <c r="D664" s="113">
        <v>102</v>
      </c>
      <c r="E664" s="113">
        <v>96.65</v>
      </c>
      <c r="F664" s="113">
        <v>99.85</v>
      </c>
      <c r="G664" s="113">
        <v>100.9</v>
      </c>
      <c r="H664" s="113">
        <v>100.65</v>
      </c>
      <c r="I664" s="113">
        <v>2881</v>
      </c>
      <c r="J664" s="113">
        <v>288797.84999999998</v>
      </c>
      <c r="K664" s="115">
        <v>43396</v>
      </c>
      <c r="L664" s="113">
        <v>97</v>
      </c>
      <c r="M664" s="113" t="s">
        <v>959</v>
      </c>
      <c r="N664" s="370"/>
    </row>
    <row r="665" spans="1:14">
      <c r="A665" s="113" t="s">
        <v>1941</v>
      </c>
      <c r="B665" s="113" t="s">
        <v>390</v>
      </c>
      <c r="C665" s="113">
        <v>39.950000000000003</v>
      </c>
      <c r="D665" s="113">
        <v>40</v>
      </c>
      <c r="E665" s="113">
        <v>36.4</v>
      </c>
      <c r="F665" s="113">
        <v>39</v>
      </c>
      <c r="G665" s="113">
        <v>40</v>
      </c>
      <c r="H665" s="113">
        <v>39.4</v>
      </c>
      <c r="I665" s="113">
        <v>8937</v>
      </c>
      <c r="J665" s="113">
        <v>339776.1</v>
      </c>
      <c r="K665" s="115">
        <v>43396</v>
      </c>
      <c r="L665" s="113">
        <v>106</v>
      </c>
      <c r="M665" s="113" t="s">
        <v>1942</v>
      </c>
      <c r="N665" s="370"/>
    </row>
    <row r="666" spans="1:14">
      <c r="A666" s="113" t="s">
        <v>2732</v>
      </c>
      <c r="B666" s="113" t="s">
        <v>390</v>
      </c>
      <c r="C666" s="113">
        <v>4.2</v>
      </c>
      <c r="D666" s="113">
        <v>4.5999999999999996</v>
      </c>
      <c r="E666" s="113">
        <v>4.1500000000000004</v>
      </c>
      <c r="F666" s="113">
        <v>4.5</v>
      </c>
      <c r="G666" s="113">
        <v>4.5999999999999996</v>
      </c>
      <c r="H666" s="113">
        <v>4.3</v>
      </c>
      <c r="I666" s="113">
        <v>16646</v>
      </c>
      <c r="J666" s="113">
        <v>71626.55</v>
      </c>
      <c r="K666" s="115">
        <v>43396</v>
      </c>
      <c r="L666" s="113">
        <v>61</v>
      </c>
      <c r="M666" s="113" t="s">
        <v>2733</v>
      </c>
      <c r="N666" s="370"/>
    </row>
    <row r="667" spans="1:14">
      <c r="A667" s="113" t="s">
        <v>960</v>
      </c>
      <c r="B667" s="113" t="s">
        <v>390</v>
      </c>
      <c r="C667" s="113">
        <v>39.25</v>
      </c>
      <c r="D667" s="113">
        <v>39.549999999999997</v>
      </c>
      <c r="E667" s="113">
        <v>38</v>
      </c>
      <c r="F667" s="113">
        <v>39.25</v>
      </c>
      <c r="G667" s="113">
        <v>39.35</v>
      </c>
      <c r="H667" s="113">
        <v>39.25</v>
      </c>
      <c r="I667" s="113">
        <v>40655</v>
      </c>
      <c r="J667" s="113">
        <v>1586883.7</v>
      </c>
      <c r="K667" s="115">
        <v>43396</v>
      </c>
      <c r="L667" s="113">
        <v>314</v>
      </c>
      <c r="M667" s="113" t="s">
        <v>961</v>
      </c>
      <c r="N667" s="370"/>
    </row>
    <row r="668" spans="1:14">
      <c r="A668" s="113" t="s">
        <v>2537</v>
      </c>
      <c r="B668" s="113" t="s">
        <v>390</v>
      </c>
      <c r="C668" s="113">
        <v>58</v>
      </c>
      <c r="D668" s="113">
        <v>59.25</v>
      </c>
      <c r="E668" s="113">
        <v>57.55</v>
      </c>
      <c r="F668" s="113">
        <v>58.9</v>
      </c>
      <c r="G668" s="113">
        <v>59.25</v>
      </c>
      <c r="H668" s="113">
        <v>58.95</v>
      </c>
      <c r="I668" s="113">
        <v>7472</v>
      </c>
      <c r="J668" s="113">
        <v>436874.65</v>
      </c>
      <c r="K668" s="115">
        <v>43396</v>
      </c>
      <c r="L668" s="113">
        <v>70</v>
      </c>
      <c r="M668" s="113" t="s">
        <v>2538</v>
      </c>
      <c r="N668" s="370"/>
    </row>
    <row r="669" spans="1:14">
      <c r="A669" s="113" t="s">
        <v>3084</v>
      </c>
      <c r="B669" s="113" t="s">
        <v>390</v>
      </c>
      <c r="C669" s="113">
        <v>6.9</v>
      </c>
      <c r="D669" s="113">
        <v>6.9</v>
      </c>
      <c r="E669" s="113">
        <v>6.5</v>
      </c>
      <c r="F669" s="113">
        <v>6.5</v>
      </c>
      <c r="G669" s="113">
        <v>6.5</v>
      </c>
      <c r="H669" s="113">
        <v>6.8</v>
      </c>
      <c r="I669" s="113">
        <v>4237</v>
      </c>
      <c r="J669" s="113">
        <v>27940.35</v>
      </c>
      <c r="K669" s="115">
        <v>43396</v>
      </c>
      <c r="L669" s="113">
        <v>23</v>
      </c>
      <c r="M669" s="113" t="s">
        <v>3085</v>
      </c>
      <c r="N669" s="370"/>
    </row>
    <row r="670" spans="1:14">
      <c r="A670" s="113" t="s">
        <v>3266</v>
      </c>
      <c r="B670" s="113" t="s">
        <v>390</v>
      </c>
      <c r="C670" s="113">
        <v>135</v>
      </c>
      <c r="D670" s="113">
        <v>135.80000000000001</v>
      </c>
      <c r="E670" s="113">
        <v>130.1</v>
      </c>
      <c r="F670" s="113">
        <v>134.25</v>
      </c>
      <c r="G670" s="113">
        <v>135</v>
      </c>
      <c r="H670" s="113">
        <v>134.55000000000001</v>
      </c>
      <c r="I670" s="113">
        <v>23497</v>
      </c>
      <c r="J670" s="113">
        <v>3126324.8</v>
      </c>
      <c r="K670" s="115">
        <v>43396</v>
      </c>
      <c r="L670" s="113">
        <v>420</v>
      </c>
      <c r="M670" s="113" t="s">
        <v>3267</v>
      </c>
      <c r="N670" s="370"/>
    </row>
    <row r="671" spans="1:14">
      <c r="A671" s="113" t="s">
        <v>94</v>
      </c>
      <c r="B671" s="113" t="s">
        <v>390</v>
      </c>
      <c r="C671" s="113">
        <v>1435</v>
      </c>
      <c r="D671" s="113">
        <v>1498</v>
      </c>
      <c r="E671" s="113">
        <v>1425</v>
      </c>
      <c r="F671" s="113">
        <v>1473.15</v>
      </c>
      <c r="G671" s="113">
        <v>1476.75</v>
      </c>
      <c r="H671" s="113">
        <v>1449.45</v>
      </c>
      <c r="I671" s="113">
        <v>7242862</v>
      </c>
      <c r="J671" s="113">
        <v>10670438882.25</v>
      </c>
      <c r="K671" s="115">
        <v>43396</v>
      </c>
      <c r="L671" s="113">
        <v>195689</v>
      </c>
      <c r="M671" s="113" t="s">
        <v>962</v>
      </c>
      <c r="N671" s="370"/>
    </row>
    <row r="672" spans="1:14">
      <c r="A672" s="113" t="s">
        <v>963</v>
      </c>
      <c r="B672" s="113" t="s">
        <v>390</v>
      </c>
      <c r="C672" s="113">
        <v>680</v>
      </c>
      <c r="D672" s="113">
        <v>692</v>
      </c>
      <c r="E672" s="113">
        <v>666.05</v>
      </c>
      <c r="F672" s="113">
        <v>684.8</v>
      </c>
      <c r="G672" s="113">
        <v>680.15</v>
      </c>
      <c r="H672" s="113">
        <v>691.95</v>
      </c>
      <c r="I672" s="113">
        <v>1869</v>
      </c>
      <c r="J672" s="113">
        <v>1267924.6000000001</v>
      </c>
      <c r="K672" s="115">
        <v>43396</v>
      </c>
      <c r="L672" s="113">
        <v>146</v>
      </c>
      <c r="M672" s="113" t="s">
        <v>964</v>
      </c>
      <c r="N672" s="370"/>
    </row>
    <row r="673" spans="1:14">
      <c r="A673" s="113" t="s">
        <v>965</v>
      </c>
      <c r="B673" s="113" t="s">
        <v>390</v>
      </c>
      <c r="C673" s="113">
        <v>37</v>
      </c>
      <c r="D673" s="113">
        <v>40.9</v>
      </c>
      <c r="E673" s="113">
        <v>34.5</v>
      </c>
      <c r="F673" s="113">
        <v>37.65</v>
      </c>
      <c r="G673" s="113">
        <v>38.1</v>
      </c>
      <c r="H673" s="113">
        <v>39.200000000000003</v>
      </c>
      <c r="I673" s="113">
        <v>34328965</v>
      </c>
      <c r="J673" s="113">
        <v>1295644746.3</v>
      </c>
      <c r="K673" s="115">
        <v>43396</v>
      </c>
      <c r="L673" s="113">
        <v>133851</v>
      </c>
      <c r="M673" s="113" t="s">
        <v>2272</v>
      </c>
      <c r="N673" s="370"/>
    </row>
    <row r="674" spans="1:14">
      <c r="A674" s="113" t="s">
        <v>966</v>
      </c>
      <c r="B674" s="113" t="s">
        <v>390</v>
      </c>
      <c r="C674" s="113">
        <v>466.45</v>
      </c>
      <c r="D674" s="113">
        <v>468.95</v>
      </c>
      <c r="E674" s="113">
        <v>463.15</v>
      </c>
      <c r="F674" s="113">
        <v>467.05</v>
      </c>
      <c r="G674" s="113">
        <v>466</v>
      </c>
      <c r="H674" s="113">
        <v>466.85</v>
      </c>
      <c r="I674" s="113">
        <v>57532</v>
      </c>
      <c r="J674" s="113">
        <v>26860227.850000001</v>
      </c>
      <c r="K674" s="115">
        <v>43396</v>
      </c>
      <c r="L674" s="113">
        <v>5120</v>
      </c>
      <c r="M674" s="113" t="s">
        <v>967</v>
      </c>
      <c r="N674" s="370"/>
    </row>
    <row r="675" spans="1:14">
      <c r="A675" s="113" t="s">
        <v>1977</v>
      </c>
      <c r="B675" s="113" t="s">
        <v>390</v>
      </c>
      <c r="C675" s="113">
        <v>293</v>
      </c>
      <c r="D675" s="113">
        <v>293</v>
      </c>
      <c r="E675" s="113">
        <v>288.45</v>
      </c>
      <c r="F675" s="113">
        <v>292.24</v>
      </c>
      <c r="G675" s="113">
        <v>292.25</v>
      </c>
      <c r="H675" s="113">
        <v>294</v>
      </c>
      <c r="I675" s="113">
        <v>1714</v>
      </c>
      <c r="J675" s="113">
        <v>498319.05</v>
      </c>
      <c r="K675" s="115">
        <v>43396</v>
      </c>
      <c r="L675" s="113">
        <v>12</v>
      </c>
      <c r="M675" s="113" t="s">
        <v>1978</v>
      </c>
      <c r="N675" s="370"/>
    </row>
    <row r="676" spans="1:14">
      <c r="A676" s="113" t="s">
        <v>191</v>
      </c>
      <c r="B676" s="113" t="s">
        <v>390</v>
      </c>
      <c r="C676" s="113">
        <v>264.60000000000002</v>
      </c>
      <c r="D676" s="113">
        <v>270.39999999999998</v>
      </c>
      <c r="E676" s="113">
        <v>258.60000000000002</v>
      </c>
      <c r="F676" s="113">
        <v>265.5</v>
      </c>
      <c r="G676" s="113">
        <v>265</v>
      </c>
      <c r="H676" s="113">
        <v>265.25</v>
      </c>
      <c r="I676" s="113">
        <v>8806279</v>
      </c>
      <c r="J676" s="113">
        <v>2312437854.9499998</v>
      </c>
      <c r="K676" s="115">
        <v>43396</v>
      </c>
      <c r="L676" s="113">
        <v>44744</v>
      </c>
      <c r="M676" s="113" t="s">
        <v>968</v>
      </c>
      <c r="N676" s="370"/>
    </row>
    <row r="677" spans="1:14">
      <c r="A677" s="113" t="s">
        <v>95</v>
      </c>
      <c r="B677" s="113" t="s">
        <v>390</v>
      </c>
      <c r="C677" s="113">
        <v>675.95</v>
      </c>
      <c r="D677" s="113">
        <v>682</v>
      </c>
      <c r="E677" s="113">
        <v>653.29999999999995</v>
      </c>
      <c r="F677" s="113">
        <v>657.6</v>
      </c>
      <c r="G677" s="113">
        <v>663.05</v>
      </c>
      <c r="H677" s="113">
        <v>679.95</v>
      </c>
      <c r="I677" s="113">
        <v>9041701</v>
      </c>
      <c r="J677" s="113">
        <v>6001591447.5500002</v>
      </c>
      <c r="K677" s="115">
        <v>43396</v>
      </c>
      <c r="L677" s="113">
        <v>206699</v>
      </c>
      <c r="M677" s="113" t="s">
        <v>969</v>
      </c>
      <c r="N677" s="370"/>
    </row>
    <row r="678" spans="1:14">
      <c r="A678" s="113" t="s">
        <v>970</v>
      </c>
      <c r="B678" s="113" t="s">
        <v>390</v>
      </c>
      <c r="C678" s="113">
        <v>505</v>
      </c>
      <c r="D678" s="113">
        <v>519</v>
      </c>
      <c r="E678" s="113">
        <v>505</v>
      </c>
      <c r="F678" s="113">
        <v>509.1</v>
      </c>
      <c r="G678" s="113">
        <v>507.1</v>
      </c>
      <c r="H678" s="113">
        <v>516.04999999999995</v>
      </c>
      <c r="I678" s="113">
        <v>8810</v>
      </c>
      <c r="J678" s="113">
        <v>4483116.55</v>
      </c>
      <c r="K678" s="115">
        <v>43396</v>
      </c>
      <c r="L678" s="113">
        <v>699</v>
      </c>
      <c r="M678" s="113" t="s">
        <v>971</v>
      </c>
      <c r="N678" s="370"/>
    </row>
    <row r="679" spans="1:14">
      <c r="A679" s="113" t="s">
        <v>973</v>
      </c>
      <c r="B679" s="113" t="s">
        <v>390</v>
      </c>
      <c r="C679" s="113">
        <v>215</v>
      </c>
      <c r="D679" s="113">
        <v>215</v>
      </c>
      <c r="E679" s="113">
        <v>206.4</v>
      </c>
      <c r="F679" s="113">
        <v>208.2</v>
      </c>
      <c r="G679" s="113">
        <v>207.6</v>
      </c>
      <c r="H679" s="113">
        <v>217.1</v>
      </c>
      <c r="I679" s="113">
        <v>176018</v>
      </c>
      <c r="J679" s="113">
        <v>36785388.899999999</v>
      </c>
      <c r="K679" s="115">
        <v>43396</v>
      </c>
      <c r="L679" s="113">
        <v>4267</v>
      </c>
      <c r="M679" s="113" t="s">
        <v>974</v>
      </c>
      <c r="N679" s="370"/>
    </row>
    <row r="680" spans="1:14">
      <c r="A680" s="113" t="s">
        <v>975</v>
      </c>
      <c r="B680" s="113" t="s">
        <v>390</v>
      </c>
      <c r="C680" s="113">
        <v>85.1</v>
      </c>
      <c r="D680" s="113">
        <v>86.4</v>
      </c>
      <c r="E680" s="113">
        <v>80.650000000000006</v>
      </c>
      <c r="F680" s="113">
        <v>81.95</v>
      </c>
      <c r="G680" s="113">
        <v>81.5</v>
      </c>
      <c r="H680" s="113">
        <v>85.1</v>
      </c>
      <c r="I680" s="113">
        <v>80648</v>
      </c>
      <c r="J680" s="113">
        <v>6719640.0999999996</v>
      </c>
      <c r="K680" s="115">
        <v>43396</v>
      </c>
      <c r="L680" s="113">
        <v>1329</v>
      </c>
      <c r="M680" s="113" t="s">
        <v>976</v>
      </c>
      <c r="N680" s="370"/>
    </row>
    <row r="681" spans="1:14">
      <c r="A681" s="113" t="s">
        <v>977</v>
      </c>
      <c r="B681" s="113" t="s">
        <v>390</v>
      </c>
      <c r="C681" s="113">
        <v>404.15</v>
      </c>
      <c r="D681" s="113">
        <v>422</v>
      </c>
      <c r="E681" s="113">
        <v>403.9</v>
      </c>
      <c r="F681" s="113">
        <v>420.15</v>
      </c>
      <c r="G681" s="113">
        <v>419</v>
      </c>
      <c r="H681" s="113">
        <v>409.95</v>
      </c>
      <c r="I681" s="113">
        <v>31608</v>
      </c>
      <c r="J681" s="113">
        <v>13220547.800000001</v>
      </c>
      <c r="K681" s="115">
        <v>43396</v>
      </c>
      <c r="L681" s="113">
        <v>911</v>
      </c>
      <c r="M681" s="113" t="s">
        <v>978</v>
      </c>
      <c r="N681" s="370"/>
    </row>
    <row r="682" spans="1:14">
      <c r="A682" s="113" t="s">
        <v>3608</v>
      </c>
      <c r="B682" s="113" t="s">
        <v>390</v>
      </c>
      <c r="C682" s="113">
        <v>59.7</v>
      </c>
      <c r="D682" s="113">
        <v>60.85</v>
      </c>
      <c r="E682" s="113">
        <v>58</v>
      </c>
      <c r="F682" s="113">
        <v>59.45</v>
      </c>
      <c r="G682" s="113">
        <v>59.7</v>
      </c>
      <c r="H682" s="113">
        <v>59.75</v>
      </c>
      <c r="I682" s="113">
        <v>4991</v>
      </c>
      <c r="J682" s="113">
        <v>299323.90000000002</v>
      </c>
      <c r="K682" s="115">
        <v>43396</v>
      </c>
      <c r="L682" s="113">
        <v>54</v>
      </c>
      <c r="M682" s="113" t="s">
        <v>2429</v>
      </c>
      <c r="N682" s="370"/>
    </row>
    <row r="683" spans="1:14">
      <c r="A683" s="113" t="s">
        <v>3086</v>
      </c>
      <c r="B683" s="113" t="s">
        <v>2775</v>
      </c>
      <c r="C683" s="113">
        <v>1.9</v>
      </c>
      <c r="D683" s="113">
        <v>1.9</v>
      </c>
      <c r="E683" s="113">
        <v>1.9</v>
      </c>
      <c r="F683" s="113">
        <v>1.9</v>
      </c>
      <c r="G683" s="113">
        <v>1.9</v>
      </c>
      <c r="H683" s="113">
        <v>1.9</v>
      </c>
      <c r="I683" s="113">
        <v>1</v>
      </c>
      <c r="J683" s="113">
        <v>1.9</v>
      </c>
      <c r="K683" s="115">
        <v>43396</v>
      </c>
      <c r="L683" s="113">
        <v>1</v>
      </c>
      <c r="M683" s="113" t="s">
        <v>3087</v>
      </c>
      <c r="N683" s="370"/>
    </row>
    <row r="684" spans="1:14">
      <c r="A684" s="113" t="s">
        <v>979</v>
      </c>
      <c r="B684" s="113" t="s">
        <v>390</v>
      </c>
      <c r="C684" s="113">
        <v>198</v>
      </c>
      <c r="D684" s="113">
        <v>209.65</v>
      </c>
      <c r="E684" s="113">
        <v>192.95</v>
      </c>
      <c r="F684" s="113">
        <v>195.75</v>
      </c>
      <c r="G684" s="113">
        <v>196</v>
      </c>
      <c r="H684" s="113">
        <v>199.5</v>
      </c>
      <c r="I684" s="113">
        <v>6480222</v>
      </c>
      <c r="J684" s="113">
        <v>1282639431.7</v>
      </c>
      <c r="K684" s="115">
        <v>43396</v>
      </c>
      <c r="L684" s="113">
        <v>13927</v>
      </c>
      <c r="M684" s="113" t="s">
        <v>980</v>
      </c>
      <c r="N684" s="370"/>
    </row>
    <row r="685" spans="1:14">
      <c r="A685" s="113" t="s">
        <v>3268</v>
      </c>
      <c r="B685" s="113" t="s">
        <v>390</v>
      </c>
      <c r="C685" s="113">
        <v>37.5</v>
      </c>
      <c r="D685" s="113">
        <v>37.799999999999997</v>
      </c>
      <c r="E685" s="113">
        <v>36.25</v>
      </c>
      <c r="F685" s="113">
        <v>36.700000000000003</v>
      </c>
      <c r="G685" s="113">
        <v>36.9</v>
      </c>
      <c r="H685" s="113">
        <v>37.950000000000003</v>
      </c>
      <c r="I685" s="113">
        <v>14700</v>
      </c>
      <c r="J685" s="113">
        <v>540768.5</v>
      </c>
      <c r="K685" s="115">
        <v>43396</v>
      </c>
      <c r="L685" s="113">
        <v>52</v>
      </c>
      <c r="M685" s="113" t="s">
        <v>3269</v>
      </c>
      <c r="N685" s="370"/>
    </row>
    <row r="686" spans="1:14">
      <c r="A686" s="113" t="s">
        <v>3270</v>
      </c>
      <c r="B686" s="113" t="s">
        <v>390</v>
      </c>
      <c r="C686" s="113">
        <v>13.55</v>
      </c>
      <c r="D686" s="113">
        <v>13.8</v>
      </c>
      <c r="E686" s="113">
        <v>13.55</v>
      </c>
      <c r="F686" s="113">
        <v>13.8</v>
      </c>
      <c r="G686" s="113">
        <v>13.8</v>
      </c>
      <c r="H686" s="113">
        <v>14</v>
      </c>
      <c r="I686" s="113">
        <v>5100</v>
      </c>
      <c r="J686" s="113">
        <v>70355</v>
      </c>
      <c r="K686" s="115">
        <v>43396</v>
      </c>
      <c r="L686" s="113">
        <v>15</v>
      </c>
      <c r="M686" s="113" t="s">
        <v>3271</v>
      </c>
      <c r="N686" s="370"/>
    </row>
    <row r="687" spans="1:14">
      <c r="A687" s="113" t="s">
        <v>96</v>
      </c>
      <c r="B687" s="113" t="s">
        <v>390</v>
      </c>
      <c r="C687" s="113">
        <v>13.05</v>
      </c>
      <c r="D687" s="113">
        <v>13.4</v>
      </c>
      <c r="E687" s="113">
        <v>12.9</v>
      </c>
      <c r="F687" s="113">
        <v>13.1</v>
      </c>
      <c r="G687" s="113">
        <v>13.2</v>
      </c>
      <c r="H687" s="113">
        <v>12.9</v>
      </c>
      <c r="I687" s="113">
        <v>604378</v>
      </c>
      <c r="J687" s="113">
        <v>7928378.5499999998</v>
      </c>
      <c r="K687" s="115">
        <v>43396</v>
      </c>
      <c r="L687" s="113">
        <v>1864</v>
      </c>
      <c r="M687" s="113" t="s">
        <v>3272</v>
      </c>
      <c r="N687" s="370"/>
    </row>
    <row r="688" spans="1:14">
      <c r="A688" s="113" t="s">
        <v>97</v>
      </c>
      <c r="B688" s="113" t="s">
        <v>390</v>
      </c>
      <c r="C688" s="113">
        <v>128</v>
      </c>
      <c r="D688" s="113">
        <v>131.30000000000001</v>
      </c>
      <c r="E688" s="113">
        <v>125</v>
      </c>
      <c r="F688" s="113">
        <v>130</v>
      </c>
      <c r="G688" s="113">
        <v>131</v>
      </c>
      <c r="H688" s="113">
        <v>129.75</v>
      </c>
      <c r="I688" s="113">
        <v>10590075</v>
      </c>
      <c r="J688" s="113">
        <v>1349036105.95</v>
      </c>
      <c r="K688" s="115">
        <v>43396</v>
      </c>
      <c r="L688" s="113">
        <v>77742</v>
      </c>
      <c r="M688" s="113" t="s">
        <v>3273</v>
      </c>
      <c r="N688" s="370"/>
    </row>
    <row r="689" spans="1:14">
      <c r="A689" s="113" t="s">
        <v>3274</v>
      </c>
      <c r="B689" s="113" t="s">
        <v>390</v>
      </c>
      <c r="C689" s="113">
        <v>121.5</v>
      </c>
      <c r="D689" s="113">
        <v>124</v>
      </c>
      <c r="E689" s="113">
        <v>117.5</v>
      </c>
      <c r="F689" s="113">
        <v>117.5</v>
      </c>
      <c r="G689" s="113">
        <v>117.5</v>
      </c>
      <c r="H689" s="113">
        <v>123.65</v>
      </c>
      <c r="I689" s="113">
        <v>154394</v>
      </c>
      <c r="J689" s="113">
        <v>18321473.149999999</v>
      </c>
      <c r="K689" s="115">
        <v>43396</v>
      </c>
      <c r="L689" s="113">
        <v>1332</v>
      </c>
      <c r="M689" s="113" t="s">
        <v>3275</v>
      </c>
      <c r="N689" s="370"/>
    </row>
    <row r="690" spans="1:14">
      <c r="A690" s="113" t="s">
        <v>3276</v>
      </c>
      <c r="B690" s="113" t="s">
        <v>390</v>
      </c>
      <c r="C690" s="113">
        <v>464</v>
      </c>
      <c r="D690" s="113">
        <v>466.5</v>
      </c>
      <c r="E690" s="113">
        <v>438.3</v>
      </c>
      <c r="F690" s="113">
        <v>447.75</v>
      </c>
      <c r="G690" s="113">
        <v>449.7</v>
      </c>
      <c r="H690" s="113">
        <v>469.05</v>
      </c>
      <c r="I690" s="113">
        <v>73387</v>
      </c>
      <c r="J690" s="113">
        <v>33063499.300000001</v>
      </c>
      <c r="K690" s="115">
        <v>43396</v>
      </c>
      <c r="L690" s="113">
        <v>3118</v>
      </c>
      <c r="M690" s="113" t="s">
        <v>3277</v>
      </c>
      <c r="N690" s="370"/>
    </row>
    <row r="691" spans="1:14">
      <c r="A691" s="113" t="s">
        <v>201</v>
      </c>
      <c r="B691" s="113" t="s">
        <v>390</v>
      </c>
      <c r="C691" s="113">
        <v>669.7</v>
      </c>
      <c r="D691" s="113">
        <v>670.1</v>
      </c>
      <c r="E691" s="113">
        <v>655.95</v>
      </c>
      <c r="F691" s="113">
        <v>665.6</v>
      </c>
      <c r="G691" s="113">
        <v>665.6</v>
      </c>
      <c r="H691" s="113">
        <v>660.2</v>
      </c>
      <c r="I691" s="113">
        <v>112799</v>
      </c>
      <c r="J691" s="113">
        <v>74667388.150000006</v>
      </c>
      <c r="K691" s="115">
        <v>43396</v>
      </c>
      <c r="L691" s="113">
        <v>4890</v>
      </c>
      <c r="M691" s="113" t="s">
        <v>3278</v>
      </c>
      <c r="N691" s="370"/>
    </row>
    <row r="692" spans="1:14">
      <c r="A692" s="113" t="s">
        <v>98</v>
      </c>
      <c r="B692" s="113" t="s">
        <v>390</v>
      </c>
      <c r="C692" s="113">
        <v>119</v>
      </c>
      <c r="D692" s="113">
        <v>125.15</v>
      </c>
      <c r="E692" s="113">
        <v>118.1</v>
      </c>
      <c r="F692" s="113">
        <v>123.15</v>
      </c>
      <c r="G692" s="113">
        <v>123.25</v>
      </c>
      <c r="H692" s="113">
        <v>120.15</v>
      </c>
      <c r="I692" s="113">
        <v>2078238</v>
      </c>
      <c r="J692" s="113">
        <v>254237615.55000001</v>
      </c>
      <c r="K692" s="115">
        <v>43396</v>
      </c>
      <c r="L692" s="113">
        <v>19443</v>
      </c>
      <c r="M692" s="113" t="s">
        <v>981</v>
      </c>
      <c r="N692" s="370"/>
    </row>
    <row r="693" spans="1:14">
      <c r="A693" s="113" t="s">
        <v>3448</v>
      </c>
      <c r="B693" s="113" t="s">
        <v>390</v>
      </c>
      <c r="C693" s="113">
        <v>355.8</v>
      </c>
      <c r="D693" s="113">
        <v>355.8</v>
      </c>
      <c r="E693" s="113">
        <v>346.05</v>
      </c>
      <c r="F693" s="113">
        <v>347.85</v>
      </c>
      <c r="G693" s="113">
        <v>349</v>
      </c>
      <c r="H693" s="113">
        <v>355.8</v>
      </c>
      <c r="I693" s="113">
        <v>60941</v>
      </c>
      <c r="J693" s="113">
        <v>21393923.449999999</v>
      </c>
      <c r="K693" s="115">
        <v>43396</v>
      </c>
      <c r="L693" s="113">
        <v>2042</v>
      </c>
      <c r="M693" s="113" t="s">
        <v>3449</v>
      </c>
      <c r="N693" s="370"/>
    </row>
    <row r="694" spans="1:14">
      <c r="A694" s="113" t="s">
        <v>2685</v>
      </c>
      <c r="B694" s="113" t="s">
        <v>390</v>
      </c>
      <c r="C694" s="113">
        <v>234.75</v>
      </c>
      <c r="D694" s="113">
        <v>237.05</v>
      </c>
      <c r="E694" s="113">
        <v>227</v>
      </c>
      <c r="F694" s="113">
        <v>231.35</v>
      </c>
      <c r="G694" s="113">
        <v>231.5</v>
      </c>
      <c r="H694" s="113">
        <v>235.15</v>
      </c>
      <c r="I694" s="113">
        <v>258423</v>
      </c>
      <c r="J694" s="113">
        <v>59729079.149999999</v>
      </c>
      <c r="K694" s="115">
        <v>43396</v>
      </c>
      <c r="L694" s="113">
        <v>9646</v>
      </c>
      <c r="M694" s="113" t="s">
        <v>2686</v>
      </c>
      <c r="N694" s="370"/>
    </row>
    <row r="695" spans="1:14">
      <c r="A695" s="113" t="s">
        <v>3279</v>
      </c>
      <c r="B695" s="113" t="s">
        <v>390</v>
      </c>
      <c r="C695" s="113">
        <v>145</v>
      </c>
      <c r="D695" s="113">
        <v>151</v>
      </c>
      <c r="E695" s="113">
        <v>141.25</v>
      </c>
      <c r="F695" s="113">
        <v>144.15</v>
      </c>
      <c r="G695" s="113">
        <v>143</v>
      </c>
      <c r="H695" s="113">
        <v>151.69999999999999</v>
      </c>
      <c r="I695" s="113">
        <v>22714</v>
      </c>
      <c r="J695" s="113">
        <v>3312692.7</v>
      </c>
      <c r="K695" s="115">
        <v>43396</v>
      </c>
      <c r="L695" s="113">
        <v>419</v>
      </c>
      <c r="M695" s="113" t="s">
        <v>3280</v>
      </c>
      <c r="N695" s="370"/>
    </row>
    <row r="696" spans="1:14">
      <c r="A696" s="113" t="s">
        <v>3281</v>
      </c>
      <c r="B696" s="113" t="s">
        <v>390</v>
      </c>
      <c r="C696" s="113">
        <v>5.4</v>
      </c>
      <c r="D696" s="113">
        <v>5.75</v>
      </c>
      <c r="E696" s="113">
        <v>5.3</v>
      </c>
      <c r="F696" s="113">
        <v>5.65</v>
      </c>
      <c r="G696" s="113">
        <v>5.7</v>
      </c>
      <c r="H696" s="113">
        <v>5.5</v>
      </c>
      <c r="I696" s="113">
        <v>17554</v>
      </c>
      <c r="J696" s="113">
        <v>97022.25</v>
      </c>
      <c r="K696" s="115">
        <v>43396</v>
      </c>
      <c r="L696" s="113">
        <v>42</v>
      </c>
      <c r="M696" s="113" t="s">
        <v>3282</v>
      </c>
      <c r="N696" s="370"/>
    </row>
    <row r="697" spans="1:14">
      <c r="A697" s="113" t="s">
        <v>99</v>
      </c>
      <c r="B697" s="113" t="s">
        <v>390</v>
      </c>
      <c r="C697" s="113">
        <v>286</v>
      </c>
      <c r="D697" s="113">
        <v>291.2</v>
      </c>
      <c r="E697" s="113">
        <v>283.55</v>
      </c>
      <c r="F697" s="113">
        <v>286</v>
      </c>
      <c r="G697" s="113">
        <v>286.7</v>
      </c>
      <c r="H697" s="113">
        <v>288.5</v>
      </c>
      <c r="I697" s="113">
        <v>10843970</v>
      </c>
      <c r="J697" s="113">
        <v>3118786519.9499998</v>
      </c>
      <c r="K697" s="115">
        <v>43396</v>
      </c>
      <c r="L697" s="113">
        <v>99500</v>
      </c>
      <c r="M697" s="113" t="s">
        <v>3283</v>
      </c>
      <c r="N697" s="370"/>
    </row>
    <row r="698" spans="1:14">
      <c r="A698" s="113" t="s">
        <v>2050</v>
      </c>
      <c r="B698" s="113" t="s">
        <v>390</v>
      </c>
      <c r="C698" s="113">
        <v>286</v>
      </c>
      <c r="D698" s="113">
        <v>299.89999999999998</v>
      </c>
      <c r="E698" s="113">
        <v>282.85000000000002</v>
      </c>
      <c r="F698" s="113">
        <v>290.14999999999998</v>
      </c>
      <c r="G698" s="113">
        <v>287</v>
      </c>
      <c r="H698" s="113">
        <v>286.85000000000002</v>
      </c>
      <c r="I698" s="113">
        <v>37936</v>
      </c>
      <c r="J698" s="113">
        <v>11005084.050000001</v>
      </c>
      <c r="K698" s="115">
        <v>43396</v>
      </c>
      <c r="L698" s="113">
        <v>1576</v>
      </c>
      <c r="M698" s="113" t="s">
        <v>3284</v>
      </c>
      <c r="N698" s="370"/>
    </row>
    <row r="699" spans="1:14">
      <c r="A699" s="113" t="s">
        <v>982</v>
      </c>
      <c r="B699" s="113" t="s">
        <v>390</v>
      </c>
      <c r="C699" s="113">
        <v>112.55</v>
      </c>
      <c r="D699" s="113">
        <v>114.45</v>
      </c>
      <c r="E699" s="113">
        <v>109.5</v>
      </c>
      <c r="F699" s="113">
        <v>112.6</v>
      </c>
      <c r="G699" s="113">
        <v>113</v>
      </c>
      <c r="H699" s="113">
        <v>110.65</v>
      </c>
      <c r="I699" s="113">
        <v>284811</v>
      </c>
      <c r="J699" s="113">
        <v>31856493.649999999</v>
      </c>
      <c r="K699" s="115">
        <v>43396</v>
      </c>
      <c r="L699" s="113">
        <v>3924</v>
      </c>
      <c r="M699" s="113" t="s">
        <v>983</v>
      </c>
      <c r="N699" s="370"/>
    </row>
    <row r="700" spans="1:14">
      <c r="A700" s="113" t="s">
        <v>984</v>
      </c>
      <c r="B700" s="113" t="s">
        <v>390</v>
      </c>
      <c r="C700" s="113">
        <v>78.650000000000006</v>
      </c>
      <c r="D700" s="113">
        <v>80.400000000000006</v>
      </c>
      <c r="E700" s="113">
        <v>77.55</v>
      </c>
      <c r="F700" s="113">
        <v>77.900000000000006</v>
      </c>
      <c r="G700" s="113">
        <v>77.849999999999994</v>
      </c>
      <c r="H700" s="113">
        <v>79.25</v>
      </c>
      <c r="I700" s="113">
        <v>315247</v>
      </c>
      <c r="J700" s="113">
        <v>24812180.75</v>
      </c>
      <c r="K700" s="115">
        <v>43396</v>
      </c>
      <c r="L700" s="113">
        <v>2998</v>
      </c>
      <c r="M700" s="113" t="s">
        <v>985</v>
      </c>
      <c r="N700" s="370"/>
    </row>
    <row r="701" spans="1:14">
      <c r="A701" s="113" t="s">
        <v>3285</v>
      </c>
      <c r="B701" s="113" t="s">
        <v>390</v>
      </c>
      <c r="C701" s="113">
        <v>6.65</v>
      </c>
      <c r="D701" s="113">
        <v>6.7</v>
      </c>
      <c r="E701" s="113">
        <v>6.6</v>
      </c>
      <c r="F701" s="113">
        <v>6.6</v>
      </c>
      <c r="G701" s="113">
        <v>6.6</v>
      </c>
      <c r="H701" s="113">
        <v>6.9</v>
      </c>
      <c r="I701" s="113">
        <v>257200</v>
      </c>
      <c r="J701" s="113">
        <v>1698423.65</v>
      </c>
      <c r="K701" s="115">
        <v>43396</v>
      </c>
      <c r="L701" s="113">
        <v>292</v>
      </c>
      <c r="M701" s="113" t="s">
        <v>3286</v>
      </c>
      <c r="N701" s="370"/>
    </row>
    <row r="702" spans="1:14">
      <c r="A702" s="113" t="s">
        <v>986</v>
      </c>
      <c r="B702" s="113" t="s">
        <v>390</v>
      </c>
      <c r="C702" s="113">
        <v>124</v>
      </c>
      <c r="D702" s="113">
        <v>127</v>
      </c>
      <c r="E702" s="113">
        <v>123</v>
      </c>
      <c r="F702" s="113">
        <v>124.55</v>
      </c>
      <c r="G702" s="113">
        <v>125</v>
      </c>
      <c r="H702" s="113">
        <v>125.9</v>
      </c>
      <c r="I702" s="113">
        <v>1018</v>
      </c>
      <c r="J702" s="113">
        <v>127605.85</v>
      </c>
      <c r="K702" s="115">
        <v>43396</v>
      </c>
      <c r="L702" s="113">
        <v>46</v>
      </c>
      <c r="M702" s="113" t="s">
        <v>987</v>
      </c>
      <c r="N702" s="370"/>
    </row>
    <row r="703" spans="1:14">
      <c r="A703" s="113" t="s">
        <v>2539</v>
      </c>
      <c r="B703" s="113" t="s">
        <v>390</v>
      </c>
      <c r="C703" s="113">
        <v>1.35</v>
      </c>
      <c r="D703" s="113">
        <v>1.35</v>
      </c>
      <c r="E703" s="113">
        <v>1.35</v>
      </c>
      <c r="F703" s="113">
        <v>1.35</v>
      </c>
      <c r="G703" s="113">
        <v>1.35</v>
      </c>
      <c r="H703" s="113">
        <v>1.4</v>
      </c>
      <c r="I703" s="113">
        <v>29519</v>
      </c>
      <c r="J703" s="113">
        <v>39850.65</v>
      </c>
      <c r="K703" s="115">
        <v>43396</v>
      </c>
      <c r="L703" s="113">
        <v>45</v>
      </c>
      <c r="M703" s="113" t="s">
        <v>2540</v>
      </c>
      <c r="N703" s="370"/>
    </row>
    <row r="704" spans="1:14">
      <c r="A704" s="113" t="s">
        <v>3440</v>
      </c>
      <c r="B704" s="113" t="s">
        <v>390</v>
      </c>
      <c r="C704" s="113">
        <v>2949</v>
      </c>
      <c r="D704" s="113">
        <v>2949</v>
      </c>
      <c r="E704" s="113">
        <v>2861</v>
      </c>
      <c r="F704" s="113">
        <v>2861</v>
      </c>
      <c r="G704" s="113">
        <v>2861</v>
      </c>
      <c r="H704" s="113">
        <v>2855</v>
      </c>
      <c r="I704" s="113">
        <v>4</v>
      </c>
      <c r="J704" s="113">
        <v>11708</v>
      </c>
      <c r="K704" s="115">
        <v>43396</v>
      </c>
      <c r="L704" s="113">
        <v>2</v>
      </c>
      <c r="M704" s="113" t="s">
        <v>3441</v>
      </c>
      <c r="N704" s="370"/>
    </row>
    <row r="705" spans="1:14">
      <c r="A705" s="113" t="s">
        <v>2383</v>
      </c>
      <c r="B705" s="113" t="s">
        <v>390</v>
      </c>
      <c r="C705" s="113">
        <v>71</v>
      </c>
      <c r="D705" s="113">
        <v>71.8</v>
      </c>
      <c r="E705" s="113">
        <v>65</v>
      </c>
      <c r="F705" s="113">
        <v>68.099999999999994</v>
      </c>
      <c r="G705" s="113">
        <v>68.3</v>
      </c>
      <c r="H705" s="113">
        <v>71.8</v>
      </c>
      <c r="I705" s="113">
        <v>87781</v>
      </c>
      <c r="J705" s="113">
        <v>5952780.9500000002</v>
      </c>
      <c r="K705" s="115">
        <v>43396</v>
      </c>
      <c r="L705" s="113">
        <v>912</v>
      </c>
      <c r="M705" s="113" t="s">
        <v>2384</v>
      </c>
      <c r="N705" s="370"/>
    </row>
    <row r="706" spans="1:14">
      <c r="A706" s="113" t="s">
        <v>202</v>
      </c>
      <c r="B706" s="113" t="s">
        <v>390</v>
      </c>
      <c r="C706" s="113">
        <v>40.200000000000003</v>
      </c>
      <c r="D706" s="113">
        <v>43.5</v>
      </c>
      <c r="E706" s="113">
        <v>40.200000000000003</v>
      </c>
      <c r="F706" s="113">
        <v>42.95</v>
      </c>
      <c r="G706" s="113">
        <v>43.3</v>
      </c>
      <c r="H706" s="113">
        <v>41</v>
      </c>
      <c r="I706" s="113">
        <v>552382</v>
      </c>
      <c r="J706" s="113">
        <v>22968871.050000001</v>
      </c>
      <c r="K706" s="115">
        <v>43396</v>
      </c>
      <c r="L706" s="113">
        <v>4603</v>
      </c>
      <c r="M706" s="113" t="s">
        <v>988</v>
      </c>
      <c r="N706" s="370"/>
    </row>
    <row r="707" spans="1:14">
      <c r="A707" s="113" t="s">
        <v>989</v>
      </c>
      <c r="B707" s="113" t="s">
        <v>390</v>
      </c>
      <c r="C707" s="113">
        <v>106</v>
      </c>
      <c r="D707" s="113">
        <v>109.25</v>
      </c>
      <c r="E707" s="113">
        <v>103.05</v>
      </c>
      <c r="F707" s="113">
        <v>106.05</v>
      </c>
      <c r="G707" s="113">
        <v>108.7</v>
      </c>
      <c r="H707" s="113">
        <v>106.7</v>
      </c>
      <c r="I707" s="113">
        <v>54517</v>
      </c>
      <c r="J707" s="113">
        <v>5764755.7000000002</v>
      </c>
      <c r="K707" s="115">
        <v>43396</v>
      </c>
      <c r="L707" s="113">
        <v>1515</v>
      </c>
      <c r="M707" s="113" t="s">
        <v>990</v>
      </c>
      <c r="N707" s="370"/>
    </row>
    <row r="708" spans="1:14">
      <c r="A708" s="113" t="s">
        <v>991</v>
      </c>
      <c r="B708" s="113" t="s">
        <v>390</v>
      </c>
      <c r="C708" s="113">
        <v>27</v>
      </c>
      <c r="D708" s="113">
        <v>28.5</v>
      </c>
      <c r="E708" s="113">
        <v>27</v>
      </c>
      <c r="F708" s="113">
        <v>28</v>
      </c>
      <c r="G708" s="113">
        <v>28.25</v>
      </c>
      <c r="H708" s="113">
        <v>27.75</v>
      </c>
      <c r="I708" s="113">
        <v>16028</v>
      </c>
      <c r="J708" s="113">
        <v>448902.1</v>
      </c>
      <c r="K708" s="115">
        <v>43396</v>
      </c>
      <c r="L708" s="113">
        <v>46</v>
      </c>
      <c r="M708" s="113" t="s">
        <v>992</v>
      </c>
      <c r="N708" s="370"/>
    </row>
    <row r="709" spans="1:14">
      <c r="A709" s="113" t="s">
        <v>2541</v>
      </c>
      <c r="B709" s="113" t="s">
        <v>2775</v>
      </c>
      <c r="C709" s="113">
        <v>17.100000000000001</v>
      </c>
      <c r="D709" s="113">
        <v>17.100000000000001</v>
      </c>
      <c r="E709" s="113">
        <v>16.5</v>
      </c>
      <c r="F709" s="113">
        <v>16.5</v>
      </c>
      <c r="G709" s="113">
        <v>16.5</v>
      </c>
      <c r="H709" s="113">
        <v>17.350000000000001</v>
      </c>
      <c r="I709" s="113">
        <v>17865</v>
      </c>
      <c r="J709" s="113">
        <v>297816.5</v>
      </c>
      <c r="K709" s="115">
        <v>43396</v>
      </c>
      <c r="L709" s="113">
        <v>30</v>
      </c>
      <c r="M709" s="113" t="s">
        <v>2542</v>
      </c>
      <c r="N709" s="370"/>
    </row>
    <row r="710" spans="1:14">
      <c r="A710" s="113" t="s">
        <v>993</v>
      </c>
      <c r="B710" s="113" t="s">
        <v>390</v>
      </c>
      <c r="C710" s="113">
        <v>98</v>
      </c>
      <c r="D710" s="113">
        <v>100.8</v>
      </c>
      <c r="E710" s="113">
        <v>96.3</v>
      </c>
      <c r="F710" s="113">
        <v>98.3</v>
      </c>
      <c r="G710" s="113">
        <v>98.3</v>
      </c>
      <c r="H710" s="113">
        <v>100.05</v>
      </c>
      <c r="I710" s="113">
        <v>672123</v>
      </c>
      <c r="J710" s="113">
        <v>66285771.549999997</v>
      </c>
      <c r="K710" s="115">
        <v>43396</v>
      </c>
      <c r="L710" s="113">
        <v>6500</v>
      </c>
      <c r="M710" s="113" t="s">
        <v>994</v>
      </c>
      <c r="N710" s="370"/>
    </row>
    <row r="711" spans="1:14">
      <c r="A711" s="113" t="s">
        <v>3485</v>
      </c>
      <c r="B711" s="113" t="s">
        <v>2775</v>
      </c>
      <c r="C711" s="113">
        <v>10</v>
      </c>
      <c r="D711" s="113">
        <v>10</v>
      </c>
      <c r="E711" s="113">
        <v>10</v>
      </c>
      <c r="F711" s="113">
        <v>10</v>
      </c>
      <c r="G711" s="113">
        <v>10</v>
      </c>
      <c r="H711" s="113">
        <v>9.5500000000000007</v>
      </c>
      <c r="I711" s="113">
        <v>11943</v>
      </c>
      <c r="J711" s="113">
        <v>119430</v>
      </c>
      <c r="K711" s="115">
        <v>43396</v>
      </c>
      <c r="L711" s="113">
        <v>30</v>
      </c>
      <c r="M711" s="113" t="s">
        <v>3486</v>
      </c>
      <c r="N711" s="370"/>
    </row>
    <row r="712" spans="1:14">
      <c r="A712" s="113" t="s">
        <v>995</v>
      </c>
      <c r="B712" s="113" t="s">
        <v>390</v>
      </c>
      <c r="C712" s="113">
        <v>70</v>
      </c>
      <c r="D712" s="113">
        <v>71.400000000000006</v>
      </c>
      <c r="E712" s="113">
        <v>69</v>
      </c>
      <c r="F712" s="113">
        <v>69.400000000000006</v>
      </c>
      <c r="G712" s="113">
        <v>69.5</v>
      </c>
      <c r="H712" s="113">
        <v>70.150000000000006</v>
      </c>
      <c r="I712" s="113">
        <v>589661</v>
      </c>
      <c r="J712" s="113">
        <v>41249361.700000003</v>
      </c>
      <c r="K712" s="115">
        <v>43396</v>
      </c>
      <c r="L712" s="113">
        <v>4450</v>
      </c>
      <c r="M712" s="113" t="s">
        <v>2300</v>
      </c>
      <c r="N712" s="370"/>
    </row>
    <row r="713" spans="1:14">
      <c r="A713" s="113" t="s">
        <v>996</v>
      </c>
      <c r="B713" s="113" t="s">
        <v>390</v>
      </c>
      <c r="C713" s="113">
        <v>218.55</v>
      </c>
      <c r="D713" s="113">
        <v>220</v>
      </c>
      <c r="E713" s="113">
        <v>211.2</v>
      </c>
      <c r="F713" s="113">
        <v>214</v>
      </c>
      <c r="G713" s="113">
        <v>212.1</v>
      </c>
      <c r="H713" s="113">
        <v>218.9</v>
      </c>
      <c r="I713" s="113">
        <v>5101</v>
      </c>
      <c r="J713" s="113">
        <v>1110266.8500000001</v>
      </c>
      <c r="K713" s="115">
        <v>43396</v>
      </c>
      <c r="L713" s="113">
        <v>476</v>
      </c>
      <c r="M713" s="113" t="s">
        <v>997</v>
      </c>
      <c r="N713" s="370"/>
    </row>
    <row r="714" spans="1:14">
      <c r="A714" s="113" t="s">
        <v>998</v>
      </c>
      <c r="B714" s="113" t="s">
        <v>390</v>
      </c>
      <c r="C714" s="113">
        <v>298.10000000000002</v>
      </c>
      <c r="D714" s="113">
        <v>301.35000000000002</v>
      </c>
      <c r="E714" s="113">
        <v>287</v>
      </c>
      <c r="F714" s="113">
        <v>296.3</v>
      </c>
      <c r="G714" s="113">
        <v>299</v>
      </c>
      <c r="H714" s="113">
        <v>304.45</v>
      </c>
      <c r="I714" s="113">
        <v>11819</v>
      </c>
      <c r="J714" s="113">
        <v>3490050.35</v>
      </c>
      <c r="K714" s="115">
        <v>43396</v>
      </c>
      <c r="L714" s="113">
        <v>734</v>
      </c>
      <c r="M714" s="113" t="s">
        <v>999</v>
      </c>
      <c r="N714" s="370"/>
    </row>
    <row r="715" spans="1:14">
      <c r="A715" s="113" t="s">
        <v>2543</v>
      </c>
      <c r="B715" s="113" t="s">
        <v>390</v>
      </c>
      <c r="C715" s="113">
        <v>4.75</v>
      </c>
      <c r="D715" s="113">
        <v>4.75</v>
      </c>
      <c r="E715" s="113">
        <v>4.5999999999999996</v>
      </c>
      <c r="F715" s="113">
        <v>4.6500000000000004</v>
      </c>
      <c r="G715" s="113">
        <v>4.6500000000000004</v>
      </c>
      <c r="H715" s="113">
        <v>4.7</v>
      </c>
      <c r="I715" s="113">
        <v>9240</v>
      </c>
      <c r="J715" s="113">
        <v>42755.7</v>
      </c>
      <c r="K715" s="115">
        <v>43396</v>
      </c>
      <c r="L715" s="113">
        <v>26</v>
      </c>
      <c r="M715" s="113" t="s">
        <v>2544</v>
      </c>
      <c r="N715" s="370"/>
    </row>
    <row r="716" spans="1:14">
      <c r="A716" s="113" t="s">
        <v>2545</v>
      </c>
      <c r="B716" s="113" t="s">
        <v>390</v>
      </c>
      <c r="C716" s="113">
        <v>85.3</v>
      </c>
      <c r="D716" s="113">
        <v>88.25</v>
      </c>
      <c r="E716" s="113">
        <v>85.2</v>
      </c>
      <c r="F716" s="113">
        <v>85.85</v>
      </c>
      <c r="G716" s="113">
        <v>86.05</v>
      </c>
      <c r="H716" s="113">
        <v>86.8</v>
      </c>
      <c r="I716" s="113">
        <v>41127</v>
      </c>
      <c r="J716" s="113">
        <v>3545079.25</v>
      </c>
      <c r="K716" s="115">
        <v>43396</v>
      </c>
      <c r="L716" s="113">
        <v>809</v>
      </c>
      <c r="M716" s="113" t="s">
        <v>2546</v>
      </c>
      <c r="N716" s="370"/>
    </row>
    <row r="717" spans="1:14">
      <c r="A717" s="113" t="s">
        <v>1000</v>
      </c>
      <c r="B717" s="113" t="s">
        <v>390</v>
      </c>
      <c r="C717" s="113">
        <v>295.25</v>
      </c>
      <c r="D717" s="113">
        <v>296.7</v>
      </c>
      <c r="E717" s="113">
        <v>285.35000000000002</v>
      </c>
      <c r="F717" s="113">
        <v>289.89999999999998</v>
      </c>
      <c r="G717" s="113">
        <v>289.5</v>
      </c>
      <c r="H717" s="113">
        <v>297.10000000000002</v>
      </c>
      <c r="I717" s="113">
        <v>33939</v>
      </c>
      <c r="J717" s="113">
        <v>9868979.8499999996</v>
      </c>
      <c r="K717" s="115">
        <v>43396</v>
      </c>
      <c r="L717" s="113">
        <v>2077</v>
      </c>
      <c r="M717" s="113" t="s">
        <v>1001</v>
      </c>
      <c r="N717" s="370"/>
    </row>
    <row r="718" spans="1:14">
      <c r="A718" s="113" t="s">
        <v>2774</v>
      </c>
      <c r="B718" s="113" t="s">
        <v>2775</v>
      </c>
      <c r="C718" s="113">
        <v>22.95</v>
      </c>
      <c r="D718" s="113">
        <v>22.95</v>
      </c>
      <c r="E718" s="113">
        <v>21.25</v>
      </c>
      <c r="F718" s="113">
        <v>21.25</v>
      </c>
      <c r="G718" s="113">
        <v>21.25</v>
      </c>
      <c r="H718" s="113">
        <v>22.35</v>
      </c>
      <c r="I718" s="113">
        <v>32303</v>
      </c>
      <c r="J718" s="113">
        <v>694460.15</v>
      </c>
      <c r="K718" s="115">
        <v>43396</v>
      </c>
      <c r="L718" s="113">
        <v>196</v>
      </c>
      <c r="M718" s="113" t="s">
        <v>2841</v>
      </c>
      <c r="N718" s="370"/>
    </row>
    <row r="719" spans="1:14">
      <c r="A719" s="113" t="s">
        <v>1002</v>
      </c>
      <c r="B719" s="113" t="s">
        <v>390</v>
      </c>
      <c r="C719" s="113">
        <v>275</v>
      </c>
      <c r="D719" s="113">
        <v>285.60000000000002</v>
      </c>
      <c r="E719" s="113">
        <v>262.89999999999998</v>
      </c>
      <c r="F719" s="113">
        <v>264.2</v>
      </c>
      <c r="G719" s="113">
        <v>263.5</v>
      </c>
      <c r="H719" s="113">
        <v>277.8</v>
      </c>
      <c r="I719" s="113">
        <v>32159</v>
      </c>
      <c r="J719" s="113">
        <v>8675629.4499999993</v>
      </c>
      <c r="K719" s="115">
        <v>43396</v>
      </c>
      <c r="L719" s="113">
        <v>1950</v>
      </c>
      <c r="M719" s="113" t="s">
        <v>1003</v>
      </c>
      <c r="N719" s="370"/>
    </row>
    <row r="720" spans="1:14">
      <c r="A720" s="113" t="s">
        <v>1949</v>
      </c>
      <c r="B720" s="113" t="s">
        <v>390</v>
      </c>
      <c r="C720" s="113">
        <v>1632.55</v>
      </c>
      <c r="D720" s="113">
        <v>1632.55</v>
      </c>
      <c r="E720" s="113">
        <v>1571</v>
      </c>
      <c r="F720" s="113">
        <v>1575.3</v>
      </c>
      <c r="G720" s="113">
        <v>1583</v>
      </c>
      <c r="H720" s="113">
        <v>1632.55</v>
      </c>
      <c r="I720" s="113">
        <v>1255</v>
      </c>
      <c r="J720" s="113">
        <v>1998649.3</v>
      </c>
      <c r="K720" s="115">
        <v>43396</v>
      </c>
      <c r="L720" s="113">
        <v>336</v>
      </c>
      <c r="M720" s="113" t="s">
        <v>906</v>
      </c>
      <c r="N720" s="370"/>
    </row>
    <row r="721" spans="1:14">
      <c r="A721" s="113" t="s">
        <v>346</v>
      </c>
      <c r="B721" s="113" t="s">
        <v>390</v>
      </c>
      <c r="C721" s="113">
        <v>207</v>
      </c>
      <c r="D721" s="113">
        <v>220</v>
      </c>
      <c r="E721" s="113">
        <v>207</v>
      </c>
      <c r="F721" s="113">
        <v>212.75</v>
      </c>
      <c r="G721" s="113">
        <v>212.95</v>
      </c>
      <c r="H721" s="113">
        <v>211.6</v>
      </c>
      <c r="I721" s="113">
        <v>6641537</v>
      </c>
      <c r="J721" s="113">
        <v>1413898114.45</v>
      </c>
      <c r="K721" s="115">
        <v>43396</v>
      </c>
      <c r="L721" s="113">
        <v>49238</v>
      </c>
      <c r="M721" s="113" t="s">
        <v>1004</v>
      </c>
      <c r="N721" s="370"/>
    </row>
    <row r="722" spans="1:14">
      <c r="A722" s="113" t="s">
        <v>2150</v>
      </c>
      <c r="B722" s="113" t="s">
        <v>390</v>
      </c>
      <c r="C722" s="113">
        <v>26.45</v>
      </c>
      <c r="D722" s="113">
        <v>27</v>
      </c>
      <c r="E722" s="113">
        <v>26.1</v>
      </c>
      <c r="F722" s="113">
        <v>26.3</v>
      </c>
      <c r="G722" s="113">
        <v>26.2</v>
      </c>
      <c r="H722" s="113">
        <v>26.9</v>
      </c>
      <c r="I722" s="113">
        <v>32319</v>
      </c>
      <c r="J722" s="113">
        <v>850204.45</v>
      </c>
      <c r="K722" s="115">
        <v>43396</v>
      </c>
      <c r="L722" s="113">
        <v>305</v>
      </c>
      <c r="M722" s="113" t="s">
        <v>2151</v>
      </c>
      <c r="N722" s="370"/>
    </row>
    <row r="723" spans="1:14">
      <c r="A723" s="113" t="s">
        <v>3287</v>
      </c>
      <c r="B723" s="113" t="s">
        <v>390</v>
      </c>
      <c r="C723" s="113">
        <v>31.3</v>
      </c>
      <c r="D723" s="113">
        <v>32.200000000000003</v>
      </c>
      <c r="E723" s="113">
        <v>31</v>
      </c>
      <c r="F723" s="113">
        <v>31.6</v>
      </c>
      <c r="G723" s="113">
        <v>31.5</v>
      </c>
      <c r="H723" s="113">
        <v>32.4</v>
      </c>
      <c r="I723" s="113">
        <v>2017</v>
      </c>
      <c r="J723" s="113">
        <v>63671.9</v>
      </c>
      <c r="K723" s="115">
        <v>43396</v>
      </c>
      <c r="L723" s="113">
        <v>32</v>
      </c>
      <c r="M723" s="113" t="s">
        <v>3288</v>
      </c>
      <c r="N723" s="370"/>
    </row>
    <row r="724" spans="1:14">
      <c r="A724" s="113" t="s">
        <v>1005</v>
      </c>
      <c r="B724" s="113" t="s">
        <v>390</v>
      </c>
      <c r="C724" s="113">
        <v>260.2</v>
      </c>
      <c r="D724" s="113">
        <v>263.35000000000002</v>
      </c>
      <c r="E724" s="113">
        <v>241.55</v>
      </c>
      <c r="F724" s="113">
        <v>251.45</v>
      </c>
      <c r="G724" s="113">
        <v>250.5</v>
      </c>
      <c r="H724" s="113">
        <v>264.60000000000002</v>
      </c>
      <c r="I724" s="113">
        <v>40536</v>
      </c>
      <c r="J724" s="113">
        <v>10255484.800000001</v>
      </c>
      <c r="K724" s="115">
        <v>43396</v>
      </c>
      <c r="L724" s="113">
        <v>1430</v>
      </c>
      <c r="M724" s="113" t="s">
        <v>3289</v>
      </c>
      <c r="N724" s="370"/>
    </row>
    <row r="725" spans="1:14">
      <c r="A725" s="113" t="s">
        <v>1948</v>
      </c>
      <c r="B725" s="113" t="s">
        <v>390</v>
      </c>
      <c r="C725" s="113">
        <v>71.95</v>
      </c>
      <c r="D725" s="113">
        <v>73.8</v>
      </c>
      <c r="E725" s="113">
        <v>71</v>
      </c>
      <c r="F725" s="113">
        <v>71.349999999999994</v>
      </c>
      <c r="G725" s="113">
        <v>71.349999999999994</v>
      </c>
      <c r="H725" s="113">
        <v>72.849999999999994</v>
      </c>
      <c r="I725" s="113">
        <v>479954</v>
      </c>
      <c r="J725" s="113">
        <v>34622134.399999999</v>
      </c>
      <c r="K725" s="115">
        <v>43396</v>
      </c>
      <c r="L725" s="113">
        <v>3771</v>
      </c>
      <c r="M725" s="113" t="s">
        <v>3290</v>
      </c>
      <c r="N725" s="370"/>
    </row>
    <row r="726" spans="1:14">
      <c r="A726" s="113" t="s">
        <v>100</v>
      </c>
      <c r="B726" s="113" t="s">
        <v>390</v>
      </c>
      <c r="C726" s="113">
        <v>166.7</v>
      </c>
      <c r="D726" s="113">
        <v>170.9</v>
      </c>
      <c r="E726" s="113">
        <v>165</v>
      </c>
      <c r="F726" s="113">
        <v>170</v>
      </c>
      <c r="G726" s="113">
        <v>169.7</v>
      </c>
      <c r="H726" s="113">
        <v>168.5</v>
      </c>
      <c r="I726" s="113">
        <v>8952564</v>
      </c>
      <c r="J726" s="113">
        <v>1507222126.2</v>
      </c>
      <c r="K726" s="115">
        <v>43396</v>
      </c>
      <c r="L726" s="113">
        <v>88656</v>
      </c>
      <c r="M726" s="113" t="s">
        <v>3291</v>
      </c>
      <c r="N726" s="370"/>
    </row>
    <row r="727" spans="1:14">
      <c r="A727" s="113" t="s">
        <v>3292</v>
      </c>
      <c r="B727" s="113" t="s">
        <v>390</v>
      </c>
      <c r="C727" s="113">
        <v>4.0999999999999996</v>
      </c>
      <c r="D727" s="113">
        <v>4.0999999999999996</v>
      </c>
      <c r="E727" s="113">
        <v>3.85</v>
      </c>
      <c r="F727" s="113">
        <v>3.9</v>
      </c>
      <c r="G727" s="113">
        <v>3.9</v>
      </c>
      <c r="H727" s="113">
        <v>3.95</v>
      </c>
      <c r="I727" s="113">
        <v>7905</v>
      </c>
      <c r="J727" s="113">
        <v>31455.05</v>
      </c>
      <c r="K727" s="115">
        <v>43396</v>
      </c>
      <c r="L727" s="113">
        <v>18</v>
      </c>
      <c r="M727" s="113" t="s">
        <v>3293</v>
      </c>
      <c r="N727" s="370"/>
    </row>
    <row r="728" spans="1:14">
      <c r="A728" s="113" t="s">
        <v>3294</v>
      </c>
      <c r="B728" s="113" t="s">
        <v>390</v>
      </c>
      <c r="C728" s="113">
        <v>115.15</v>
      </c>
      <c r="D728" s="113">
        <v>117.15</v>
      </c>
      <c r="E728" s="113">
        <v>114.9</v>
      </c>
      <c r="F728" s="113">
        <v>116.5</v>
      </c>
      <c r="G728" s="113">
        <v>116.9</v>
      </c>
      <c r="H728" s="113">
        <v>117.05</v>
      </c>
      <c r="I728" s="113">
        <v>10294</v>
      </c>
      <c r="J728" s="113">
        <v>1191290.8999999999</v>
      </c>
      <c r="K728" s="115">
        <v>43396</v>
      </c>
      <c r="L728" s="113">
        <v>253</v>
      </c>
      <c r="M728" s="113" t="s">
        <v>3295</v>
      </c>
      <c r="N728" s="370"/>
    </row>
    <row r="729" spans="1:14">
      <c r="A729" s="113" t="s">
        <v>3296</v>
      </c>
      <c r="B729" s="113" t="s">
        <v>390</v>
      </c>
      <c r="C729" s="113">
        <v>330</v>
      </c>
      <c r="D729" s="113">
        <v>339.75</v>
      </c>
      <c r="E729" s="113">
        <v>316.8</v>
      </c>
      <c r="F729" s="113">
        <v>326.75</v>
      </c>
      <c r="G729" s="113">
        <v>328</v>
      </c>
      <c r="H729" s="113">
        <v>325.85000000000002</v>
      </c>
      <c r="I729" s="113">
        <v>30348</v>
      </c>
      <c r="J729" s="113">
        <v>9909761.5</v>
      </c>
      <c r="K729" s="115">
        <v>43396</v>
      </c>
      <c r="L729" s="113">
        <v>518</v>
      </c>
      <c r="M729" s="113" t="s">
        <v>3297</v>
      </c>
      <c r="N729" s="370"/>
    </row>
    <row r="730" spans="1:14">
      <c r="A730" s="113" t="s">
        <v>1006</v>
      </c>
      <c r="B730" s="113" t="s">
        <v>390</v>
      </c>
      <c r="C730" s="113">
        <v>42.1</v>
      </c>
      <c r="D730" s="113">
        <v>43</v>
      </c>
      <c r="E730" s="113">
        <v>42</v>
      </c>
      <c r="F730" s="113">
        <v>42.5</v>
      </c>
      <c r="G730" s="113">
        <v>42.25</v>
      </c>
      <c r="H730" s="113">
        <v>42.45</v>
      </c>
      <c r="I730" s="113">
        <v>16200</v>
      </c>
      <c r="J730" s="113">
        <v>685993.95</v>
      </c>
      <c r="K730" s="115">
        <v>43396</v>
      </c>
      <c r="L730" s="113">
        <v>145</v>
      </c>
      <c r="M730" s="113" t="s">
        <v>1007</v>
      </c>
      <c r="N730" s="370"/>
    </row>
    <row r="731" spans="1:14">
      <c r="A731" s="113" t="s">
        <v>101</v>
      </c>
      <c r="B731" s="113" t="s">
        <v>390</v>
      </c>
      <c r="C731" s="113">
        <v>64</v>
      </c>
      <c r="D731" s="113">
        <v>65.7</v>
      </c>
      <c r="E731" s="113">
        <v>63.8</v>
      </c>
      <c r="F731" s="113">
        <v>65.099999999999994</v>
      </c>
      <c r="G731" s="113">
        <v>65.349999999999994</v>
      </c>
      <c r="H731" s="113">
        <v>64.900000000000006</v>
      </c>
      <c r="I731" s="113">
        <v>3428479</v>
      </c>
      <c r="J731" s="113">
        <v>222118027.80000001</v>
      </c>
      <c r="K731" s="115">
        <v>43396</v>
      </c>
      <c r="L731" s="113">
        <v>11975</v>
      </c>
      <c r="M731" s="113" t="s">
        <v>1008</v>
      </c>
      <c r="N731" s="370"/>
    </row>
    <row r="732" spans="1:14">
      <c r="A732" s="113" t="s">
        <v>2842</v>
      </c>
      <c r="B732" s="113" t="s">
        <v>2775</v>
      </c>
      <c r="C732" s="113">
        <v>18</v>
      </c>
      <c r="D732" s="113">
        <v>18.05</v>
      </c>
      <c r="E732" s="113">
        <v>17.399999999999999</v>
      </c>
      <c r="F732" s="113">
        <v>17.45</v>
      </c>
      <c r="G732" s="113">
        <v>17.399999999999999</v>
      </c>
      <c r="H732" s="113">
        <v>18.3</v>
      </c>
      <c r="I732" s="113">
        <v>10440</v>
      </c>
      <c r="J732" s="113">
        <v>183401.15</v>
      </c>
      <c r="K732" s="115">
        <v>43396</v>
      </c>
      <c r="L732" s="113">
        <v>56</v>
      </c>
      <c r="M732" s="113" t="s">
        <v>2843</v>
      </c>
      <c r="N732" s="370"/>
    </row>
    <row r="733" spans="1:14">
      <c r="A733" s="113" t="s">
        <v>1009</v>
      </c>
      <c r="B733" s="113" t="s">
        <v>390</v>
      </c>
      <c r="C733" s="113">
        <v>680.05</v>
      </c>
      <c r="D733" s="113">
        <v>683.95</v>
      </c>
      <c r="E733" s="113">
        <v>670</v>
      </c>
      <c r="F733" s="113">
        <v>672.5</v>
      </c>
      <c r="G733" s="113">
        <v>671</v>
      </c>
      <c r="H733" s="113">
        <v>684</v>
      </c>
      <c r="I733" s="113">
        <v>4916</v>
      </c>
      <c r="J733" s="113">
        <v>3319145</v>
      </c>
      <c r="K733" s="115">
        <v>43396</v>
      </c>
      <c r="L733" s="113">
        <v>789</v>
      </c>
      <c r="M733" s="113" t="s">
        <v>1010</v>
      </c>
      <c r="N733" s="370"/>
    </row>
    <row r="734" spans="1:14">
      <c r="A734" s="113" t="s">
        <v>2217</v>
      </c>
      <c r="B734" s="113" t="s">
        <v>390</v>
      </c>
      <c r="C734" s="113">
        <v>128</v>
      </c>
      <c r="D734" s="113">
        <v>128</v>
      </c>
      <c r="E734" s="113">
        <v>121.5</v>
      </c>
      <c r="F734" s="113">
        <v>121.9</v>
      </c>
      <c r="G734" s="113">
        <v>121.6</v>
      </c>
      <c r="H734" s="113">
        <v>125.85</v>
      </c>
      <c r="I734" s="113">
        <v>38444</v>
      </c>
      <c r="J734" s="113">
        <v>4743381.55</v>
      </c>
      <c r="K734" s="115">
        <v>43396</v>
      </c>
      <c r="L734" s="113">
        <v>1314</v>
      </c>
      <c r="M734" s="113" t="s">
        <v>2218</v>
      </c>
      <c r="N734" s="370"/>
    </row>
    <row r="735" spans="1:14">
      <c r="A735" s="113" t="s">
        <v>1011</v>
      </c>
      <c r="B735" s="113" t="s">
        <v>390</v>
      </c>
      <c r="C735" s="113">
        <v>264.55</v>
      </c>
      <c r="D735" s="113">
        <v>269.05</v>
      </c>
      <c r="E735" s="113">
        <v>261.95</v>
      </c>
      <c r="F735" s="113">
        <v>264</v>
      </c>
      <c r="G735" s="113">
        <v>264.39999999999998</v>
      </c>
      <c r="H735" s="113">
        <v>266.45</v>
      </c>
      <c r="I735" s="113">
        <v>18638</v>
      </c>
      <c r="J735" s="113">
        <v>4931058.95</v>
      </c>
      <c r="K735" s="115">
        <v>43396</v>
      </c>
      <c r="L735" s="113">
        <v>1862</v>
      </c>
      <c r="M735" s="113" t="s">
        <v>3298</v>
      </c>
      <c r="N735" s="370"/>
    </row>
    <row r="736" spans="1:14">
      <c r="A736" s="113" t="s">
        <v>3299</v>
      </c>
      <c r="B736" s="113" t="s">
        <v>390</v>
      </c>
      <c r="C736" s="113">
        <v>163.30000000000001</v>
      </c>
      <c r="D736" s="113">
        <v>164.35</v>
      </c>
      <c r="E736" s="113">
        <v>156</v>
      </c>
      <c r="F736" s="113">
        <v>157.4</v>
      </c>
      <c r="G736" s="113">
        <v>158</v>
      </c>
      <c r="H736" s="113">
        <v>165.8</v>
      </c>
      <c r="I736" s="113">
        <v>808742</v>
      </c>
      <c r="J736" s="113">
        <v>128792851.84999999</v>
      </c>
      <c r="K736" s="115">
        <v>43396</v>
      </c>
      <c r="L736" s="113">
        <v>12013</v>
      </c>
      <c r="M736" s="113" t="s">
        <v>3300</v>
      </c>
      <c r="N736" s="370"/>
    </row>
    <row r="737" spans="1:14">
      <c r="A737" s="113" t="s">
        <v>1012</v>
      </c>
      <c r="B737" s="113" t="s">
        <v>390</v>
      </c>
      <c r="C737" s="113">
        <v>94</v>
      </c>
      <c r="D737" s="113">
        <v>95</v>
      </c>
      <c r="E737" s="113">
        <v>93</v>
      </c>
      <c r="F737" s="113">
        <v>94.75</v>
      </c>
      <c r="G737" s="113">
        <v>95</v>
      </c>
      <c r="H737" s="113">
        <v>94.9</v>
      </c>
      <c r="I737" s="113">
        <v>368332</v>
      </c>
      <c r="J737" s="113">
        <v>34575765.899999999</v>
      </c>
      <c r="K737" s="115">
        <v>43396</v>
      </c>
      <c r="L737" s="113">
        <v>2764</v>
      </c>
      <c r="M737" s="113" t="s">
        <v>1013</v>
      </c>
      <c r="N737" s="370"/>
    </row>
    <row r="738" spans="1:14">
      <c r="A738" s="113" t="s">
        <v>2061</v>
      </c>
      <c r="B738" s="113" t="s">
        <v>390</v>
      </c>
      <c r="C738" s="113">
        <v>169.75</v>
      </c>
      <c r="D738" s="113">
        <v>172</v>
      </c>
      <c r="E738" s="113">
        <v>166</v>
      </c>
      <c r="F738" s="113">
        <v>166</v>
      </c>
      <c r="G738" s="113">
        <v>166</v>
      </c>
      <c r="H738" s="113">
        <v>172.7</v>
      </c>
      <c r="I738" s="113">
        <v>193</v>
      </c>
      <c r="J738" s="113">
        <v>32355.5</v>
      </c>
      <c r="K738" s="115">
        <v>43396</v>
      </c>
      <c r="L738" s="113">
        <v>11</v>
      </c>
      <c r="M738" s="113" t="s">
        <v>2062</v>
      </c>
      <c r="N738" s="370"/>
    </row>
    <row r="739" spans="1:14">
      <c r="A739" s="113" t="s">
        <v>1014</v>
      </c>
      <c r="B739" s="113" t="s">
        <v>390</v>
      </c>
      <c r="C739" s="113">
        <v>81.849999999999994</v>
      </c>
      <c r="D739" s="113">
        <v>83.9</v>
      </c>
      <c r="E739" s="113">
        <v>77.099999999999994</v>
      </c>
      <c r="F739" s="113">
        <v>80.3</v>
      </c>
      <c r="G739" s="113">
        <v>80.25</v>
      </c>
      <c r="H739" s="113">
        <v>81.349999999999994</v>
      </c>
      <c r="I739" s="113">
        <v>72577</v>
      </c>
      <c r="J739" s="113">
        <v>5755199.7000000002</v>
      </c>
      <c r="K739" s="115">
        <v>43396</v>
      </c>
      <c r="L739" s="113">
        <v>3579</v>
      </c>
      <c r="M739" s="113" t="s">
        <v>3506</v>
      </c>
      <c r="N739" s="370"/>
    </row>
    <row r="740" spans="1:14">
      <c r="A740" s="113" t="s">
        <v>1015</v>
      </c>
      <c r="B740" s="113" t="s">
        <v>390</v>
      </c>
      <c r="C740" s="113">
        <v>69.05</v>
      </c>
      <c r="D740" s="113">
        <v>71.400000000000006</v>
      </c>
      <c r="E740" s="113">
        <v>68.5</v>
      </c>
      <c r="F740" s="113">
        <v>70.150000000000006</v>
      </c>
      <c r="G740" s="113">
        <v>70</v>
      </c>
      <c r="H740" s="113">
        <v>70.3</v>
      </c>
      <c r="I740" s="113">
        <v>700448</v>
      </c>
      <c r="J740" s="113">
        <v>49115640.950000003</v>
      </c>
      <c r="K740" s="115">
        <v>43396</v>
      </c>
      <c r="L740" s="113">
        <v>5415</v>
      </c>
      <c r="M740" s="113" t="s">
        <v>1016</v>
      </c>
      <c r="N740" s="370"/>
    </row>
    <row r="741" spans="1:14">
      <c r="A741" s="113" t="s">
        <v>3301</v>
      </c>
      <c r="B741" s="113" t="s">
        <v>390</v>
      </c>
      <c r="C741" s="113">
        <v>2.6</v>
      </c>
      <c r="D741" s="113">
        <v>2.6</v>
      </c>
      <c r="E741" s="113">
        <v>2.5</v>
      </c>
      <c r="F741" s="113">
        <v>2.5</v>
      </c>
      <c r="G741" s="113">
        <v>2.5499999999999998</v>
      </c>
      <c r="H741" s="113">
        <v>2.6</v>
      </c>
      <c r="I741" s="113">
        <v>54594</v>
      </c>
      <c r="J741" s="113">
        <v>137669.45000000001</v>
      </c>
      <c r="K741" s="115">
        <v>43396</v>
      </c>
      <c r="L741" s="113">
        <v>59</v>
      </c>
      <c r="M741" s="113" t="s">
        <v>3302</v>
      </c>
      <c r="N741" s="370"/>
    </row>
    <row r="742" spans="1:14">
      <c r="A742" s="113" t="s">
        <v>3303</v>
      </c>
      <c r="B742" s="113" t="s">
        <v>390</v>
      </c>
      <c r="C742" s="113">
        <v>123.9</v>
      </c>
      <c r="D742" s="113">
        <v>123.9</v>
      </c>
      <c r="E742" s="113">
        <v>114.5</v>
      </c>
      <c r="F742" s="113">
        <v>118.5</v>
      </c>
      <c r="G742" s="113">
        <v>122</v>
      </c>
      <c r="H742" s="113">
        <v>123.9</v>
      </c>
      <c r="I742" s="113">
        <v>1405</v>
      </c>
      <c r="J742" s="113">
        <v>165742.79999999999</v>
      </c>
      <c r="K742" s="115">
        <v>43396</v>
      </c>
      <c r="L742" s="113">
        <v>63</v>
      </c>
      <c r="M742" s="113" t="s">
        <v>3304</v>
      </c>
      <c r="N742" s="370"/>
    </row>
    <row r="743" spans="1:14">
      <c r="A743" s="113" t="s">
        <v>102</v>
      </c>
      <c r="B743" s="113" t="s">
        <v>390</v>
      </c>
      <c r="C743" s="113">
        <v>6.3</v>
      </c>
      <c r="D743" s="113">
        <v>6.45</v>
      </c>
      <c r="E743" s="113">
        <v>6.1</v>
      </c>
      <c r="F743" s="113">
        <v>6.2</v>
      </c>
      <c r="G743" s="113">
        <v>6.3</v>
      </c>
      <c r="H743" s="113">
        <v>6.4</v>
      </c>
      <c r="I743" s="113">
        <v>45874386</v>
      </c>
      <c r="J743" s="113">
        <v>287937165.44999999</v>
      </c>
      <c r="K743" s="115">
        <v>43396</v>
      </c>
      <c r="L743" s="113">
        <v>14143</v>
      </c>
      <c r="M743" s="113" t="s">
        <v>1017</v>
      </c>
      <c r="N743" s="370"/>
    </row>
    <row r="744" spans="1:14">
      <c r="A744" s="113" t="s">
        <v>3305</v>
      </c>
      <c r="B744" s="113" t="s">
        <v>2775</v>
      </c>
      <c r="C744" s="113">
        <v>2.4</v>
      </c>
      <c r="D744" s="113">
        <v>2.4</v>
      </c>
      <c r="E744" s="113">
        <v>2.2999999999999998</v>
      </c>
      <c r="F744" s="113">
        <v>2.35</v>
      </c>
      <c r="G744" s="113">
        <v>2.35</v>
      </c>
      <c r="H744" s="113">
        <v>2.35</v>
      </c>
      <c r="I744" s="113">
        <v>639116</v>
      </c>
      <c r="J744" s="113">
        <v>1506698.85</v>
      </c>
      <c r="K744" s="115">
        <v>43396</v>
      </c>
      <c r="L744" s="113">
        <v>460</v>
      </c>
      <c r="M744" s="113" t="s">
        <v>3306</v>
      </c>
      <c r="N744" s="370"/>
    </row>
    <row r="745" spans="1:14">
      <c r="A745" s="113" t="s">
        <v>3307</v>
      </c>
      <c r="B745" s="113" t="s">
        <v>390</v>
      </c>
      <c r="C745" s="113">
        <v>37</v>
      </c>
      <c r="D745" s="113">
        <v>38.799999999999997</v>
      </c>
      <c r="E745" s="113">
        <v>37</v>
      </c>
      <c r="F745" s="113">
        <v>38.4</v>
      </c>
      <c r="G745" s="113">
        <v>37.049999999999997</v>
      </c>
      <c r="H745" s="113">
        <v>38.65</v>
      </c>
      <c r="I745" s="113">
        <v>3170</v>
      </c>
      <c r="J745" s="113">
        <v>117598.95</v>
      </c>
      <c r="K745" s="115">
        <v>43396</v>
      </c>
      <c r="L745" s="113">
        <v>71</v>
      </c>
      <c r="M745" s="113" t="s">
        <v>3308</v>
      </c>
      <c r="N745" s="370"/>
    </row>
    <row r="746" spans="1:14">
      <c r="A746" s="113" t="s">
        <v>246</v>
      </c>
      <c r="B746" s="113" t="s">
        <v>390</v>
      </c>
      <c r="C746" s="113">
        <v>1.95</v>
      </c>
      <c r="D746" s="113">
        <v>2</v>
      </c>
      <c r="E746" s="113">
        <v>1.9</v>
      </c>
      <c r="F746" s="113">
        <v>1.9</v>
      </c>
      <c r="G746" s="113">
        <v>1.9</v>
      </c>
      <c r="H746" s="113">
        <v>1.95</v>
      </c>
      <c r="I746" s="113">
        <v>5965559</v>
      </c>
      <c r="J746" s="113">
        <v>11416205.050000001</v>
      </c>
      <c r="K746" s="115">
        <v>43396</v>
      </c>
      <c r="L746" s="113">
        <v>1892</v>
      </c>
      <c r="M746" s="113" t="s">
        <v>3309</v>
      </c>
      <c r="N746" s="370"/>
    </row>
    <row r="747" spans="1:14">
      <c r="A747" s="113" t="s">
        <v>1018</v>
      </c>
      <c r="B747" s="113" t="s">
        <v>390</v>
      </c>
      <c r="C747" s="113">
        <v>56.05</v>
      </c>
      <c r="D747" s="113">
        <v>56.65</v>
      </c>
      <c r="E747" s="113">
        <v>54.55</v>
      </c>
      <c r="F747" s="113">
        <v>54.9</v>
      </c>
      <c r="G747" s="113">
        <v>55</v>
      </c>
      <c r="H747" s="113">
        <v>56.2</v>
      </c>
      <c r="I747" s="113">
        <v>241989</v>
      </c>
      <c r="J747" s="113">
        <v>13418486.25</v>
      </c>
      <c r="K747" s="115">
        <v>43396</v>
      </c>
      <c r="L747" s="113">
        <v>2174</v>
      </c>
      <c r="M747" s="113" t="s">
        <v>3310</v>
      </c>
      <c r="N747" s="370"/>
    </row>
    <row r="748" spans="1:14">
      <c r="A748" s="113" t="s">
        <v>1019</v>
      </c>
      <c r="B748" s="113" t="s">
        <v>390</v>
      </c>
      <c r="C748" s="113">
        <v>96.5</v>
      </c>
      <c r="D748" s="113">
        <v>98.4</v>
      </c>
      <c r="E748" s="113">
        <v>92.65</v>
      </c>
      <c r="F748" s="113">
        <v>94</v>
      </c>
      <c r="G748" s="113">
        <v>94.95</v>
      </c>
      <c r="H748" s="113">
        <v>97.75</v>
      </c>
      <c r="I748" s="113">
        <v>350823</v>
      </c>
      <c r="J748" s="113">
        <v>33376331.5</v>
      </c>
      <c r="K748" s="115">
        <v>43396</v>
      </c>
      <c r="L748" s="113">
        <v>2976</v>
      </c>
      <c r="M748" s="113" t="s">
        <v>3311</v>
      </c>
      <c r="N748" s="370"/>
    </row>
    <row r="749" spans="1:14">
      <c r="A749" s="113" t="s">
        <v>103</v>
      </c>
      <c r="B749" s="113" t="s">
        <v>390</v>
      </c>
      <c r="C749" s="113">
        <v>64.400000000000006</v>
      </c>
      <c r="D749" s="113">
        <v>65.2</v>
      </c>
      <c r="E749" s="113">
        <v>61.85</v>
      </c>
      <c r="F749" s="113">
        <v>63.55</v>
      </c>
      <c r="G749" s="113">
        <v>63.5</v>
      </c>
      <c r="H749" s="113">
        <v>64.650000000000006</v>
      </c>
      <c r="I749" s="113">
        <v>708910</v>
      </c>
      <c r="J749" s="113">
        <v>44859410.799999997</v>
      </c>
      <c r="K749" s="115">
        <v>43396</v>
      </c>
      <c r="L749" s="113">
        <v>5564</v>
      </c>
      <c r="M749" s="113" t="s">
        <v>1020</v>
      </c>
      <c r="N749" s="370"/>
    </row>
    <row r="750" spans="1:14">
      <c r="A750" s="113" t="s">
        <v>1021</v>
      </c>
      <c r="B750" s="113" t="s">
        <v>390</v>
      </c>
      <c r="C750" s="113">
        <v>2064.5</v>
      </c>
      <c r="D750" s="113">
        <v>2130.9</v>
      </c>
      <c r="E750" s="113">
        <v>2061</v>
      </c>
      <c r="F750" s="113">
        <v>2122.6</v>
      </c>
      <c r="G750" s="113">
        <v>2125</v>
      </c>
      <c r="H750" s="113">
        <v>2092</v>
      </c>
      <c r="I750" s="113">
        <v>2457</v>
      </c>
      <c r="J750" s="113">
        <v>5177718.2</v>
      </c>
      <c r="K750" s="115">
        <v>43396</v>
      </c>
      <c r="L750" s="113">
        <v>348</v>
      </c>
      <c r="M750" s="113" t="s">
        <v>1022</v>
      </c>
      <c r="N750" s="370"/>
    </row>
    <row r="751" spans="1:14">
      <c r="A751" s="113" t="s">
        <v>104</v>
      </c>
      <c r="B751" s="113" t="s">
        <v>390</v>
      </c>
      <c r="C751" s="113">
        <v>353.8</v>
      </c>
      <c r="D751" s="113">
        <v>355.85</v>
      </c>
      <c r="E751" s="113">
        <v>343.25</v>
      </c>
      <c r="F751" s="113">
        <v>347.5</v>
      </c>
      <c r="G751" s="113">
        <v>348</v>
      </c>
      <c r="H751" s="113">
        <v>355.1</v>
      </c>
      <c r="I751" s="113">
        <v>4807256</v>
      </c>
      <c r="J751" s="113">
        <v>1679104766.9000001</v>
      </c>
      <c r="K751" s="115">
        <v>43396</v>
      </c>
      <c r="L751" s="113">
        <v>47060</v>
      </c>
      <c r="M751" s="113" t="s">
        <v>2051</v>
      </c>
      <c r="N751" s="370"/>
    </row>
    <row r="752" spans="1:14">
      <c r="A752" s="113" t="s">
        <v>2707</v>
      </c>
      <c r="B752" s="113" t="s">
        <v>390</v>
      </c>
      <c r="C752" s="113">
        <v>109.65</v>
      </c>
      <c r="D752" s="113">
        <v>110.45</v>
      </c>
      <c r="E752" s="113">
        <v>105</v>
      </c>
      <c r="F752" s="113">
        <v>106.7</v>
      </c>
      <c r="G752" s="113">
        <v>107.2</v>
      </c>
      <c r="H752" s="113">
        <v>110.7</v>
      </c>
      <c r="I752" s="113">
        <v>77829</v>
      </c>
      <c r="J752" s="113">
        <v>8362781.6500000004</v>
      </c>
      <c r="K752" s="115">
        <v>43396</v>
      </c>
      <c r="L752" s="113">
        <v>1328</v>
      </c>
      <c r="M752" s="113" t="s">
        <v>1593</v>
      </c>
      <c r="N752" s="370"/>
    </row>
    <row r="753" spans="1:14">
      <c r="A753" s="113" t="s">
        <v>1023</v>
      </c>
      <c r="B753" s="113" t="s">
        <v>390</v>
      </c>
      <c r="C753" s="113">
        <v>652.95000000000005</v>
      </c>
      <c r="D753" s="113">
        <v>682</v>
      </c>
      <c r="E753" s="113">
        <v>626</v>
      </c>
      <c r="F753" s="113">
        <v>652.15</v>
      </c>
      <c r="G753" s="113">
        <v>655</v>
      </c>
      <c r="H753" s="113">
        <v>649.95000000000005</v>
      </c>
      <c r="I753" s="113">
        <v>1003472</v>
      </c>
      <c r="J753" s="113">
        <v>656300679.45000005</v>
      </c>
      <c r="K753" s="115">
        <v>43396</v>
      </c>
      <c r="L753" s="113">
        <v>61128</v>
      </c>
      <c r="M753" s="113" t="s">
        <v>1024</v>
      </c>
      <c r="N753" s="370"/>
    </row>
    <row r="754" spans="1:14">
      <c r="A754" s="113" t="s">
        <v>105</v>
      </c>
      <c r="B754" s="113" t="s">
        <v>390</v>
      </c>
      <c r="C754" s="113">
        <v>1224.5999999999999</v>
      </c>
      <c r="D754" s="113">
        <v>1247.5</v>
      </c>
      <c r="E754" s="113">
        <v>1171</v>
      </c>
      <c r="F754" s="113">
        <v>1198.9000000000001</v>
      </c>
      <c r="G754" s="113">
        <v>1201</v>
      </c>
      <c r="H754" s="113">
        <v>1234.5999999999999</v>
      </c>
      <c r="I754" s="113">
        <v>1638747</v>
      </c>
      <c r="J754" s="113">
        <v>1975907220.8499999</v>
      </c>
      <c r="K754" s="115">
        <v>43396</v>
      </c>
      <c r="L754" s="113">
        <v>48724</v>
      </c>
      <c r="M754" s="113" t="s">
        <v>1025</v>
      </c>
      <c r="N754" s="370"/>
    </row>
    <row r="755" spans="1:14">
      <c r="A755" s="113" t="s">
        <v>1026</v>
      </c>
      <c r="B755" s="113" t="s">
        <v>390</v>
      </c>
      <c r="C755" s="113">
        <v>91.7</v>
      </c>
      <c r="D755" s="113">
        <v>92.85</v>
      </c>
      <c r="E755" s="113">
        <v>89.3</v>
      </c>
      <c r="F755" s="113">
        <v>92.25</v>
      </c>
      <c r="G755" s="113">
        <v>92</v>
      </c>
      <c r="H755" s="113">
        <v>91.75</v>
      </c>
      <c r="I755" s="113">
        <v>9233</v>
      </c>
      <c r="J755" s="113">
        <v>842127.15</v>
      </c>
      <c r="K755" s="115">
        <v>43396</v>
      </c>
      <c r="L755" s="113">
        <v>253</v>
      </c>
      <c r="M755" s="113" t="s">
        <v>1027</v>
      </c>
      <c r="N755" s="370"/>
    </row>
    <row r="756" spans="1:14">
      <c r="A756" s="113" t="s">
        <v>1028</v>
      </c>
      <c r="B756" s="113" t="s">
        <v>390</v>
      </c>
      <c r="C756" s="113">
        <v>272.60000000000002</v>
      </c>
      <c r="D756" s="113">
        <v>275</v>
      </c>
      <c r="E756" s="113">
        <v>262.10000000000002</v>
      </c>
      <c r="F756" s="113">
        <v>264.01</v>
      </c>
      <c r="G756" s="113">
        <v>264.2</v>
      </c>
      <c r="H756" s="113">
        <v>267.23</v>
      </c>
      <c r="I756" s="113">
        <v>81262</v>
      </c>
      <c r="J756" s="113">
        <v>21436217.710000001</v>
      </c>
      <c r="K756" s="115">
        <v>43396</v>
      </c>
      <c r="L756" s="113">
        <v>881</v>
      </c>
      <c r="M756" s="113" t="s">
        <v>1029</v>
      </c>
      <c r="N756" s="370"/>
    </row>
    <row r="757" spans="1:14">
      <c r="A757" s="113" t="s">
        <v>106</v>
      </c>
      <c r="B757" s="113" t="s">
        <v>390</v>
      </c>
      <c r="C757" s="113">
        <v>479.9</v>
      </c>
      <c r="D757" s="113">
        <v>487</v>
      </c>
      <c r="E757" s="113">
        <v>445.6</v>
      </c>
      <c r="F757" s="113">
        <v>464.75</v>
      </c>
      <c r="G757" s="113">
        <v>465.25</v>
      </c>
      <c r="H757" s="113">
        <v>490.15</v>
      </c>
      <c r="I757" s="113">
        <v>4069945</v>
      </c>
      <c r="J757" s="113">
        <v>1874597911.75</v>
      </c>
      <c r="K757" s="115">
        <v>43396</v>
      </c>
      <c r="L757" s="113">
        <v>61488</v>
      </c>
      <c r="M757" s="113" t="s">
        <v>1030</v>
      </c>
      <c r="N757" s="370"/>
    </row>
    <row r="758" spans="1:14">
      <c r="A758" s="113" t="s">
        <v>1031</v>
      </c>
      <c r="B758" s="113" t="s">
        <v>390</v>
      </c>
      <c r="C758" s="113">
        <v>180.6</v>
      </c>
      <c r="D758" s="113">
        <v>184.8</v>
      </c>
      <c r="E758" s="113">
        <v>177</v>
      </c>
      <c r="F758" s="113">
        <v>178.35</v>
      </c>
      <c r="G758" s="113">
        <v>178.5</v>
      </c>
      <c r="H758" s="113">
        <v>182.55</v>
      </c>
      <c r="I758" s="113">
        <v>81583</v>
      </c>
      <c r="J758" s="113">
        <v>14636499.15</v>
      </c>
      <c r="K758" s="115">
        <v>43396</v>
      </c>
      <c r="L758" s="113">
        <v>5819</v>
      </c>
      <c r="M758" s="113" t="s">
        <v>1032</v>
      </c>
      <c r="N758" s="370"/>
    </row>
    <row r="759" spans="1:14">
      <c r="A759" s="113" t="s">
        <v>1033</v>
      </c>
      <c r="B759" s="113" t="s">
        <v>390</v>
      </c>
      <c r="C759" s="113">
        <v>73.3</v>
      </c>
      <c r="D759" s="113">
        <v>73.3</v>
      </c>
      <c r="E759" s="113">
        <v>70</v>
      </c>
      <c r="F759" s="113">
        <v>71.95</v>
      </c>
      <c r="G759" s="113">
        <v>72</v>
      </c>
      <c r="H759" s="113">
        <v>71.599999999999994</v>
      </c>
      <c r="I759" s="113">
        <v>19777</v>
      </c>
      <c r="J759" s="113">
        <v>1418636.7</v>
      </c>
      <c r="K759" s="115">
        <v>43396</v>
      </c>
      <c r="L759" s="113">
        <v>113</v>
      </c>
      <c r="M759" s="113" t="s">
        <v>1034</v>
      </c>
      <c r="N759" s="370"/>
    </row>
    <row r="760" spans="1:14">
      <c r="A760" s="113" t="s">
        <v>1035</v>
      </c>
      <c r="B760" s="113" t="s">
        <v>390</v>
      </c>
      <c r="C760" s="113">
        <v>328.9</v>
      </c>
      <c r="D760" s="113">
        <v>329</v>
      </c>
      <c r="E760" s="113">
        <v>315.10000000000002</v>
      </c>
      <c r="F760" s="113">
        <v>325.45</v>
      </c>
      <c r="G760" s="113">
        <v>327</v>
      </c>
      <c r="H760" s="113">
        <v>330.85</v>
      </c>
      <c r="I760" s="113">
        <v>755429</v>
      </c>
      <c r="J760" s="113">
        <v>243749788.15000001</v>
      </c>
      <c r="K760" s="115">
        <v>43396</v>
      </c>
      <c r="L760" s="113">
        <v>17182</v>
      </c>
      <c r="M760" s="113" t="s">
        <v>1969</v>
      </c>
      <c r="N760" s="370"/>
    </row>
    <row r="761" spans="1:14">
      <c r="A761" s="113" t="s">
        <v>1036</v>
      </c>
      <c r="B761" s="113" t="s">
        <v>390</v>
      </c>
      <c r="C761" s="113">
        <v>188</v>
      </c>
      <c r="D761" s="113">
        <v>194.95</v>
      </c>
      <c r="E761" s="113">
        <v>185</v>
      </c>
      <c r="F761" s="113">
        <v>186.35</v>
      </c>
      <c r="G761" s="113">
        <v>186</v>
      </c>
      <c r="H761" s="113">
        <v>191.5</v>
      </c>
      <c r="I761" s="113">
        <v>15335</v>
      </c>
      <c r="J761" s="113">
        <v>2881870.55</v>
      </c>
      <c r="K761" s="115">
        <v>43396</v>
      </c>
      <c r="L761" s="113">
        <v>877</v>
      </c>
      <c r="M761" s="113" t="s">
        <v>1037</v>
      </c>
      <c r="N761" s="370"/>
    </row>
    <row r="762" spans="1:14">
      <c r="A762" s="113" t="s">
        <v>1038</v>
      </c>
      <c r="B762" s="113" t="s">
        <v>390</v>
      </c>
      <c r="C762" s="113">
        <v>293.45</v>
      </c>
      <c r="D762" s="113">
        <v>293.45</v>
      </c>
      <c r="E762" s="113">
        <v>287.14999999999998</v>
      </c>
      <c r="F762" s="113">
        <v>288.7</v>
      </c>
      <c r="G762" s="113">
        <v>288.95</v>
      </c>
      <c r="H762" s="113">
        <v>296.25</v>
      </c>
      <c r="I762" s="113">
        <v>72124</v>
      </c>
      <c r="J762" s="113">
        <v>20828475.300000001</v>
      </c>
      <c r="K762" s="115">
        <v>43396</v>
      </c>
      <c r="L762" s="113">
        <v>2180</v>
      </c>
      <c r="M762" s="113" t="s">
        <v>3312</v>
      </c>
      <c r="N762" s="370"/>
    </row>
    <row r="763" spans="1:14">
      <c r="A763" s="113" t="s">
        <v>2844</v>
      </c>
      <c r="B763" s="113" t="s">
        <v>2775</v>
      </c>
      <c r="C763" s="113">
        <v>290.5</v>
      </c>
      <c r="D763" s="113">
        <v>290.5</v>
      </c>
      <c r="E763" s="113">
        <v>280.25</v>
      </c>
      <c r="F763" s="113">
        <v>290.3</v>
      </c>
      <c r="G763" s="113">
        <v>290.3</v>
      </c>
      <c r="H763" s="113">
        <v>295</v>
      </c>
      <c r="I763" s="113">
        <v>229</v>
      </c>
      <c r="J763" s="113">
        <v>65593.350000000006</v>
      </c>
      <c r="K763" s="115">
        <v>43396</v>
      </c>
      <c r="L763" s="113">
        <v>13</v>
      </c>
      <c r="M763" s="113" t="s">
        <v>2845</v>
      </c>
      <c r="N763" s="370"/>
    </row>
    <row r="764" spans="1:14">
      <c r="A764" s="113" t="s">
        <v>1039</v>
      </c>
      <c r="B764" s="113" t="s">
        <v>390</v>
      </c>
      <c r="C764" s="113">
        <v>46</v>
      </c>
      <c r="D764" s="113">
        <v>46.35</v>
      </c>
      <c r="E764" s="113">
        <v>44.3</v>
      </c>
      <c r="F764" s="113">
        <v>44.9</v>
      </c>
      <c r="G764" s="113">
        <v>44.65</v>
      </c>
      <c r="H764" s="113">
        <v>45.95</v>
      </c>
      <c r="I764" s="113">
        <v>58543</v>
      </c>
      <c r="J764" s="113">
        <v>2627304.9500000002</v>
      </c>
      <c r="K764" s="115">
        <v>43396</v>
      </c>
      <c r="L764" s="113">
        <v>274</v>
      </c>
      <c r="M764" s="113" t="s">
        <v>1040</v>
      </c>
      <c r="N764" s="370"/>
    </row>
    <row r="765" spans="1:14">
      <c r="A765" s="113" t="s">
        <v>2547</v>
      </c>
      <c r="B765" s="113" t="s">
        <v>390</v>
      </c>
      <c r="C765" s="113">
        <v>170</v>
      </c>
      <c r="D765" s="113">
        <v>172.6</v>
      </c>
      <c r="E765" s="113">
        <v>166.3</v>
      </c>
      <c r="F765" s="113">
        <v>167.85</v>
      </c>
      <c r="G765" s="113">
        <v>167</v>
      </c>
      <c r="H765" s="113">
        <v>170.15</v>
      </c>
      <c r="I765" s="113">
        <v>2763</v>
      </c>
      <c r="J765" s="113">
        <v>466825.55</v>
      </c>
      <c r="K765" s="115">
        <v>43396</v>
      </c>
      <c r="L765" s="113">
        <v>93</v>
      </c>
      <c r="M765" s="113" t="s">
        <v>2548</v>
      </c>
      <c r="N765" s="370"/>
    </row>
    <row r="766" spans="1:14">
      <c r="A766" s="113" t="s">
        <v>1902</v>
      </c>
      <c r="B766" s="113" t="s">
        <v>390</v>
      </c>
      <c r="C766" s="113">
        <v>5.55</v>
      </c>
      <c r="D766" s="113">
        <v>5.95</v>
      </c>
      <c r="E766" s="113">
        <v>5.5</v>
      </c>
      <c r="F766" s="113">
        <v>5.85</v>
      </c>
      <c r="G766" s="113">
        <v>5.95</v>
      </c>
      <c r="H766" s="113">
        <v>5.7</v>
      </c>
      <c r="I766" s="113">
        <v>1665</v>
      </c>
      <c r="J766" s="113">
        <v>9514.0499999999993</v>
      </c>
      <c r="K766" s="115">
        <v>43396</v>
      </c>
      <c r="L766" s="113">
        <v>18</v>
      </c>
      <c r="M766" s="113" t="s">
        <v>1903</v>
      </c>
      <c r="N766" s="370"/>
    </row>
    <row r="767" spans="1:14">
      <c r="A767" s="113" t="s">
        <v>1041</v>
      </c>
      <c r="B767" s="113" t="s">
        <v>390</v>
      </c>
      <c r="C767" s="113">
        <v>59.4</v>
      </c>
      <c r="D767" s="113">
        <v>59.4</v>
      </c>
      <c r="E767" s="113">
        <v>57.15</v>
      </c>
      <c r="F767" s="113">
        <v>57.45</v>
      </c>
      <c r="G767" s="113">
        <v>57.15</v>
      </c>
      <c r="H767" s="113">
        <v>59.45</v>
      </c>
      <c r="I767" s="113">
        <v>12037</v>
      </c>
      <c r="J767" s="113">
        <v>697720.2</v>
      </c>
      <c r="K767" s="115">
        <v>43396</v>
      </c>
      <c r="L767" s="113">
        <v>156</v>
      </c>
      <c r="M767" s="113" t="s">
        <v>1042</v>
      </c>
      <c r="N767" s="370"/>
    </row>
    <row r="768" spans="1:14">
      <c r="A768" s="113" t="s">
        <v>204</v>
      </c>
      <c r="B768" s="113" t="s">
        <v>390</v>
      </c>
      <c r="C768" s="113">
        <v>370</v>
      </c>
      <c r="D768" s="113">
        <v>372.55</v>
      </c>
      <c r="E768" s="113">
        <v>343</v>
      </c>
      <c r="F768" s="113">
        <v>362.55</v>
      </c>
      <c r="G768" s="113">
        <v>365.95</v>
      </c>
      <c r="H768" s="113">
        <v>386.65</v>
      </c>
      <c r="I768" s="113">
        <v>1248279</v>
      </c>
      <c r="J768" s="113">
        <v>448033255.55000001</v>
      </c>
      <c r="K768" s="115">
        <v>43396</v>
      </c>
      <c r="L768" s="113">
        <v>29361</v>
      </c>
      <c r="M768" s="113" t="s">
        <v>1043</v>
      </c>
      <c r="N768" s="370"/>
    </row>
    <row r="769" spans="1:14">
      <c r="A769" s="113" t="s">
        <v>2700</v>
      </c>
      <c r="B769" s="113" t="s">
        <v>390</v>
      </c>
      <c r="C769" s="113">
        <v>136</v>
      </c>
      <c r="D769" s="113">
        <v>141.94999999999999</v>
      </c>
      <c r="E769" s="113">
        <v>135.19999999999999</v>
      </c>
      <c r="F769" s="113">
        <v>136.85</v>
      </c>
      <c r="G769" s="113">
        <v>135.5</v>
      </c>
      <c r="H769" s="113">
        <v>141.4</v>
      </c>
      <c r="I769" s="113">
        <v>6771</v>
      </c>
      <c r="J769" s="113">
        <v>942040.35</v>
      </c>
      <c r="K769" s="115">
        <v>43396</v>
      </c>
      <c r="L769" s="113">
        <v>259</v>
      </c>
      <c r="M769" s="113" t="s">
        <v>2702</v>
      </c>
      <c r="N769" s="370"/>
    </row>
    <row r="770" spans="1:14">
      <c r="A770" s="113" t="s">
        <v>2679</v>
      </c>
      <c r="B770" s="113" t="s">
        <v>390</v>
      </c>
      <c r="C770" s="113">
        <v>20.45</v>
      </c>
      <c r="D770" s="113">
        <v>20.45</v>
      </c>
      <c r="E770" s="113">
        <v>20.350000000000001</v>
      </c>
      <c r="F770" s="113">
        <v>20.399999999999999</v>
      </c>
      <c r="G770" s="113">
        <v>20.45</v>
      </c>
      <c r="H770" s="113">
        <v>20.6</v>
      </c>
      <c r="I770" s="113">
        <v>5</v>
      </c>
      <c r="J770" s="113">
        <v>102.05</v>
      </c>
      <c r="K770" s="115">
        <v>43396</v>
      </c>
      <c r="L770" s="113">
        <v>3</v>
      </c>
      <c r="M770" s="113" t="s">
        <v>2680</v>
      </c>
      <c r="N770" s="370"/>
    </row>
    <row r="771" spans="1:14">
      <c r="A771" s="113" t="s">
        <v>205</v>
      </c>
      <c r="B771" s="113" t="s">
        <v>390</v>
      </c>
      <c r="C771" s="113">
        <v>76.099999999999994</v>
      </c>
      <c r="D771" s="113">
        <v>76.650000000000006</v>
      </c>
      <c r="E771" s="113">
        <v>75.2</v>
      </c>
      <c r="F771" s="113">
        <v>75.349999999999994</v>
      </c>
      <c r="G771" s="113">
        <v>75.5</v>
      </c>
      <c r="H771" s="113">
        <v>75.900000000000006</v>
      </c>
      <c r="I771" s="113">
        <v>610017</v>
      </c>
      <c r="J771" s="113">
        <v>46239265.100000001</v>
      </c>
      <c r="K771" s="115">
        <v>43396</v>
      </c>
      <c r="L771" s="113">
        <v>15366</v>
      </c>
      <c r="M771" s="113" t="s">
        <v>1987</v>
      </c>
      <c r="N771" s="370"/>
    </row>
    <row r="772" spans="1:14">
      <c r="A772" s="113" t="s">
        <v>3821</v>
      </c>
      <c r="B772" s="113" t="s">
        <v>390</v>
      </c>
      <c r="C772" s="113">
        <v>1.3</v>
      </c>
      <c r="D772" s="113">
        <v>1.3</v>
      </c>
      <c r="E772" s="113">
        <v>1.3</v>
      </c>
      <c r="F772" s="113">
        <v>1.3</v>
      </c>
      <c r="G772" s="113">
        <v>1.3</v>
      </c>
      <c r="H772" s="113">
        <v>1.3</v>
      </c>
      <c r="I772" s="113">
        <v>775</v>
      </c>
      <c r="J772" s="113">
        <v>1007.5</v>
      </c>
      <c r="K772" s="115">
        <v>43396</v>
      </c>
      <c r="L772" s="113">
        <v>2</v>
      </c>
      <c r="M772" s="113" t="s">
        <v>3822</v>
      </c>
      <c r="N772" s="370"/>
    </row>
    <row r="773" spans="1:14">
      <c r="A773" s="113" t="s">
        <v>1988</v>
      </c>
      <c r="B773" s="113" t="s">
        <v>390</v>
      </c>
      <c r="C773" s="113">
        <v>8.25</v>
      </c>
      <c r="D773" s="113">
        <v>8.4</v>
      </c>
      <c r="E773" s="113">
        <v>7.9</v>
      </c>
      <c r="F773" s="113">
        <v>8.4</v>
      </c>
      <c r="G773" s="113">
        <v>8.4</v>
      </c>
      <c r="H773" s="113">
        <v>7.95</v>
      </c>
      <c r="I773" s="113">
        <v>392</v>
      </c>
      <c r="J773" s="113">
        <v>3124.2</v>
      </c>
      <c r="K773" s="115">
        <v>43396</v>
      </c>
      <c r="L773" s="113">
        <v>17</v>
      </c>
      <c r="M773" s="113" t="s">
        <v>1989</v>
      </c>
      <c r="N773" s="370"/>
    </row>
    <row r="774" spans="1:14">
      <c r="A774" s="113" t="s">
        <v>1044</v>
      </c>
      <c r="B774" s="113" t="s">
        <v>390</v>
      </c>
      <c r="C774" s="113">
        <v>672.05</v>
      </c>
      <c r="D774" s="113">
        <v>696.9</v>
      </c>
      <c r="E774" s="113">
        <v>663.4</v>
      </c>
      <c r="F774" s="113">
        <v>670.45</v>
      </c>
      <c r="G774" s="113">
        <v>670</v>
      </c>
      <c r="H774" s="113">
        <v>681.6</v>
      </c>
      <c r="I774" s="113">
        <v>5407</v>
      </c>
      <c r="J774" s="113">
        <v>3667834.5</v>
      </c>
      <c r="K774" s="115">
        <v>43396</v>
      </c>
      <c r="L774" s="113">
        <v>577</v>
      </c>
      <c r="M774" s="113" t="s">
        <v>1045</v>
      </c>
      <c r="N774" s="370"/>
    </row>
    <row r="775" spans="1:14">
      <c r="A775" s="113" t="s">
        <v>1046</v>
      </c>
      <c r="B775" s="113" t="s">
        <v>390</v>
      </c>
      <c r="C775" s="113">
        <v>90.4</v>
      </c>
      <c r="D775" s="113">
        <v>94</v>
      </c>
      <c r="E775" s="113">
        <v>90.35</v>
      </c>
      <c r="F775" s="113">
        <v>93.4</v>
      </c>
      <c r="G775" s="113">
        <v>93.85</v>
      </c>
      <c r="H775" s="113">
        <v>92.95</v>
      </c>
      <c r="I775" s="113">
        <v>59572</v>
      </c>
      <c r="J775" s="113">
        <v>5499718.5499999998</v>
      </c>
      <c r="K775" s="115">
        <v>43396</v>
      </c>
      <c r="L775" s="113">
        <v>1056</v>
      </c>
      <c r="M775" s="113" t="s">
        <v>1047</v>
      </c>
      <c r="N775" s="370"/>
    </row>
    <row r="776" spans="1:14">
      <c r="A776" s="113" t="s">
        <v>1048</v>
      </c>
      <c r="B776" s="113" t="s">
        <v>390</v>
      </c>
      <c r="C776" s="113">
        <v>19.2</v>
      </c>
      <c r="D776" s="113">
        <v>19.350000000000001</v>
      </c>
      <c r="E776" s="113">
        <v>18.55</v>
      </c>
      <c r="F776" s="113">
        <v>18.75</v>
      </c>
      <c r="G776" s="113">
        <v>18.850000000000001</v>
      </c>
      <c r="H776" s="113">
        <v>19.3</v>
      </c>
      <c r="I776" s="113">
        <v>399139</v>
      </c>
      <c r="J776" s="113">
        <v>7564241.5</v>
      </c>
      <c r="K776" s="115">
        <v>43396</v>
      </c>
      <c r="L776" s="113">
        <v>1403</v>
      </c>
      <c r="M776" s="113" t="s">
        <v>1049</v>
      </c>
      <c r="N776" s="370"/>
    </row>
    <row r="777" spans="1:14">
      <c r="A777" s="113" t="s">
        <v>2655</v>
      </c>
      <c r="B777" s="113" t="s">
        <v>390</v>
      </c>
      <c r="C777" s="113">
        <v>415.7</v>
      </c>
      <c r="D777" s="113">
        <v>415.7</v>
      </c>
      <c r="E777" s="113">
        <v>384</v>
      </c>
      <c r="F777" s="113">
        <v>405</v>
      </c>
      <c r="G777" s="113">
        <v>405</v>
      </c>
      <c r="H777" s="113">
        <v>396</v>
      </c>
      <c r="I777" s="113">
        <v>2869</v>
      </c>
      <c r="J777" s="113">
        <v>1153550</v>
      </c>
      <c r="K777" s="115">
        <v>43396</v>
      </c>
      <c r="L777" s="113">
        <v>96</v>
      </c>
      <c r="M777" s="113" t="s">
        <v>2656</v>
      </c>
      <c r="N777" s="370"/>
    </row>
    <row r="778" spans="1:14">
      <c r="A778" s="113" t="s">
        <v>1050</v>
      </c>
      <c r="B778" s="113" t="s">
        <v>390</v>
      </c>
      <c r="C778" s="113">
        <v>273.5</v>
      </c>
      <c r="D778" s="113">
        <v>279.35000000000002</v>
      </c>
      <c r="E778" s="113">
        <v>268</v>
      </c>
      <c r="F778" s="113">
        <v>276.10000000000002</v>
      </c>
      <c r="G778" s="113">
        <v>274.45</v>
      </c>
      <c r="H778" s="113">
        <v>279.89999999999998</v>
      </c>
      <c r="I778" s="113">
        <v>197465</v>
      </c>
      <c r="J778" s="113">
        <v>54000673.200000003</v>
      </c>
      <c r="K778" s="115">
        <v>43396</v>
      </c>
      <c r="L778" s="113">
        <v>7649</v>
      </c>
      <c r="M778" s="113" t="s">
        <v>1051</v>
      </c>
      <c r="N778" s="370"/>
    </row>
    <row r="779" spans="1:14">
      <c r="A779" s="113" t="s">
        <v>1052</v>
      </c>
      <c r="B779" s="113" t="s">
        <v>390</v>
      </c>
      <c r="C779" s="113">
        <v>16.55</v>
      </c>
      <c r="D779" s="113">
        <v>16.899999999999999</v>
      </c>
      <c r="E779" s="113">
        <v>16.149999999999999</v>
      </c>
      <c r="F779" s="113">
        <v>16.25</v>
      </c>
      <c r="G779" s="113">
        <v>16.2</v>
      </c>
      <c r="H779" s="113">
        <v>16.8</v>
      </c>
      <c r="I779" s="113">
        <v>25452</v>
      </c>
      <c r="J779" s="113">
        <v>418508.9</v>
      </c>
      <c r="K779" s="115">
        <v>43396</v>
      </c>
      <c r="L779" s="113">
        <v>180</v>
      </c>
      <c r="M779" s="113" t="s">
        <v>1053</v>
      </c>
      <c r="N779" s="370"/>
    </row>
    <row r="780" spans="1:14">
      <c r="A780" s="113" t="s">
        <v>3313</v>
      </c>
      <c r="B780" s="113" t="s">
        <v>390</v>
      </c>
      <c r="C780" s="113">
        <v>259.7</v>
      </c>
      <c r="D780" s="113">
        <v>259.7</v>
      </c>
      <c r="E780" s="113">
        <v>248</v>
      </c>
      <c r="F780" s="113">
        <v>251.5</v>
      </c>
      <c r="G780" s="113">
        <v>251.5</v>
      </c>
      <c r="H780" s="113">
        <v>255.05</v>
      </c>
      <c r="I780" s="113">
        <v>144269</v>
      </c>
      <c r="J780" s="113">
        <v>36238809.5</v>
      </c>
      <c r="K780" s="115">
        <v>43396</v>
      </c>
      <c r="L780" s="113">
        <v>11473</v>
      </c>
      <c r="M780" s="113" t="s">
        <v>3314</v>
      </c>
      <c r="N780" s="370"/>
    </row>
    <row r="781" spans="1:14">
      <c r="A781" s="113" t="s">
        <v>2549</v>
      </c>
      <c r="B781" s="113" t="s">
        <v>390</v>
      </c>
      <c r="C781" s="113">
        <v>31.75</v>
      </c>
      <c r="D781" s="113">
        <v>32.799999999999997</v>
      </c>
      <c r="E781" s="113">
        <v>31.45</v>
      </c>
      <c r="F781" s="113">
        <v>31.65</v>
      </c>
      <c r="G781" s="113">
        <v>32.1</v>
      </c>
      <c r="H781" s="113">
        <v>32.5</v>
      </c>
      <c r="I781" s="113">
        <v>28700</v>
      </c>
      <c r="J781" s="113">
        <v>914614.3</v>
      </c>
      <c r="K781" s="115">
        <v>43396</v>
      </c>
      <c r="L781" s="113">
        <v>389</v>
      </c>
      <c r="M781" s="113" t="s">
        <v>2550</v>
      </c>
      <c r="N781" s="370"/>
    </row>
    <row r="782" spans="1:14">
      <c r="A782" s="113" t="s">
        <v>2941</v>
      </c>
      <c r="B782" s="113" t="s">
        <v>2775</v>
      </c>
      <c r="C782" s="113">
        <v>20.6</v>
      </c>
      <c r="D782" s="113">
        <v>20.6</v>
      </c>
      <c r="E782" s="113">
        <v>20.25</v>
      </c>
      <c r="F782" s="113">
        <v>20.25</v>
      </c>
      <c r="G782" s="113">
        <v>20.25</v>
      </c>
      <c r="H782" s="113">
        <v>21</v>
      </c>
      <c r="I782" s="113">
        <v>423</v>
      </c>
      <c r="J782" s="113">
        <v>8671.7999999999993</v>
      </c>
      <c r="K782" s="115">
        <v>43396</v>
      </c>
      <c r="L782" s="113">
        <v>5</v>
      </c>
      <c r="M782" s="113" t="s">
        <v>2942</v>
      </c>
      <c r="N782" s="370"/>
    </row>
    <row r="783" spans="1:14">
      <c r="A783" s="113" t="s">
        <v>1054</v>
      </c>
      <c r="B783" s="113" t="s">
        <v>2775</v>
      </c>
      <c r="C783" s="113">
        <v>32</v>
      </c>
      <c r="D783" s="113">
        <v>32</v>
      </c>
      <c r="E783" s="113">
        <v>31.1</v>
      </c>
      <c r="F783" s="113">
        <v>31.1</v>
      </c>
      <c r="G783" s="113">
        <v>31.1</v>
      </c>
      <c r="H783" s="113">
        <v>32.450000000000003</v>
      </c>
      <c r="I783" s="113">
        <v>1831</v>
      </c>
      <c r="J783" s="113">
        <v>57222.5</v>
      </c>
      <c r="K783" s="115">
        <v>43396</v>
      </c>
      <c r="L783" s="113">
        <v>12</v>
      </c>
      <c r="M783" s="113" t="s">
        <v>1055</v>
      </c>
      <c r="N783" s="370"/>
    </row>
    <row r="784" spans="1:14">
      <c r="A784" s="113" t="s">
        <v>1056</v>
      </c>
      <c r="B784" s="113" t="s">
        <v>390</v>
      </c>
      <c r="C784" s="113">
        <v>56.6</v>
      </c>
      <c r="D784" s="113">
        <v>56.7</v>
      </c>
      <c r="E784" s="113">
        <v>54.1</v>
      </c>
      <c r="F784" s="113">
        <v>55.55</v>
      </c>
      <c r="G784" s="113">
        <v>55.7</v>
      </c>
      <c r="H784" s="113">
        <v>56.9</v>
      </c>
      <c r="I784" s="113">
        <v>100594</v>
      </c>
      <c r="J784" s="113">
        <v>5567438.8499999996</v>
      </c>
      <c r="K784" s="115">
        <v>43396</v>
      </c>
      <c r="L784" s="113">
        <v>1440</v>
      </c>
      <c r="M784" s="113" t="s">
        <v>1057</v>
      </c>
      <c r="N784" s="370"/>
    </row>
    <row r="785" spans="1:14">
      <c r="A785" s="113" t="s">
        <v>2846</v>
      </c>
      <c r="B785" s="113" t="s">
        <v>2775</v>
      </c>
      <c r="C785" s="113">
        <v>1.3</v>
      </c>
      <c r="D785" s="113">
        <v>1.35</v>
      </c>
      <c r="E785" s="113">
        <v>1.3</v>
      </c>
      <c r="F785" s="113">
        <v>1.35</v>
      </c>
      <c r="G785" s="113">
        <v>1.35</v>
      </c>
      <c r="H785" s="113">
        <v>1.35</v>
      </c>
      <c r="I785" s="113">
        <v>450393</v>
      </c>
      <c r="J785" s="113">
        <v>595734.5</v>
      </c>
      <c r="K785" s="115">
        <v>43396</v>
      </c>
      <c r="L785" s="113">
        <v>134</v>
      </c>
      <c r="M785" s="113" t="s">
        <v>2847</v>
      </c>
      <c r="N785" s="370"/>
    </row>
    <row r="786" spans="1:14">
      <c r="A786" s="113" t="s">
        <v>2385</v>
      </c>
      <c r="B786" s="113" t="s">
        <v>390</v>
      </c>
      <c r="C786" s="113">
        <v>618.70000000000005</v>
      </c>
      <c r="D786" s="113">
        <v>618.70000000000005</v>
      </c>
      <c r="E786" s="113">
        <v>605</v>
      </c>
      <c r="F786" s="113">
        <v>607.54999999999995</v>
      </c>
      <c r="G786" s="113">
        <v>607.5</v>
      </c>
      <c r="H786" s="113">
        <v>616.29999999999995</v>
      </c>
      <c r="I786" s="113">
        <v>995</v>
      </c>
      <c r="J786" s="113">
        <v>607011.55000000005</v>
      </c>
      <c r="K786" s="115">
        <v>43396</v>
      </c>
      <c r="L786" s="113">
        <v>200</v>
      </c>
      <c r="M786" s="113" t="s">
        <v>2386</v>
      </c>
      <c r="N786" s="370"/>
    </row>
    <row r="787" spans="1:14">
      <c r="A787" s="113" t="s">
        <v>3022</v>
      </c>
      <c r="B787" s="113" t="s">
        <v>390</v>
      </c>
      <c r="C787" s="113">
        <v>40.299999999999997</v>
      </c>
      <c r="D787" s="113">
        <v>40.5</v>
      </c>
      <c r="E787" s="113">
        <v>38.549999999999997</v>
      </c>
      <c r="F787" s="113">
        <v>39.65</v>
      </c>
      <c r="G787" s="113">
        <v>39</v>
      </c>
      <c r="H787" s="113">
        <v>39.9</v>
      </c>
      <c r="I787" s="113">
        <v>2981</v>
      </c>
      <c r="J787" s="113">
        <v>116520.05</v>
      </c>
      <c r="K787" s="115">
        <v>43396</v>
      </c>
      <c r="L787" s="113">
        <v>47</v>
      </c>
      <c r="M787" s="113" t="s">
        <v>3023</v>
      </c>
      <c r="N787" s="370"/>
    </row>
    <row r="788" spans="1:14">
      <c r="A788" s="113" t="s">
        <v>3655</v>
      </c>
      <c r="B788" s="113" t="s">
        <v>390</v>
      </c>
      <c r="C788" s="113">
        <v>14.35</v>
      </c>
      <c r="D788" s="113">
        <v>14.35</v>
      </c>
      <c r="E788" s="113">
        <v>14.35</v>
      </c>
      <c r="F788" s="113">
        <v>14.35</v>
      </c>
      <c r="G788" s="113">
        <v>14.35</v>
      </c>
      <c r="H788" s="113">
        <v>13.8</v>
      </c>
      <c r="I788" s="113">
        <v>40</v>
      </c>
      <c r="J788" s="113">
        <v>574</v>
      </c>
      <c r="K788" s="115">
        <v>43396</v>
      </c>
      <c r="L788" s="113">
        <v>2</v>
      </c>
      <c r="M788" s="113" t="s">
        <v>3656</v>
      </c>
      <c r="N788" s="370"/>
    </row>
    <row r="789" spans="1:14">
      <c r="A789" s="113" t="s">
        <v>1058</v>
      </c>
      <c r="B789" s="113" t="s">
        <v>390</v>
      </c>
      <c r="C789" s="113">
        <v>2080.8000000000002</v>
      </c>
      <c r="D789" s="113">
        <v>2200</v>
      </c>
      <c r="E789" s="113">
        <v>1893</v>
      </c>
      <c r="F789" s="113">
        <v>1910.85</v>
      </c>
      <c r="G789" s="113">
        <v>1931.45</v>
      </c>
      <c r="H789" s="113">
        <v>1945.05</v>
      </c>
      <c r="I789" s="113">
        <v>469</v>
      </c>
      <c r="J789" s="113">
        <v>907416.7</v>
      </c>
      <c r="K789" s="115">
        <v>43396</v>
      </c>
      <c r="L789" s="113">
        <v>103</v>
      </c>
      <c r="M789" s="113" t="s">
        <v>1059</v>
      </c>
      <c r="N789" s="370"/>
    </row>
    <row r="790" spans="1:14">
      <c r="A790" s="113" t="s">
        <v>2387</v>
      </c>
      <c r="B790" s="113" t="s">
        <v>390</v>
      </c>
      <c r="C790" s="113">
        <v>157</v>
      </c>
      <c r="D790" s="113">
        <v>165</v>
      </c>
      <c r="E790" s="113">
        <v>145.35</v>
      </c>
      <c r="F790" s="113">
        <v>149.80000000000001</v>
      </c>
      <c r="G790" s="113">
        <v>148.94999999999999</v>
      </c>
      <c r="H790" s="113">
        <v>157.69999999999999</v>
      </c>
      <c r="I790" s="113">
        <v>94845</v>
      </c>
      <c r="J790" s="113">
        <v>14746432.5</v>
      </c>
      <c r="K790" s="115">
        <v>43396</v>
      </c>
      <c r="L790" s="113">
        <v>1866</v>
      </c>
      <c r="M790" s="113" t="s">
        <v>2388</v>
      </c>
      <c r="N790" s="370"/>
    </row>
    <row r="791" spans="1:14">
      <c r="A791" s="113" t="s">
        <v>2734</v>
      </c>
      <c r="B791" s="113" t="s">
        <v>390</v>
      </c>
      <c r="C791" s="113">
        <v>577</v>
      </c>
      <c r="D791" s="113">
        <v>597</v>
      </c>
      <c r="E791" s="113">
        <v>560</v>
      </c>
      <c r="F791" s="113">
        <v>566.4</v>
      </c>
      <c r="G791" s="113">
        <v>567.35</v>
      </c>
      <c r="H791" s="113">
        <v>574.4</v>
      </c>
      <c r="I791" s="113">
        <v>2568</v>
      </c>
      <c r="J791" s="113">
        <v>1478208.85</v>
      </c>
      <c r="K791" s="115">
        <v>43396</v>
      </c>
      <c r="L791" s="113">
        <v>154</v>
      </c>
      <c r="M791" s="113" t="s">
        <v>2735</v>
      </c>
      <c r="N791" s="370"/>
    </row>
    <row r="792" spans="1:14">
      <c r="A792" s="113" t="s">
        <v>2128</v>
      </c>
      <c r="B792" s="113" t="s">
        <v>390</v>
      </c>
      <c r="C792" s="113">
        <v>155.19999999999999</v>
      </c>
      <c r="D792" s="113">
        <v>158.9</v>
      </c>
      <c r="E792" s="113">
        <v>153.30000000000001</v>
      </c>
      <c r="F792" s="113">
        <v>156.19999999999999</v>
      </c>
      <c r="G792" s="113">
        <v>156.25</v>
      </c>
      <c r="H792" s="113">
        <v>156.9</v>
      </c>
      <c r="I792" s="113">
        <v>9929</v>
      </c>
      <c r="J792" s="113">
        <v>1554284</v>
      </c>
      <c r="K792" s="115">
        <v>43396</v>
      </c>
      <c r="L792" s="113">
        <v>352</v>
      </c>
      <c r="M792" s="113" t="s">
        <v>2129</v>
      </c>
      <c r="N792" s="370"/>
    </row>
    <row r="793" spans="1:14">
      <c r="A793" s="113" t="s">
        <v>1060</v>
      </c>
      <c r="B793" s="113" t="s">
        <v>390</v>
      </c>
      <c r="C793" s="113">
        <v>398.8</v>
      </c>
      <c r="D793" s="113">
        <v>405</v>
      </c>
      <c r="E793" s="113">
        <v>390.1</v>
      </c>
      <c r="F793" s="113">
        <v>400.85</v>
      </c>
      <c r="G793" s="113">
        <v>402.6</v>
      </c>
      <c r="H793" s="113">
        <v>398.75</v>
      </c>
      <c r="I793" s="113">
        <v>59956</v>
      </c>
      <c r="J793" s="113">
        <v>23720102.149999999</v>
      </c>
      <c r="K793" s="115">
        <v>43396</v>
      </c>
      <c r="L793" s="113">
        <v>1616</v>
      </c>
      <c r="M793" s="113" t="s">
        <v>1061</v>
      </c>
      <c r="N793" s="370"/>
    </row>
    <row r="794" spans="1:14">
      <c r="A794" s="113" t="s">
        <v>1062</v>
      </c>
      <c r="B794" s="113" t="s">
        <v>390</v>
      </c>
      <c r="C794" s="113">
        <v>212.6</v>
      </c>
      <c r="D794" s="113">
        <v>216.55</v>
      </c>
      <c r="E794" s="113">
        <v>206.65</v>
      </c>
      <c r="F794" s="113">
        <v>208.8</v>
      </c>
      <c r="G794" s="113">
        <v>208</v>
      </c>
      <c r="H794" s="113">
        <v>213.65</v>
      </c>
      <c r="I794" s="113">
        <v>9474</v>
      </c>
      <c r="J794" s="113">
        <v>1993328.15</v>
      </c>
      <c r="K794" s="115">
        <v>43396</v>
      </c>
      <c r="L794" s="113">
        <v>527</v>
      </c>
      <c r="M794" s="113" t="s">
        <v>1063</v>
      </c>
      <c r="N794" s="370"/>
    </row>
    <row r="795" spans="1:14">
      <c r="A795" s="113" t="s">
        <v>1064</v>
      </c>
      <c r="B795" s="113" t="s">
        <v>390</v>
      </c>
      <c r="C795" s="113">
        <v>206</v>
      </c>
      <c r="D795" s="113">
        <v>206.35</v>
      </c>
      <c r="E795" s="113">
        <v>201.1</v>
      </c>
      <c r="F795" s="113">
        <v>201.9</v>
      </c>
      <c r="G795" s="113">
        <v>201.55</v>
      </c>
      <c r="H795" s="113">
        <v>207.95</v>
      </c>
      <c r="I795" s="113">
        <v>10904</v>
      </c>
      <c r="J795" s="113">
        <v>2226186</v>
      </c>
      <c r="K795" s="115">
        <v>43396</v>
      </c>
      <c r="L795" s="113">
        <v>271</v>
      </c>
      <c r="M795" s="113" t="s">
        <v>1065</v>
      </c>
      <c r="N795" s="370"/>
    </row>
    <row r="796" spans="1:14">
      <c r="A796" s="113" t="s">
        <v>3315</v>
      </c>
      <c r="B796" s="113" t="s">
        <v>390</v>
      </c>
      <c r="C796" s="113">
        <v>910.5</v>
      </c>
      <c r="D796" s="113">
        <v>965.15</v>
      </c>
      <c r="E796" s="113">
        <v>910.5</v>
      </c>
      <c r="F796" s="113">
        <v>953.05</v>
      </c>
      <c r="G796" s="113">
        <v>950</v>
      </c>
      <c r="H796" s="113">
        <v>939.45</v>
      </c>
      <c r="I796" s="113">
        <v>208</v>
      </c>
      <c r="J796" s="113">
        <v>197315.85</v>
      </c>
      <c r="K796" s="115">
        <v>43396</v>
      </c>
      <c r="L796" s="113">
        <v>57</v>
      </c>
      <c r="M796" s="113" t="s">
        <v>3316</v>
      </c>
      <c r="N796" s="370"/>
    </row>
    <row r="797" spans="1:14">
      <c r="A797" s="113" t="s">
        <v>1066</v>
      </c>
      <c r="B797" s="113" t="s">
        <v>390</v>
      </c>
      <c r="C797" s="113">
        <v>111.75</v>
      </c>
      <c r="D797" s="113">
        <v>113.2</v>
      </c>
      <c r="E797" s="113">
        <v>107.4</v>
      </c>
      <c r="F797" s="113">
        <v>111.7</v>
      </c>
      <c r="G797" s="113">
        <v>111.4</v>
      </c>
      <c r="H797" s="113">
        <v>110.85</v>
      </c>
      <c r="I797" s="113">
        <v>38885</v>
      </c>
      <c r="J797" s="113">
        <v>4287098.45</v>
      </c>
      <c r="K797" s="115">
        <v>43396</v>
      </c>
      <c r="L797" s="113">
        <v>896</v>
      </c>
      <c r="M797" s="113" t="s">
        <v>3317</v>
      </c>
      <c r="N797" s="370"/>
    </row>
    <row r="798" spans="1:14">
      <c r="A798" s="113" t="s">
        <v>3318</v>
      </c>
      <c r="B798" s="113" t="s">
        <v>390</v>
      </c>
      <c r="C798" s="113">
        <v>1296.0999999999999</v>
      </c>
      <c r="D798" s="113">
        <v>1296.0999999999999</v>
      </c>
      <c r="E798" s="113">
        <v>1252.55</v>
      </c>
      <c r="F798" s="113">
        <v>1264.6500000000001</v>
      </c>
      <c r="G798" s="113">
        <v>1264</v>
      </c>
      <c r="H798" s="113">
        <v>1296.0999999999999</v>
      </c>
      <c r="I798" s="113">
        <v>216</v>
      </c>
      <c r="J798" s="113">
        <v>274709</v>
      </c>
      <c r="K798" s="115">
        <v>43396</v>
      </c>
      <c r="L798" s="113">
        <v>44</v>
      </c>
      <c r="M798" s="113" t="s">
        <v>3319</v>
      </c>
      <c r="N798" s="370"/>
    </row>
    <row r="799" spans="1:14">
      <c r="A799" s="113" t="s">
        <v>3320</v>
      </c>
      <c r="B799" s="113" t="s">
        <v>390</v>
      </c>
      <c r="C799" s="113">
        <v>8.6999999999999993</v>
      </c>
      <c r="D799" s="113">
        <v>9.0500000000000007</v>
      </c>
      <c r="E799" s="113">
        <v>8.5500000000000007</v>
      </c>
      <c r="F799" s="113">
        <v>8.65</v>
      </c>
      <c r="G799" s="113">
        <v>8.6999999999999993</v>
      </c>
      <c r="H799" s="113">
        <v>8.9499999999999993</v>
      </c>
      <c r="I799" s="113">
        <v>231015</v>
      </c>
      <c r="J799" s="113">
        <v>2030840.4</v>
      </c>
      <c r="K799" s="115">
        <v>43396</v>
      </c>
      <c r="L799" s="113">
        <v>472</v>
      </c>
      <c r="M799" s="113" t="s">
        <v>3321</v>
      </c>
      <c r="N799" s="370"/>
    </row>
    <row r="800" spans="1:14">
      <c r="A800" s="113" t="s">
        <v>1067</v>
      </c>
      <c r="B800" s="113" t="s">
        <v>390</v>
      </c>
      <c r="C800" s="113">
        <v>177.55</v>
      </c>
      <c r="D800" s="113">
        <v>184</v>
      </c>
      <c r="E800" s="113">
        <v>176</v>
      </c>
      <c r="F800" s="113">
        <v>181.5</v>
      </c>
      <c r="G800" s="113">
        <v>181.7</v>
      </c>
      <c r="H800" s="113">
        <v>182.45</v>
      </c>
      <c r="I800" s="113">
        <v>76304</v>
      </c>
      <c r="J800" s="113">
        <v>13737988.6</v>
      </c>
      <c r="K800" s="115">
        <v>43396</v>
      </c>
      <c r="L800" s="113">
        <v>1763</v>
      </c>
      <c r="M800" s="113" t="s">
        <v>3322</v>
      </c>
      <c r="N800" s="370"/>
    </row>
    <row r="801" spans="1:14">
      <c r="A801" s="113" t="s">
        <v>3323</v>
      </c>
      <c r="B801" s="113" t="s">
        <v>390</v>
      </c>
      <c r="C801" s="113">
        <v>30</v>
      </c>
      <c r="D801" s="113">
        <v>30.35</v>
      </c>
      <c r="E801" s="113">
        <v>29.65</v>
      </c>
      <c r="F801" s="113">
        <v>29.85</v>
      </c>
      <c r="G801" s="113">
        <v>30</v>
      </c>
      <c r="H801" s="113">
        <v>30.45</v>
      </c>
      <c r="I801" s="113">
        <v>49344</v>
      </c>
      <c r="J801" s="113">
        <v>1477393.05</v>
      </c>
      <c r="K801" s="115">
        <v>43396</v>
      </c>
      <c r="L801" s="113">
        <v>311</v>
      </c>
      <c r="M801" s="113" t="s">
        <v>3324</v>
      </c>
      <c r="N801" s="370"/>
    </row>
    <row r="802" spans="1:14">
      <c r="A802" s="113" t="s">
        <v>3325</v>
      </c>
      <c r="B802" s="113" t="s">
        <v>390</v>
      </c>
      <c r="C802" s="113">
        <v>113.05</v>
      </c>
      <c r="D802" s="113">
        <v>116.95</v>
      </c>
      <c r="E802" s="113">
        <v>113.05</v>
      </c>
      <c r="F802" s="113">
        <v>115.3</v>
      </c>
      <c r="G802" s="113">
        <v>116.8</v>
      </c>
      <c r="H802" s="113">
        <v>116.85</v>
      </c>
      <c r="I802" s="113">
        <v>13730</v>
      </c>
      <c r="J802" s="113">
        <v>1574079.8</v>
      </c>
      <c r="K802" s="115">
        <v>43396</v>
      </c>
      <c r="L802" s="113">
        <v>396</v>
      </c>
      <c r="M802" s="113" t="s">
        <v>3326</v>
      </c>
      <c r="N802" s="370"/>
    </row>
    <row r="803" spans="1:14">
      <c r="A803" s="113" t="s">
        <v>1068</v>
      </c>
      <c r="B803" s="113" t="s">
        <v>390</v>
      </c>
      <c r="C803" s="113">
        <v>215.3</v>
      </c>
      <c r="D803" s="113">
        <v>222.3</v>
      </c>
      <c r="E803" s="113">
        <v>204.35</v>
      </c>
      <c r="F803" s="113">
        <v>212.85</v>
      </c>
      <c r="G803" s="113">
        <v>214.9</v>
      </c>
      <c r="H803" s="113">
        <v>215.45</v>
      </c>
      <c r="I803" s="113">
        <v>47005</v>
      </c>
      <c r="J803" s="113">
        <v>9988962.5</v>
      </c>
      <c r="K803" s="115">
        <v>43396</v>
      </c>
      <c r="L803" s="113">
        <v>1705</v>
      </c>
      <c r="M803" s="113" t="s">
        <v>3327</v>
      </c>
      <c r="N803" s="370"/>
    </row>
    <row r="804" spans="1:14">
      <c r="A804" s="113" t="s">
        <v>3328</v>
      </c>
      <c r="B804" s="113" t="s">
        <v>390</v>
      </c>
      <c r="C804" s="113">
        <v>34</v>
      </c>
      <c r="D804" s="113">
        <v>34.049999999999997</v>
      </c>
      <c r="E804" s="113">
        <v>33.049999999999997</v>
      </c>
      <c r="F804" s="113">
        <v>33.200000000000003</v>
      </c>
      <c r="G804" s="113">
        <v>33.299999999999997</v>
      </c>
      <c r="H804" s="113">
        <v>34.299999999999997</v>
      </c>
      <c r="I804" s="113">
        <v>54355</v>
      </c>
      <c r="J804" s="113">
        <v>1822623.2</v>
      </c>
      <c r="K804" s="115">
        <v>43396</v>
      </c>
      <c r="L804" s="113">
        <v>472</v>
      </c>
      <c r="M804" s="113" t="s">
        <v>3329</v>
      </c>
      <c r="N804" s="370"/>
    </row>
    <row r="805" spans="1:14">
      <c r="A805" s="113" t="s">
        <v>107</v>
      </c>
      <c r="B805" s="113" t="s">
        <v>390</v>
      </c>
      <c r="C805" s="113">
        <v>1150</v>
      </c>
      <c r="D805" s="113">
        <v>1179.8</v>
      </c>
      <c r="E805" s="113">
        <v>1143.55</v>
      </c>
      <c r="F805" s="113">
        <v>1174.45</v>
      </c>
      <c r="G805" s="113">
        <v>1173.7</v>
      </c>
      <c r="H805" s="113">
        <v>1164</v>
      </c>
      <c r="I805" s="113">
        <v>2237537</v>
      </c>
      <c r="J805" s="113">
        <v>2602086857.1500001</v>
      </c>
      <c r="K805" s="115">
        <v>43396</v>
      </c>
      <c r="L805" s="113">
        <v>44047</v>
      </c>
      <c r="M805" s="113" t="s">
        <v>3330</v>
      </c>
      <c r="N805" s="370"/>
    </row>
    <row r="806" spans="1:14">
      <c r="A806" s="113" t="s">
        <v>1069</v>
      </c>
      <c r="B806" s="113" t="s">
        <v>390</v>
      </c>
      <c r="C806" s="113">
        <v>256.3</v>
      </c>
      <c r="D806" s="113">
        <v>257.67</v>
      </c>
      <c r="E806" s="113">
        <v>253</v>
      </c>
      <c r="F806" s="113">
        <v>253.41</v>
      </c>
      <c r="G806" s="113">
        <v>255.7</v>
      </c>
      <c r="H806" s="113">
        <v>259.27</v>
      </c>
      <c r="I806" s="113">
        <v>199817</v>
      </c>
      <c r="J806" s="113">
        <v>50804501.329999998</v>
      </c>
      <c r="K806" s="115">
        <v>43396</v>
      </c>
      <c r="L806" s="113">
        <v>905</v>
      </c>
      <c r="M806" s="113" t="s">
        <v>1070</v>
      </c>
      <c r="N806" s="370"/>
    </row>
    <row r="807" spans="1:14">
      <c r="A807" s="113" t="s">
        <v>2326</v>
      </c>
      <c r="B807" s="113" t="s">
        <v>390</v>
      </c>
      <c r="C807" s="113">
        <v>278.75</v>
      </c>
      <c r="D807" s="113">
        <v>283</v>
      </c>
      <c r="E807" s="113">
        <v>278.25</v>
      </c>
      <c r="F807" s="113">
        <v>281.8</v>
      </c>
      <c r="G807" s="113">
        <v>281.75</v>
      </c>
      <c r="H807" s="113">
        <v>278.7</v>
      </c>
      <c r="I807" s="113">
        <v>13421</v>
      </c>
      <c r="J807" s="113">
        <v>3771515.25</v>
      </c>
      <c r="K807" s="115">
        <v>43396</v>
      </c>
      <c r="L807" s="113">
        <v>265</v>
      </c>
      <c r="M807" s="113" t="s">
        <v>2327</v>
      </c>
      <c r="N807" s="370"/>
    </row>
    <row r="808" spans="1:14">
      <c r="A808" s="113" t="s">
        <v>1071</v>
      </c>
      <c r="B808" s="113" t="s">
        <v>390</v>
      </c>
      <c r="C808" s="113">
        <v>105</v>
      </c>
      <c r="D808" s="113">
        <v>105</v>
      </c>
      <c r="E808" s="113">
        <v>103.51</v>
      </c>
      <c r="F808" s="113">
        <v>104.17</v>
      </c>
      <c r="G808" s="113">
        <v>104</v>
      </c>
      <c r="H808" s="113">
        <v>105.26</v>
      </c>
      <c r="I808" s="113">
        <v>240428</v>
      </c>
      <c r="J808" s="113">
        <v>25089645.850000001</v>
      </c>
      <c r="K808" s="115">
        <v>43396</v>
      </c>
      <c r="L808" s="113">
        <v>593</v>
      </c>
      <c r="M808" s="113" t="s">
        <v>2201</v>
      </c>
      <c r="N808" s="370"/>
    </row>
    <row r="809" spans="1:14">
      <c r="A809" s="113" t="s">
        <v>2434</v>
      </c>
      <c r="B809" s="113" t="s">
        <v>390</v>
      </c>
      <c r="C809" s="113">
        <v>51.75</v>
      </c>
      <c r="D809" s="113">
        <v>51.75</v>
      </c>
      <c r="E809" s="113">
        <v>50.85</v>
      </c>
      <c r="F809" s="113">
        <v>51.17</v>
      </c>
      <c r="G809" s="113">
        <v>51.25</v>
      </c>
      <c r="H809" s="113">
        <v>51.51</v>
      </c>
      <c r="I809" s="113">
        <v>3371</v>
      </c>
      <c r="J809" s="113">
        <v>172673.03</v>
      </c>
      <c r="K809" s="115">
        <v>43396</v>
      </c>
      <c r="L809" s="113">
        <v>76</v>
      </c>
      <c r="M809" s="113" t="s">
        <v>2435</v>
      </c>
      <c r="N809" s="370"/>
    </row>
    <row r="810" spans="1:14">
      <c r="A810" s="113" t="s">
        <v>1072</v>
      </c>
      <c r="B810" s="113" t="s">
        <v>390</v>
      </c>
      <c r="C810" s="113">
        <v>267</v>
      </c>
      <c r="D810" s="113">
        <v>270</v>
      </c>
      <c r="E810" s="113">
        <v>262</v>
      </c>
      <c r="F810" s="113">
        <v>266.43</v>
      </c>
      <c r="G810" s="113">
        <v>266.5</v>
      </c>
      <c r="H810" s="113">
        <v>268.16000000000003</v>
      </c>
      <c r="I810" s="113">
        <v>4091</v>
      </c>
      <c r="J810" s="113">
        <v>1087777.57</v>
      </c>
      <c r="K810" s="115">
        <v>43396</v>
      </c>
      <c r="L810" s="113">
        <v>106</v>
      </c>
      <c r="M810" s="113" t="s">
        <v>1073</v>
      </c>
      <c r="N810" s="370"/>
    </row>
    <row r="811" spans="1:14">
      <c r="A811" s="113" t="s">
        <v>1074</v>
      </c>
      <c r="B811" s="113" t="s">
        <v>2775</v>
      </c>
      <c r="C811" s="113">
        <v>11.7</v>
      </c>
      <c r="D811" s="113">
        <v>12.2</v>
      </c>
      <c r="E811" s="113">
        <v>11.55</v>
      </c>
      <c r="F811" s="113">
        <v>11.55</v>
      </c>
      <c r="G811" s="113">
        <v>11.55</v>
      </c>
      <c r="H811" s="113">
        <v>12.15</v>
      </c>
      <c r="I811" s="113">
        <v>7169</v>
      </c>
      <c r="J811" s="113">
        <v>83480.3</v>
      </c>
      <c r="K811" s="115">
        <v>43396</v>
      </c>
      <c r="L811" s="113">
        <v>26</v>
      </c>
      <c r="M811" s="113" t="s">
        <v>1075</v>
      </c>
      <c r="N811" s="370"/>
    </row>
    <row r="812" spans="1:14">
      <c r="A812" s="113" t="s">
        <v>1076</v>
      </c>
      <c r="B812" s="113" t="s">
        <v>390</v>
      </c>
      <c r="C812" s="113">
        <v>19.149999999999999</v>
      </c>
      <c r="D812" s="113">
        <v>19.850000000000001</v>
      </c>
      <c r="E812" s="113">
        <v>19.05</v>
      </c>
      <c r="F812" s="113">
        <v>19.100000000000001</v>
      </c>
      <c r="G812" s="113">
        <v>19.05</v>
      </c>
      <c r="H812" s="113">
        <v>19.350000000000001</v>
      </c>
      <c r="I812" s="113">
        <v>3378</v>
      </c>
      <c r="J812" s="113">
        <v>65278.75</v>
      </c>
      <c r="K812" s="115">
        <v>43396</v>
      </c>
      <c r="L812" s="113">
        <v>55</v>
      </c>
      <c r="M812" s="113" t="s">
        <v>1077</v>
      </c>
      <c r="N812" s="370"/>
    </row>
    <row r="813" spans="1:14">
      <c r="A813" s="113" t="s">
        <v>1078</v>
      </c>
      <c r="B813" s="113" t="s">
        <v>390</v>
      </c>
      <c r="C813" s="113">
        <v>107</v>
      </c>
      <c r="D813" s="113">
        <v>112.5</v>
      </c>
      <c r="E813" s="113">
        <v>102.1</v>
      </c>
      <c r="F813" s="113">
        <v>105.2</v>
      </c>
      <c r="G813" s="113">
        <v>106.95</v>
      </c>
      <c r="H813" s="113">
        <v>106.4</v>
      </c>
      <c r="I813" s="113">
        <v>4897</v>
      </c>
      <c r="J813" s="113">
        <v>517855.95</v>
      </c>
      <c r="K813" s="115">
        <v>43396</v>
      </c>
      <c r="L813" s="113">
        <v>432</v>
      </c>
      <c r="M813" s="113" t="s">
        <v>1079</v>
      </c>
      <c r="N813" s="370"/>
    </row>
    <row r="814" spans="1:14">
      <c r="A814" s="113" t="s">
        <v>203</v>
      </c>
      <c r="B814" s="113" t="s">
        <v>390</v>
      </c>
      <c r="C814" s="113">
        <v>213.4</v>
      </c>
      <c r="D814" s="113">
        <v>214.4</v>
      </c>
      <c r="E814" s="113">
        <v>204.25</v>
      </c>
      <c r="F814" s="113">
        <v>207.25</v>
      </c>
      <c r="G814" s="113">
        <v>207.65</v>
      </c>
      <c r="H814" s="113">
        <v>213.35</v>
      </c>
      <c r="I814" s="113">
        <v>1323310</v>
      </c>
      <c r="J814" s="113">
        <v>275239740.69999999</v>
      </c>
      <c r="K814" s="115">
        <v>43396</v>
      </c>
      <c r="L814" s="113">
        <v>17392</v>
      </c>
      <c r="M814" s="113" t="s">
        <v>1080</v>
      </c>
      <c r="N814" s="370"/>
    </row>
    <row r="815" spans="1:14">
      <c r="A815" s="113" t="s">
        <v>1081</v>
      </c>
      <c r="B815" s="113" t="s">
        <v>390</v>
      </c>
      <c r="C815" s="113">
        <v>608.70000000000005</v>
      </c>
      <c r="D815" s="113">
        <v>623.79999999999995</v>
      </c>
      <c r="E815" s="113">
        <v>587.6</v>
      </c>
      <c r="F815" s="113">
        <v>599.5</v>
      </c>
      <c r="G815" s="113">
        <v>598</v>
      </c>
      <c r="H815" s="113">
        <v>609.04999999999995</v>
      </c>
      <c r="I815" s="113">
        <v>23385</v>
      </c>
      <c r="J815" s="113">
        <v>14137825.65</v>
      </c>
      <c r="K815" s="115">
        <v>43396</v>
      </c>
      <c r="L815" s="113">
        <v>3220</v>
      </c>
      <c r="M815" s="113" t="s">
        <v>1998</v>
      </c>
      <c r="N815" s="370"/>
    </row>
    <row r="816" spans="1:14">
      <c r="A816" s="113" t="s">
        <v>1082</v>
      </c>
      <c r="B816" s="113" t="s">
        <v>390</v>
      </c>
      <c r="C816" s="113">
        <v>332.5</v>
      </c>
      <c r="D816" s="113">
        <v>342.45</v>
      </c>
      <c r="E816" s="113">
        <v>332.5</v>
      </c>
      <c r="F816" s="113">
        <v>337.85</v>
      </c>
      <c r="G816" s="113">
        <v>338</v>
      </c>
      <c r="H816" s="113">
        <v>338.8</v>
      </c>
      <c r="I816" s="113">
        <v>138870</v>
      </c>
      <c r="J816" s="113">
        <v>46997627.5</v>
      </c>
      <c r="K816" s="115">
        <v>43396</v>
      </c>
      <c r="L816" s="113">
        <v>3492</v>
      </c>
      <c r="M816" s="113" t="s">
        <v>1083</v>
      </c>
      <c r="N816" s="370"/>
    </row>
    <row r="817" spans="1:14">
      <c r="A817" s="113" t="s">
        <v>2961</v>
      </c>
      <c r="B817" s="113" t="s">
        <v>390</v>
      </c>
      <c r="C817" s="113">
        <v>105.75</v>
      </c>
      <c r="D817" s="113">
        <v>105.75</v>
      </c>
      <c r="E817" s="113">
        <v>95.6</v>
      </c>
      <c r="F817" s="113">
        <v>100.45</v>
      </c>
      <c r="G817" s="113">
        <v>100.45</v>
      </c>
      <c r="H817" s="113">
        <v>97.85</v>
      </c>
      <c r="I817" s="113">
        <v>92</v>
      </c>
      <c r="J817" s="113">
        <v>9130.2000000000007</v>
      </c>
      <c r="K817" s="115">
        <v>43396</v>
      </c>
      <c r="L817" s="113">
        <v>7</v>
      </c>
      <c r="M817" s="113" t="s">
        <v>2962</v>
      </c>
      <c r="N817" s="370"/>
    </row>
    <row r="818" spans="1:14">
      <c r="A818" s="113" t="s">
        <v>2152</v>
      </c>
      <c r="B818" s="113" t="s">
        <v>390</v>
      </c>
      <c r="C818" s="113">
        <v>44.6</v>
      </c>
      <c r="D818" s="113">
        <v>45.8</v>
      </c>
      <c r="E818" s="113">
        <v>43.75</v>
      </c>
      <c r="F818" s="113">
        <v>45</v>
      </c>
      <c r="G818" s="113">
        <v>45.3</v>
      </c>
      <c r="H818" s="113">
        <v>44.5</v>
      </c>
      <c r="I818" s="113">
        <v>106526</v>
      </c>
      <c r="J818" s="113">
        <v>4748117.5999999996</v>
      </c>
      <c r="K818" s="115">
        <v>43396</v>
      </c>
      <c r="L818" s="113">
        <v>1526</v>
      </c>
      <c r="M818" s="113" t="s">
        <v>2153</v>
      </c>
      <c r="N818" s="370"/>
    </row>
    <row r="819" spans="1:14">
      <c r="A819" s="113" t="s">
        <v>3823</v>
      </c>
      <c r="B819" s="113" t="s">
        <v>390</v>
      </c>
      <c r="C819" s="113">
        <v>734.9</v>
      </c>
      <c r="D819" s="113">
        <v>744.75</v>
      </c>
      <c r="E819" s="113">
        <v>703</v>
      </c>
      <c r="F819" s="113">
        <v>715.1</v>
      </c>
      <c r="G819" s="113">
        <v>710</v>
      </c>
      <c r="H819" s="113">
        <v>731.5</v>
      </c>
      <c r="I819" s="113">
        <v>4309</v>
      </c>
      <c r="J819" s="113">
        <v>3127201.7</v>
      </c>
      <c r="K819" s="115">
        <v>43396</v>
      </c>
      <c r="L819" s="113">
        <v>1029</v>
      </c>
      <c r="M819" s="113" t="s">
        <v>1084</v>
      </c>
      <c r="N819" s="370"/>
    </row>
    <row r="820" spans="1:14">
      <c r="A820" s="113" t="s">
        <v>229</v>
      </c>
      <c r="B820" s="113" t="s">
        <v>390</v>
      </c>
      <c r="C820" s="113">
        <v>480</v>
      </c>
      <c r="D820" s="113">
        <v>488.8</v>
      </c>
      <c r="E820" s="113">
        <v>458.05</v>
      </c>
      <c r="F820" s="113">
        <v>469.5</v>
      </c>
      <c r="G820" s="113">
        <v>488</v>
      </c>
      <c r="H820" s="113">
        <v>485.05</v>
      </c>
      <c r="I820" s="113">
        <v>549102</v>
      </c>
      <c r="J820" s="113">
        <v>259328513.15000001</v>
      </c>
      <c r="K820" s="115">
        <v>43396</v>
      </c>
      <c r="L820" s="113">
        <v>13273</v>
      </c>
      <c r="M820" s="113" t="s">
        <v>1085</v>
      </c>
      <c r="N820" s="370"/>
    </row>
    <row r="821" spans="1:14">
      <c r="A821" s="113" t="s">
        <v>2848</v>
      </c>
      <c r="B821" s="113" t="s">
        <v>2775</v>
      </c>
      <c r="C821" s="113">
        <v>0.15</v>
      </c>
      <c r="D821" s="113">
        <v>0.15</v>
      </c>
      <c r="E821" s="113">
        <v>0.1</v>
      </c>
      <c r="F821" s="113">
        <v>0.15</v>
      </c>
      <c r="G821" s="113">
        <v>0.15</v>
      </c>
      <c r="H821" s="113">
        <v>0.15</v>
      </c>
      <c r="I821" s="113">
        <v>1337491</v>
      </c>
      <c r="J821" s="113">
        <v>185223.6</v>
      </c>
      <c r="K821" s="115">
        <v>43396</v>
      </c>
      <c r="L821" s="113">
        <v>245</v>
      </c>
      <c r="M821" s="113" t="s">
        <v>2849</v>
      </c>
      <c r="N821" s="370"/>
    </row>
    <row r="822" spans="1:14">
      <c r="A822" s="113" t="s">
        <v>2736</v>
      </c>
      <c r="B822" s="113" t="s">
        <v>390</v>
      </c>
      <c r="C822" s="113">
        <v>0.9</v>
      </c>
      <c r="D822" s="113">
        <v>0.9</v>
      </c>
      <c r="E822" s="113">
        <v>0.85</v>
      </c>
      <c r="F822" s="113">
        <v>0.85</v>
      </c>
      <c r="G822" s="113">
        <v>0.9</v>
      </c>
      <c r="H822" s="113">
        <v>0.9</v>
      </c>
      <c r="I822" s="113">
        <v>2458400</v>
      </c>
      <c r="J822" s="113">
        <v>2140375.6</v>
      </c>
      <c r="K822" s="115">
        <v>43396</v>
      </c>
      <c r="L822" s="113">
        <v>3522</v>
      </c>
      <c r="M822" s="113" t="s">
        <v>2737</v>
      </c>
      <c r="N822" s="370"/>
    </row>
    <row r="823" spans="1:14">
      <c r="A823" s="113" t="s">
        <v>1086</v>
      </c>
      <c r="B823" s="113" t="s">
        <v>390</v>
      </c>
      <c r="C823" s="113">
        <v>226</v>
      </c>
      <c r="D823" s="113">
        <v>226</v>
      </c>
      <c r="E823" s="113">
        <v>221.15</v>
      </c>
      <c r="F823" s="113">
        <v>223.8</v>
      </c>
      <c r="G823" s="113">
        <v>223.8</v>
      </c>
      <c r="H823" s="113">
        <v>227.9</v>
      </c>
      <c r="I823" s="113">
        <v>26562</v>
      </c>
      <c r="J823" s="113">
        <v>5932729.6500000004</v>
      </c>
      <c r="K823" s="115">
        <v>43396</v>
      </c>
      <c r="L823" s="113">
        <v>964</v>
      </c>
      <c r="M823" s="113" t="s">
        <v>1087</v>
      </c>
      <c r="N823" s="370"/>
    </row>
    <row r="824" spans="1:14">
      <c r="A824" s="113" t="s">
        <v>1088</v>
      </c>
      <c r="B824" s="113" t="s">
        <v>390</v>
      </c>
      <c r="C824" s="113">
        <v>69</v>
      </c>
      <c r="D824" s="113">
        <v>69</v>
      </c>
      <c r="E824" s="113">
        <v>63.95</v>
      </c>
      <c r="F824" s="113">
        <v>65.3</v>
      </c>
      <c r="G824" s="113">
        <v>65.400000000000006</v>
      </c>
      <c r="H824" s="113">
        <v>68.150000000000006</v>
      </c>
      <c r="I824" s="113">
        <v>5727</v>
      </c>
      <c r="J824" s="113">
        <v>373190.95</v>
      </c>
      <c r="K824" s="115">
        <v>43396</v>
      </c>
      <c r="L824" s="113">
        <v>81</v>
      </c>
      <c r="M824" s="113" t="s">
        <v>1929</v>
      </c>
      <c r="N824" s="370"/>
    </row>
    <row r="825" spans="1:14">
      <c r="A825" s="113" t="s">
        <v>108</v>
      </c>
      <c r="B825" s="113" t="s">
        <v>390</v>
      </c>
      <c r="C825" s="113">
        <v>95.05</v>
      </c>
      <c r="D825" s="113">
        <v>96.35</v>
      </c>
      <c r="E825" s="113">
        <v>92.65</v>
      </c>
      <c r="F825" s="113">
        <v>94.05</v>
      </c>
      <c r="G825" s="113">
        <v>94.4</v>
      </c>
      <c r="H825" s="113">
        <v>96.15</v>
      </c>
      <c r="I825" s="113">
        <v>3223794</v>
      </c>
      <c r="J825" s="113">
        <v>304455554.19999999</v>
      </c>
      <c r="K825" s="115">
        <v>43396</v>
      </c>
      <c r="L825" s="113">
        <v>15075</v>
      </c>
      <c r="M825" s="113" t="s">
        <v>1089</v>
      </c>
      <c r="N825" s="370"/>
    </row>
    <row r="826" spans="1:14">
      <c r="A826" s="113" t="s">
        <v>1090</v>
      </c>
      <c r="B826" s="113" t="s">
        <v>390</v>
      </c>
      <c r="C826" s="113">
        <v>8.5500000000000007</v>
      </c>
      <c r="D826" s="113">
        <v>8.5500000000000007</v>
      </c>
      <c r="E826" s="113">
        <v>8.5500000000000007</v>
      </c>
      <c r="F826" s="113">
        <v>8.5500000000000007</v>
      </c>
      <c r="G826" s="113">
        <v>8.5500000000000007</v>
      </c>
      <c r="H826" s="113">
        <v>8.9499999999999993</v>
      </c>
      <c r="I826" s="113">
        <v>214631</v>
      </c>
      <c r="J826" s="113">
        <v>1835095.05</v>
      </c>
      <c r="K826" s="115">
        <v>43396</v>
      </c>
      <c r="L826" s="113">
        <v>825</v>
      </c>
      <c r="M826" s="113" t="s">
        <v>1091</v>
      </c>
      <c r="N826" s="370"/>
    </row>
    <row r="827" spans="1:14">
      <c r="A827" s="113" t="s">
        <v>109</v>
      </c>
      <c r="B827" s="113" t="s">
        <v>390</v>
      </c>
      <c r="C827" s="113">
        <v>120.4</v>
      </c>
      <c r="D827" s="113">
        <v>124.7</v>
      </c>
      <c r="E827" s="113">
        <v>120.1</v>
      </c>
      <c r="F827" s="113">
        <v>122.5</v>
      </c>
      <c r="G827" s="113">
        <v>123.6</v>
      </c>
      <c r="H827" s="113">
        <v>122.1</v>
      </c>
      <c r="I827" s="113">
        <v>8502664</v>
      </c>
      <c r="J827" s="113">
        <v>1039050578.9</v>
      </c>
      <c r="K827" s="115">
        <v>43396</v>
      </c>
      <c r="L827" s="113">
        <v>77606</v>
      </c>
      <c r="M827" s="113" t="s">
        <v>1092</v>
      </c>
      <c r="N827" s="370"/>
    </row>
    <row r="828" spans="1:14">
      <c r="A828" s="113" t="s">
        <v>1093</v>
      </c>
      <c r="B828" s="113" t="s">
        <v>390</v>
      </c>
      <c r="C828" s="113">
        <v>94</v>
      </c>
      <c r="D828" s="113">
        <v>95.8</v>
      </c>
      <c r="E828" s="113">
        <v>91.2</v>
      </c>
      <c r="F828" s="113">
        <v>92.45</v>
      </c>
      <c r="G828" s="113">
        <v>92</v>
      </c>
      <c r="H828" s="113">
        <v>89.5</v>
      </c>
      <c r="I828" s="113">
        <v>2430161</v>
      </c>
      <c r="J828" s="113">
        <v>225964575.84999999</v>
      </c>
      <c r="K828" s="115">
        <v>43396</v>
      </c>
      <c r="L828" s="113">
        <v>16960</v>
      </c>
      <c r="M828" s="113" t="s">
        <v>1094</v>
      </c>
      <c r="N828" s="370"/>
    </row>
    <row r="829" spans="1:14">
      <c r="A829" s="113" t="s">
        <v>1095</v>
      </c>
      <c r="B829" s="113" t="s">
        <v>390</v>
      </c>
      <c r="C829" s="113">
        <v>900.35</v>
      </c>
      <c r="D829" s="113">
        <v>912.5</v>
      </c>
      <c r="E829" s="113">
        <v>872.3</v>
      </c>
      <c r="F829" s="113">
        <v>895.6</v>
      </c>
      <c r="G829" s="113">
        <v>892.5</v>
      </c>
      <c r="H829" s="113">
        <v>909.75</v>
      </c>
      <c r="I829" s="113">
        <v>82413</v>
      </c>
      <c r="J829" s="113">
        <v>73752866.950000003</v>
      </c>
      <c r="K829" s="115">
        <v>43396</v>
      </c>
      <c r="L829" s="113">
        <v>6071</v>
      </c>
      <c r="M829" s="113" t="s">
        <v>1096</v>
      </c>
      <c r="N829" s="370"/>
    </row>
    <row r="830" spans="1:14">
      <c r="A830" s="113" t="s">
        <v>1097</v>
      </c>
      <c r="B830" s="113" t="s">
        <v>390</v>
      </c>
      <c r="C830" s="113">
        <v>40.799999999999997</v>
      </c>
      <c r="D830" s="113">
        <v>40.799999999999997</v>
      </c>
      <c r="E830" s="113">
        <v>39.25</v>
      </c>
      <c r="F830" s="113">
        <v>39.450000000000003</v>
      </c>
      <c r="G830" s="113">
        <v>39.25</v>
      </c>
      <c r="H830" s="113">
        <v>40.049999999999997</v>
      </c>
      <c r="I830" s="113">
        <v>6356</v>
      </c>
      <c r="J830" s="113">
        <v>251113</v>
      </c>
      <c r="K830" s="115">
        <v>43396</v>
      </c>
      <c r="L830" s="113">
        <v>67</v>
      </c>
      <c r="M830" s="113" t="s">
        <v>1098</v>
      </c>
      <c r="N830" s="370"/>
    </row>
    <row r="831" spans="1:14">
      <c r="A831" s="113" t="s">
        <v>1099</v>
      </c>
      <c r="B831" s="113" t="s">
        <v>390</v>
      </c>
      <c r="C831" s="113">
        <v>225.7</v>
      </c>
      <c r="D831" s="113">
        <v>225.7</v>
      </c>
      <c r="E831" s="113">
        <v>219.05</v>
      </c>
      <c r="F831" s="113">
        <v>221.65</v>
      </c>
      <c r="G831" s="113">
        <v>221</v>
      </c>
      <c r="H831" s="113">
        <v>225.65</v>
      </c>
      <c r="I831" s="113">
        <v>38319</v>
      </c>
      <c r="J831" s="113">
        <v>8497004.4499999993</v>
      </c>
      <c r="K831" s="115">
        <v>43396</v>
      </c>
      <c r="L831" s="113">
        <v>3173</v>
      </c>
      <c r="M831" s="113" t="s">
        <v>1100</v>
      </c>
      <c r="N831" s="370"/>
    </row>
    <row r="832" spans="1:14">
      <c r="A832" s="113" t="s">
        <v>2657</v>
      </c>
      <c r="B832" s="113" t="s">
        <v>390</v>
      </c>
      <c r="C832" s="113">
        <v>21.4</v>
      </c>
      <c r="D832" s="113">
        <v>21.55</v>
      </c>
      <c r="E832" s="113">
        <v>20.399999999999999</v>
      </c>
      <c r="F832" s="113">
        <v>20.399999999999999</v>
      </c>
      <c r="G832" s="113">
        <v>20.399999999999999</v>
      </c>
      <c r="H832" s="113">
        <v>21.45</v>
      </c>
      <c r="I832" s="113">
        <v>12341</v>
      </c>
      <c r="J832" s="113">
        <v>252933</v>
      </c>
      <c r="K832" s="115">
        <v>43396</v>
      </c>
      <c r="L832" s="113">
        <v>73</v>
      </c>
      <c r="M832" s="113" t="s">
        <v>2658</v>
      </c>
      <c r="N832" s="370"/>
    </row>
    <row r="833" spans="1:14">
      <c r="A833" s="113" t="s">
        <v>2039</v>
      </c>
      <c r="B833" s="113" t="s">
        <v>390</v>
      </c>
      <c r="C833" s="113">
        <v>384</v>
      </c>
      <c r="D833" s="113">
        <v>384</v>
      </c>
      <c r="E833" s="113">
        <v>372</v>
      </c>
      <c r="F833" s="113">
        <v>375.15</v>
      </c>
      <c r="G833" s="113">
        <v>374</v>
      </c>
      <c r="H833" s="113">
        <v>384.3</v>
      </c>
      <c r="I833" s="113">
        <v>16378</v>
      </c>
      <c r="J833" s="113">
        <v>6163137.5499999998</v>
      </c>
      <c r="K833" s="115">
        <v>43396</v>
      </c>
      <c r="L833" s="113">
        <v>1210</v>
      </c>
      <c r="M833" s="113" t="s">
        <v>3331</v>
      </c>
      <c r="N833" s="370"/>
    </row>
    <row r="834" spans="1:14">
      <c r="A834" s="113" t="s">
        <v>1101</v>
      </c>
      <c r="B834" s="113" t="s">
        <v>390</v>
      </c>
      <c r="C834" s="113">
        <v>5799</v>
      </c>
      <c r="D834" s="113">
        <v>5858</v>
      </c>
      <c r="E834" s="113">
        <v>5700</v>
      </c>
      <c r="F834" s="113">
        <v>5777.7</v>
      </c>
      <c r="G834" s="113">
        <v>5783</v>
      </c>
      <c r="H834" s="113">
        <v>6138.15</v>
      </c>
      <c r="I834" s="113">
        <v>14800</v>
      </c>
      <c r="J834" s="113">
        <v>85790068.25</v>
      </c>
      <c r="K834" s="115">
        <v>43396</v>
      </c>
      <c r="L834" s="113">
        <v>4710</v>
      </c>
      <c r="M834" s="113" t="s">
        <v>1102</v>
      </c>
      <c r="N834" s="370"/>
    </row>
    <row r="835" spans="1:14">
      <c r="A835" s="113" t="s">
        <v>2170</v>
      </c>
      <c r="B835" s="113" t="s">
        <v>390</v>
      </c>
      <c r="C835" s="113">
        <v>66.2</v>
      </c>
      <c r="D835" s="113">
        <v>68.45</v>
      </c>
      <c r="E835" s="113">
        <v>65.5</v>
      </c>
      <c r="F835" s="113">
        <v>66.099999999999994</v>
      </c>
      <c r="G835" s="113">
        <v>65.849999999999994</v>
      </c>
      <c r="H835" s="113">
        <v>67</v>
      </c>
      <c r="I835" s="113">
        <v>51233</v>
      </c>
      <c r="J835" s="113">
        <v>3421243.25</v>
      </c>
      <c r="K835" s="115">
        <v>43396</v>
      </c>
      <c r="L835" s="113">
        <v>924</v>
      </c>
      <c r="M835" s="113" t="s">
        <v>1112</v>
      </c>
      <c r="N835" s="370"/>
    </row>
    <row r="836" spans="1:14">
      <c r="A836" s="113" t="s">
        <v>2691</v>
      </c>
      <c r="B836" s="113" t="s">
        <v>390</v>
      </c>
      <c r="C836" s="113">
        <v>68</v>
      </c>
      <c r="D836" s="113">
        <v>68</v>
      </c>
      <c r="E836" s="113">
        <v>66</v>
      </c>
      <c r="F836" s="113">
        <v>67</v>
      </c>
      <c r="G836" s="113">
        <v>66.55</v>
      </c>
      <c r="H836" s="113">
        <v>67.400000000000006</v>
      </c>
      <c r="I836" s="113">
        <v>258613</v>
      </c>
      <c r="J836" s="113">
        <v>17257085.350000001</v>
      </c>
      <c r="K836" s="115">
        <v>43396</v>
      </c>
      <c r="L836" s="113">
        <v>5570</v>
      </c>
      <c r="M836" s="113" t="s">
        <v>2692</v>
      </c>
      <c r="N836" s="370"/>
    </row>
    <row r="837" spans="1:14">
      <c r="A837" s="113" t="s">
        <v>3713</v>
      </c>
      <c r="B837" s="113" t="s">
        <v>2775</v>
      </c>
      <c r="C837" s="113">
        <v>68.2</v>
      </c>
      <c r="D837" s="113">
        <v>68.2</v>
      </c>
      <c r="E837" s="113">
        <v>68.2</v>
      </c>
      <c r="F837" s="113">
        <v>68.2</v>
      </c>
      <c r="G837" s="113">
        <v>68.2</v>
      </c>
      <c r="H837" s="113">
        <v>68.2</v>
      </c>
      <c r="I837" s="113">
        <v>99</v>
      </c>
      <c r="J837" s="113">
        <v>6751.8</v>
      </c>
      <c r="K837" s="115">
        <v>43396</v>
      </c>
      <c r="L837" s="113">
        <v>2</v>
      </c>
      <c r="M837" s="113" t="s">
        <v>3714</v>
      </c>
      <c r="N837" s="370"/>
    </row>
    <row r="838" spans="1:14">
      <c r="A838" s="113" t="s">
        <v>1103</v>
      </c>
      <c r="B838" s="113" t="s">
        <v>390</v>
      </c>
      <c r="C838" s="113">
        <v>408</v>
      </c>
      <c r="D838" s="113">
        <v>411.3</v>
      </c>
      <c r="E838" s="113">
        <v>388.4</v>
      </c>
      <c r="F838" s="113">
        <v>396.55</v>
      </c>
      <c r="G838" s="113">
        <v>395.2</v>
      </c>
      <c r="H838" s="113">
        <v>412.55</v>
      </c>
      <c r="I838" s="113">
        <v>9462</v>
      </c>
      <c r="J838" s="113">
        <v>3764271.8</v>
      </c>
      <c r="K838" s="115">
        <v>43396</v>
      </c>
      <c r="L838" s="113">
        <v>715</v>
      </c>
      <c r="M838" s="113" t="s">
        <v>1104</v>
      </c>
      <c r="N838" s="370"/>
    </row>
    <row r="839" spans="1:14">
      <c r="A839" s="113" t="s">
        <v>2389</v>
      </c>
      <c r="B839" s="113" t="s">
        <v>390</v>
      </c>
      <c r="C839" s="113">
        <v>143.4</v>
      </c>
      <c r="D839" s="113">
        <v>147</v>
      </c>
      <c r="E839" s="113">
        <v>140.35</v>
      </c>
      <c r="F839" s="113">
        <v>142.85</v>
      </c>
      <c r="G839" s="113">
        <v>141.6</v>
      </c>
      <c r="H839" s="113">
        <v>144.65</v>
      </c>
      <c r="I839" s="113">
        <v>19680</v>
      </c>
      <c r="J839" s="113">
        <v>2823315.15</v>
      </c>
      <c r="K839" s="115">
        <v>43396</v>
      </c>
      <c r="L839" s="113">
        <v>837</v>
      </c>
      <c r="M839" s="113" t="s">
        <v>2390</v>
      </c>
      <c r="N839" s="370"/>
    </row>
    <row r="840" spans="1:14">
      <c r="A840" s="113" t="s">
        <v>110</v>
      </c>
      <c r="B840" s="113" t="s">
        <v>390</v>
      </c>
      <c r="C840" s="113">
        <v>414</v>
      </c>
      <c r="D840" s="113">
        <v>421.45</v>
      </c>
      <c r="E840" s="113">
        <v>409.4</v>
      </c>
      <c r="F840" s="113">
        <v>415.8</v>
      </c>
      <c r="G840" s="113">
        <v>417.95</v>
      </c>
      <c r="H840" s="113">
        <v>418.8</v>
      </c>
      <c r="I840" s="113">
        <v>1949509</v>
      </c>
      <c r="J840" s="113">
        <v>809476625.29999995</v>
      </c>
      <c r="K840" s="115">
        <v>43396</v>
      </c>
      <c r="L840" s="113">
        <v>53508</v>
      </c>
      <c r="M840" s="113" t="s">
        <v>1105</v>
      </c>
      <c r="N840" s="370"/>
    </row>
    <row r="841" spans="1:14">
      <c r="A841" s="113" t="s">
        <v>3715</v>
      </c>
      <c r="B841" s="113" t="s">
        <v>390</v>
      </c>
      <c r="C841" s="113">
        <v>16.989999999999998</v>
      </c>
      <c r="D841" s="113">
        <v>16.989999999999998</v>
      </c>
      <c r="E841" s="113">
        <v>15.42</v>
      </c>
      <c r="F841" s="113">
        <v>16.329999999999998</v>
      </c>
      <c r="G841" s="113">
        <v>16.399999999999999</v>
      </c>
      <c r="H841" s="113">
        <v>16.18</v>
      </c>
      <c r="I841" s="113">
        <v>409</v>
      </c>
      <c r="J841" s="113">
        <v>6841.51</v>
      </c>
      <c r="K841" s="115">
        <v>43396</v>
      </c>
      <c r="L841" s="113">
        <v>12</v>
      </c>
      <c r="M841" s="113" t="s">
        <v>3716</v>
      </c>
      <c r="N841" s="370"/>
    </row>
    <row r="842" spans="1:14">
      <c r="A842" s="113" t="s">
        <v>2192</v>
      </c>
      <c r="B842" s="113" t="s">
        <v>390</v>
      </c>
      <c r="C842" s="113">
        <v>106</v>
      </c>
      <c r="D842" s="113">
        <v>106.05</v>
      </c>
      <c r="E842" s="113">
        <v>103.45</v>
      </c>
      <c r="F842" s="113">
        <v>103.45</v>
      </c>
      <c r="G842" s="113">
        <v>103.45</v>
      </c>
      <c r="H842" s="113">
        <v>107</v>
      </c>
      <c r="I842" s="113">
        <v>67</v>
      </c>
      <c r="J842" s="113">
        <v>7058.75</v>
      </c>
      <c r="K842" s="115">
        <v>43396</v>
      </c>
      <c r="L842" s="113">
        <v>8</v>
      </c>
      <c r="M842" s="113" t="s">
        <v>2193</v>
      </c>
      <c r="N842" s="370"/>
    </row>
    <row r="843" spans="1:14">
      <c r="A843" s="113" t="s">
        <v>3682</v>
      </c>
      <c r="B843" s="113" t="s">
        <v>390</v>
      </c>
      <c r="C843" s="113">
        <v>108</v>
      </c>
      <c r="D843" s="113">
        <v>108</v>
      </c>
      <c r="E843" s="113">
        <v>105.9</v>
      </c>
      <c r="F843" s="113">
        <v>105.9</v>
      </c>
      <c r="G843" s="113">
        <v>105.9</v>
      </c>
      <c r="H843" s="113">
        <v>109.1</v>
      </c>
      <c r="I843" s="113">
        <v>2</v>
      </c>
      <c r="J843" s="113">
        <v>213.9</v>
      </c>
      <c r="K843" s="115">
        <v>43396</v>
      </c>
      <c r="L843" s="113">
        <v>2</v>
      </c>
      <c r="M843" s="113" t="s">
        <v>3683</v>
      </c>
      <c r="N843" s="370"/>
    </row>
    <row r="844" spans="1:14">
      <c r="A844" s="113" t="s">
        <v>1106</v>
      </c>
      <c r="B844" s="113" t="s">
        <v>390</v>
      </c>
      <c r="C844" s="113">
        <v>215.6</v>
      </c>
      <c r="D844" s="113">
        <v>225.95</v>
      </c>
      <c r="E844" s="113">
        <v>210.15</v>
      </c>
      <c r="F844" s="113">
        <v>216.25</v>
      </c>
      <c r="G844" s="113">
        <v>217</v>
      </c>
      <c r="H844" s="113">
        <v>219.3</v>
      </c>
      <c r="I844" s="113">
        <v>60125</v>
      </c>
      <c r="J844" s="113">
        <v>13041287.75</v>
      </c>
      <c r="K844" s="115">
        <v>43396</v>
      </c>
      <c r="L844" s="113">
        <v>1547</v>
      </c>
      <c r="M844" s="113" t="s">
        <v>1107</v>
      </c>
      <c r="N844" s="370"/>
    </row>
    <row r="845" spans="1:14">
      <c r="A845" s="113" t="s">
        <v>2964</v>
      </c>
      <c r="B845" s="113" t="s">
        <v>390</v>
      </c>
      <c r="C845" s="113">
        <v>295</v>
      </c>
      <c r="D845" s="113">
        <v>298.85000000000002</v>
      </c>
      <c r="E845" s="113">
        <v>292.8</v>
      </c>
      <c r="F845" s="113">
        <v>293.05</v>
      </c>
      <c r="G845" s="113">
        <v>293.05</v>
      </c>
      <c r="H845" s="113">
        <v>300.2</v>
      </c>
      <c r="I845" s="113">
        <v>311</v>
      </c>
      <c r="J845" s="113">
        <v>91551.25</v>
      </c>
      <c r="K845" s="115">
        <v>43396</v>
      </c>
      <c r="L845" s="113">
        <v>17</v>
      </c>
      <c r="M845" s="113" t="s">
        <v>2965</v>
      </c>
      <c r="N845" s="370"/>
    </row>
    <row r="846" spans="1:14">
      <c r="A846" s="113" t="s">
        <v>1108</v>
      </c>
      <c r="B846" s="113" t="s">
        <v>390</v>
      </c>
      <c r="C846" s="113">
        <v>410</v>
      </c>
      <c r="D846" s="113">
        <v>439</v>
      </c>
      <c r="E846" s="113">
        <v>408</v>
      </c>
      <c r="F846" s="113">
        <v>421.15</v>
      </c>
      <c r="G846" s="113">
        <v>425.5</v>
      </c>
      <c r="H846" s="113">
        <v>407.6</v>
      </c>
      <c r="I846" s="113">
        <v>168443</v>
      </c>
      <c r="J846" s="113">
        <v>72016605.950000003</v>
      </c>
      <c r="K846" s="115">
        <v>43396</v>
      </c>
      <c r="L846" s="113">
        <v>3747</v>
      </c>
      <c r="M846" s="113" t="s">
        <v>1109</v>
      </c>
      <c r="N846" s="370"/>
    </row>
    <row r="847" spans="1:14">
      <c r="A847" s="113" t="s">
        <v>1110</v>
      </c>
      <c r="B847" s="113" t="s">
        <v>390</v>
      </c>
      <c r="C847" s="113">
        <v>999.99</v>
      </c>
      <c r="D847" s="113">
        <v>1000.01</v>
      </c>
      <c r="E847" s="113">
        <v>999.99</v>
      </c>
      <c r="F847" s="113">
        <v>999.99</v>
      </c>
      <c r="G847" s="113">
        <v>999.99</v>
      </c>
      <c r="H847" s="113">
        <v>1000</v>
      </c>
      <c r="I847" s="113">
        <v>1293120</v>
      </c>
      <c r="J847" s="113">
        <v>1293119474.73</v>
      </c>
      <c r="K847" s="115">
        <v>43396</v>
      </c>
      <c r="L847" s="113">
        <v>3003</v>
      </c>
      <c r="M847" s="113" t="s">
        <v>1111</v>
      </c>
      <c r="N847" s="370"/>
    </row>
    <row r="848" spans="1:14">
      <c r="A848" s="113" t="s">
        <v>2978</v>
      </c>
      <c r="B848" s="113" t="s">
        <v>390</v>
      </c>
      <c r="C848" s="113">
        <v>1000</v>
      </c>
      <c r="D848" s="113">
        <v>1000.01</v>
      </c>
      <c r="E848" s="113">
        <v>1000</v>
      </c>
      <c r="F848" s="113">
        <v>1000</v>
      </c>
      <c r="G848" s="113">
        <v>1000</v>
      </c>
      <c r="H848" s="113">
        <v>1000</v>
      </c>
      <c r="I848" s="113">
        <v>34526</v>
      </c>
      <c r="J848" s="113">
        <v>34526334.770000003</v>
      </c>
      <c r="K848" s="115">
        <v>43396</v>
      </c>
      <c r="L848" s="113">
        <v>49</v>
      </c>
      <c r="M848" s="113" t="s">
        <v>2979</v>
      </c>
      <c r="N848" s="370"/>
    </row>
    <row r="849" spans="1:14">
      <c r="A849" s="113" t="s">
        <v>1113</v>
      </c>
      <c r="B849" s="113" t="s">
        <v>390</v>
      </c>
      <c r="C849" s="113">
        <v>45.15</v>
      </c>
      <c r="D849" s="113">
        <v>46.5</v>
      </c>
      <c r="E849" s="113">
        <v>45.1</v>
      </c>
      <c r="F849" s="113">
        <v>45.95</v>
      </c>
      <c r="G849" s="113">
        <v>46</v>
      </c>
      <c r="H849" s="113">
        <v>45.95</v>
      </c>
      <c r="I849" s="113">
        <v>8572</v>
      </c>
      <c r="J849" s="113">
        <v>391269.55</v>
      </c>
      <c r="K849" s="115">
        <v>43396</v>
      </c>
      <c r="L849" s="113">
        <v>269</v>
      </c>
      <c r="M849" s="113" t="s">
        <v>1114</v>
      </c>
      <c r="N849" s="370"/>
    </row>
    <row r="850" spans="1:14">
      <c r="A850" s="113" t="s">
        <v>2551</v>
      </c>
      <c r="B850" s="113" t="s">
        <v>390</v>
      </c>
      <c r="C850" s="113">
        <v>28.45</v>
      </c>
      <c r="D850" s="113">
        <v>29</v>
      </c>
      <c r="E850" s="113">
        <v>28.05</v>
      </c>
      <c r="F850" s="113">
        <v>28.45</v>
      </c>
      <c r="G850" s="113">
        <v>28.5</v>
      </c>
      <c r="H850" s="113">
        <v>28.6</v>
      </c>
      <c r="I850" s="113">
        <v>6418</v>
      </c>
      <c r="J850" s="113">
        <v>183798.45</v>
      </c>
      <c r="K850" s="115">
        <v>43396</v>
      </c>
      <c r="L850" s="113">
        <v>63</v>
      </c>
      <c r="M850" s="113" t="s">
        <v>2552</v>
      </c>
      <c r="N850" s="370"/>
    </row>
    <row r="851" spans="1:14">
      <c r="A851" s="113" t="s">
        <v>1115</v>
      </c>
      <c r="B851" s="113" t="s">
        <v>390</v>
      </c>
      <c r="C851" s="113">
        <v>103.75</v>
      </c>
      <c r="D851" s="113">
        <v>104.25</v>
      </c>
      <c r="E851" s="113">
        <v>99.7</v>
      </c>
      <c r="F851" s="113">
        <v>100.15</v>
      </c>
      <c r="G851" s="113">
        <v>99.75</v>
      </c>
      <c r="H851" s="113">
        <v>104.4</v>
      </c>
      <c r="I851" s="113">
        <v>26963</v>
      </c>
      <c r="J851" s="113">
        <v>2723956.2</v>
      </c>
      <c r="K851" s="115">
        <v>43396</v>
      </c>
      <c r="L851" s="113">
        <v>601</v>
      </c>
      <c r="M851" s="113" t="s">
        <v>1116</v>
      </c>
      <c r="N851" s="370"/>
    </row>
    <row r="852" spans="1:14">
      <c r="A852" s="113" t="s">
        <v>2553</v>
      </c>
      <c r="B852" s="113" t="s">
        <v>390</v>
      </c>
      <c r="C852" s="113">
        <v>4.3</v>
      </c>
      <c r="D852" s="113">
        <v>4.3</v>
      </c>
      <c r="E852" s="113">
        <v>3.8</v>
      </c>
      <c r="F852" s="113">
        <v>4</v>
      </c>
      <c r="G852" s="113">
        <v>4</v>
      </c>
      <c r="H852" s="113">
        <v>4</v>
      </c>
      <c r="I852" s="113">
        <v>4628</v>
      </c>
      <c r="J852" s="113">
        <v>18821.3</v>
      </c>
      <c r="K852" s="115">
        <v>43396</v>
      </c>
      <c r="L852" s="113">
        <v>28</v>
      </c>
      <c r="M852" s="113" t="s">
        <v>2554</v>
      </c>
      <c r="N852" s="370"/>
    </row>
    <row r="853" spans="1:14">
      <c r="A853" s="113" t="s">
        <v>2850</v>
      </c>
      <c r="B853" s="113" t="s">
        <v>390</v>
      </c>
      <c r="C853" s="113">
        <v>1.2</v>
      </c>
      <c r="D853" s="113">
        <v>1.3</v>
      </c>
      <c r="E853" s="113">
        <v>1.2</v>
      </c>
      <c r="F853" s="113">
        <v>1.3</v>
      </c>
      <c r="G853" s="113">
        <v>1.25</v>
      </c>
      <c r="H853" s="113">
        <v>1.25</v>
      </c>
      <c r="I853" s="113">
        <v>3132657</v>
      </c>
      <c r="J853" s="113">
        <v>3944916.75</v>
      </c>
      <c r="K853" s="115">
        <v>43396</v>
      </c>
      <c r="L853" s="113">
        <v>889</v>
      </c>
      <c r="M853" s="113" t="s">
        <v>2851</v>
      </c>
      <c r="N853" s="370"/>
    </row>
    <row r="854" spans="1:14">
      <c r="A854" s="113" t="s">
        <v>111</v>
      </c>
      <c r="B854" s="113" t="s">
        <v>390</v>
      </c>
      <c r="C854" s="113">
        <v>1195.9000000000001</v>
      </c>
      <c r="D854" s="113">
        <v>1209.05</v>
      </c>
      <c r="E854" s="113">
        <v>1182.5</v>
      </c>
      <c r="F854" s="113">
        <v>1200.7</v>
      </c>
      <c r="G854" s="113">
        <v>1207</v>
      </c>
      <c r="H854" s="113">
        <v>1206.5999999999999</v>
      </c>
      <c r="I854" s="113">
        <v>2109820</v>
      </c>
      <c r="J854" s="113">
        <v>2526517425.4499998</v>
      </c>
      <c r="K854" s="115">
        <v>43396</v>
      </c>
      <c r="L854" s="113">
        <v>72007</v>
      </c>
      <c r="M854" s="113" t="s">
        <v>1117</v>
      </c>
      <c r="N854" s="370"/>
    </row>
    <row r="855" spans="1:14">
      <c r="A855" s="113" t="s">
        <v>1914</v>
      </c>
      <c r="B855" s="113" t="s">
        <v>390</v>
      </c>
      <c r="C855" s="113">
        <v>1710.95</v>
      </c>
      <c r="D855" s="113">
        <v>1725</v>
      </c>
      <c r="E855" s="113">
        <v>1626.5</v>
      </c>
      <c r="F855" s="113">
        <v>1697</v>
      </c>
      <c r="G855" s="113">
        <v>1700</v>
      </c>
      <c r="H855" s="113">
        <v>1710.95</v>
      </c>
      <c r="I855" s="113">
        <v>233067</v>
      </c>
      <c r="J855" s="113">
        <v>388152582.85000002</v>
      </c>
      <c r="K855" s="115">
        <v>43396</v>
      </c>
      <c r="L855" s="113">
        <v>26601</v>
      </c>
      <c r="M855" s="113" t="s">
        <v>1915</v>
      </c>
      <c r="N855" s="370"/>
    </row>
    <row r="856" spans="1:14">
      <c r="A856" s="113" t="s">
        <v>1961</v>
      </c>
      <c r="B856" s="113" t="s">
        <v>390</v>
      </c>
      <c r="C856" s="113">
        <v>1487</v>
      </c>
      <c r="D856" s="113">
        <v>1518.9</v>
      </c>
      <c r="E856" s="113">
        <v>1471.95</v>
      </c>
      <c r="F856" s="113">
        <v>1496.9</v>
      </c>
      <c r="G856" s="113">
        <v>1495</v>
      </c>
      <c r="H856" s="113">
        <v>1496.3</v>
      </c>
      <c r="I856" s="113">
        <v>81103</v>
      </c>
      <c r="J856" s="113">
        <v>121276957.05</v>
      </c>
      <c r="K856" s="115">
        <v>43396</v>
      </c>
      <c r="L856" s="113">
        <v>18029</v>
      </c>
      <c r="M856" s="113" t="s">
        <v>1962</v>
      </c>
      <c r="N856" s="370"/>
    </row>
    <row r="857" spans="1:14">
      <c r="A857" s="113" t="s">
        <v>1118</v>
      </c>
      <c r="B857" s="113" t="s">
        <v>390</v>
      </c>
      <c r="C857" s="113">
        <v>1710</v>
      </c>
      <c r="D857" s="113">
        <v>1724.9</v>
      </c>
      <c r="E857" s="113">
        <v>1635.95</v>
      </c>
      <c r="F857" s="113">
        <v>1678.65</v>
      </c>
      <c r="G857" s="113">
        <v>1694</v>
      </c>
      <c r="H857" s="113">
        <v>1696</v>
      </c>
      <c r="I857" s="113">
        <v>3223</v>
      </c>
      <c r="J857" s="113">
        <v>5424807.2999999998</v>
      </c>
      <c r="K857" s="115">
        <v>43396</v>
      </c>
      <c r="L857" s="113">
        <v>468</v>
      </c>
      <c r="M857" s="113" t="s">
        <v>1119</v>
      </c>
      <c r="N857" s="370"/>
    </row>
    <row r="858" spans="1:14">
      <c r="A858" s="113" t="s">
        <v>1120</v>
      </c>
      <c r="B858" s="113" t="s">
        <v>390</v>
      </c>
      <c r="C858" s="113">
        <v>160</v>
      </c>
      <c r="D858" s="113">
        <v>160</v>
      </c>
      <c r="E858" s="113">
        <v>150.19999999999999</v>
      </c>
      <c r="F858" s="113">
        <v>153.19999999999999</v>
      </c>
      <c r="G858" s="113">
        <v>153</v>
      </c>
      <c r="H858" s="113">
        <v>162.35</v>
      </c>
      <c r="I858" s="113">
        <v>59255</v>
      </c>
      <c r="J858" s="113">
        <v>9155828.1500000004</v>
      </c>
      <c r="K858" s="115">
        <v>43396</v>
      </c>
      <c r="L858" s="113">
        <v>1127</v>
      </c>
      <c r="M858" s="113" t="s">
        <v>2934</v>
      </c>
      <c r="N858" s="370"/>
    </row>
    <row r="859" spans="1:14">
      <c r="A859" s="113" t="s">
        <v>112</v>
      </c>
      <c r="B859" s="113" t="s">
        <v>390</v>
      </c>
      <c r="C859" s="113">
        <v>880.95</v>
      </c>
      <c r="D859" s="113">
        <v>880.95</v>
      </c>
      <c r="E859" s="113">
        <v>848.05</v>
      </c>
      <c r="F859" s="113">
        <v>851</v>
      </c>
      <c r="G859" s="113">
        <v>853</v>
      </c>
      <c r="H859" s="113">
        <v>882.45</v>
      </c>
      <c r="I859" s="113">
        <v>1655570</v>
      </c>
      <c r="J859" s="113">
        <v>1426388751.1500001</v>
      </c>
      <c r="K859" s="115">
        <v>43396</v>
      </c>
      <c r="L859" s="113">
        <v>63916</v>
      </c>
      <c r="M859" s="113" t="s">
        <v>1121</v>
      </c>
      <c r="N859" s="370"/>
    </row>
    <row r="860" spans="1:14">
      <c r="A860" s="113" t="s">
        <v>1122</v>
      </c>
      <c r="B860" s="113" t="s">
        <v>390</v>
      </c>
      <c r="C860" s="113">
        <v>1495</v>
      </c>
      <c r="D860" s="113">
        <v>1505</v>
      </c>
      <c r="E860" s="113">
        <v>1442.1</v>
      </c>
      <c r="F860" s="113">
        <v>1467.6</v>
      </c>
      <c r="G860" s="113">
        <v>1489.8</v>
      </c>
      <c r="H860" s="113">
        <v>1498.7</v>
      </c>
      <c r="I860" s="113">
        <v>51508</v>
      </c>
      <c r="J860" s="113">
        <v>76312774.549999997</v>
      </c>
      <c r="K860" s="115">
        <v>43396</v>
      </c>
      <c r="L860" s="113">
        <v>1986</v>
      </c>
      <c r="M860" s="113" t="s">
        <v>1123</v>
      </c>
      <c r="N860" s="370"/>
    </row>
    <row r="861" spans="1:14">
      <c r="A861" s="113" t="s">
        <v>1124</v>
      </c>
      <c r="B861" s="113" t="s">
        <v>390</v>
      </c>
      <c r="C861" s="113">
        <v>31.9</v>
      </c>
      <c r="D861" s="113">
        <v>32.9</v>
      </c>
      <c r="E861" s="113">
        <v>30.65</v>
      </c>
      <c r="F861" s="113">
        <v>32.35</v>
      </c>
      <c r="G861" s="113">
        <v>32.4</v>
      </c>
      <c r="H861" s="113">
        <v>32.1</v>
      </c>
      <c r="I861" s="113">
        <v>61870</v>
      </c>
      <c r="J861" s="113">
        <v>1945969.45</v>
      </c>
      <c r="K861" s="115">
        <v>43396</v>
      </c>
      <c r="L861" s="113">
        <v>503</v>
      </c>
      <c r="M861" s="113" t="s">
        <v>1125</v>
      </c>
      <c r="N861" s="370"/>
    </row>
    <row r="862" spans="1:14">
      <c r="A862" s="113" t="s">
        <v>1126</v>
      </c>
      <c r="B862" s="113" t="s">
        <v>390</v>
      </c>
      <c r="C862" s="113">
        <v>11</v>
      </c>
      <c r="D862" s="113">
        <v>11</v>
      </c>
      <c r="E862" s="113">
        <v>10.55</v>
      </c>
      <c r="F862" s="113">
        <v>10.7</v>
      </c>
      <c r="G862" s="113">
        <v>10.8</v>
      </c>
      <c r="H862" s="113">
        <v>10.8</v>
      </c>
      <c r="I862" s="113">
        <v>31909</v>
      </c>
      <c r="J862" s="113">
        <v>344884.3</v>
      </c>
      <c r="K862" s="115">
        <v>43396</v>
      </c>
      <c r="L862" s="113">
        <v>76</v>
      </c>
      <c r="M862" s="113" t="s">
        <v>1127</v>
      </c>
      <c r="N862" s="370"/>
    </row>
    <row r="863" spans="1:14">
      <c r="A863" s="113" t="s">
        <v>113</v>
      </c>
      <c r="B863" s="113" t="s">
        <v>390</v>
      </c>
      <c r="C863" s="113">
        <v>730.5</v>
      </c>
      <c r="D863" s="113">
        <v>734.4</v>
      </c>
      <c r="E863" s="113">
        <v>716.2</v>
      </c>
      <c r="F863" s="113">
        <v>729.95</v>
      </c>
      <c r="G863" s="113">
        <v>732.95</v>
      </c>
      <c r="H863" s="113">
        <v>733.75</v>
      </c>
      <c r="I863" s="113">
        <v>2967082</v>
      </c>
      <c r="J863" s="113">
        <v>2149521864.8000002</v>
      </c>
      <c r="K863" s="115">
        <v>43396</v>
      </c>
      <c r="L863" s="113">
        <v>79818</v>
      </c>
      <c r="M863" s="113" t="s">
        <v>1128</v>
      </c>
      <c r="N863" s="370"/>
    </row>
    <row r="864" spans="1:14">
      <c r="A864" s="113" t="s">
        <v>114</v>
      </c>
      <c r="B864" s="113" t="s">
        <v>390</v>
      </c>
      <c r="C864" s="113">
        <v>358.1</v>
      </c>
      <c r="D864" s="113">
        <v>379.2</v>
      </c>
      <c r="E864" s="113">
        <v>356.1</v>
      </c>
      <c r="F864" s="113">
        <v>374.35</v>
      </c>
      <c r="G864" s="113">
        <v>378.7</v>
      </c>
      <c r="H864" s="113">
        <v>360.55</v>
      </c>
      <c r="I864" s="113">
        <v>2070209</v>
      </c>
      <c r="J864" s="113">
        <v>763619603.60000002</v>
      </c>
      <c r="K864" s="115">
        <v>43396</v>
      </c>
      <c r="L864" s="113">
        <v>43634</v>
      </c>
      <c r="M864" s="113" t="s">
        <v>3332</v>
      </c>
      <c r="N864" s="370"/>
    </row>
    <row r="865" spans="1:14">
      <c r="A865" s="113" t="s">
        <v>1129</v>
      </c>
      <c r="B865" s="113" t="s">
        <v>390</v>
      </c>
      <c r="C865" s="113">
        <v>19.5</v>
      </c>
      <c r="D865" s="113">
        <v>19.5</v>
      </c>
      <c r="E865" s="113">
        <v>18.899999999999999</v>
      </c>
      <c r="F865" s="113">
        <v>19</v>
      </c>
      <c r="G865" s="113">
        <v>18.899999999999999</v>
      </c>
      <c r="H865" s="113">
        <v>19.100000000000001</v>
      </c>
      <c r="I865" s="113">
        <v>7893</v>
      </c>
      <c r="J865" s="113">
        <v>149716.22</v>
      </c>
      <c r="K865" s="115">
        <v>43396</v>
      </c>
      <c r="L865" s="113">
        <v>64</v>
      </c>
      <c r="M865" s="113" t="s">
        <v>1130</v>
      </c>
      <c r="N865" s="370"/>
    </row>
    <row r="866" spans="1:14">
      <c r="A866" s="113" t="s">
        <v>1131</v>
      </c>
      <c r="B866" s="113" t="s">
        <v>390</v>
      </c>
      <c r="C866" s="113">
        <v>103.5</v>
      </c>
      <c r="D866" s="113">
        <v>104</v>
      </c>
      <c r="E866" s="113">
        <v>101.5</v>
      </c>
      <c r="F866" s="113">
        <v>103</v>
      </c>
      <c r="G866" s="113">
        <v>103</v>
      </c>
      <c r="H866" s="113">
        <v>103.99</v>
      </c>
      <c r="I866" s="113">
        <v>43</v>
      </c>
      <c r="J866" s="113">
        <v>4438.5</v>
      </c>
      <c r="K866" s="115">
        <v>43396</v>
      </c>
      <c r="L866" s="113">
        <v>7</v>
      </c>
      <c r="M866" s="113" t="s">
        <v>1132</v>
      </c>
      <c r="N866" s="370"/>
    </row>
    <row r="867" spans="1:14">
      <c r="A867" s="113" t="s">
        <v>1133</v>
      </c>
      <c r="B867" s="113" t="s">
        <v>390</v>
      </c>
      <c r="C867" s="113">
        <v>108</v>
      </c>
      <c r="D867" s="113">
        <v>108</v>
      </c>
      <c r="E867" s="113">
        <v>97</v>
      </c>
      <c r="F867" s="113">
        <v>98.35</v>
      </c>
      <c r="G867" s="113">
        <v>97</v>
      </c>
      <c r="H867" s="113">
        <v>99.05</v>
      </c>
      <c r="I867" s="113">
        <v>4381</v>
      </c>
      <c r="J867" s="113">
        <v>435600.25</v>
      </c>
      <c r="K867" s="115">
        <v>43396</v>
      </c>
      <c r="L867" s="113">
        <v>130</v>
      </c>
      <c r="M867" s="113" t="s">
        <v>1134</v>
      </c>
      <c r="N867" s="370"/>
    </row>
    <row r="868" spans="1:14">
      <c r="A868" s="113" t="s">
        <v>1135</v>
      </c>
      <c r="B868" s="113" t="s">
        <v>390</v>
      </c>
      <c r="C868" s="113">
        <v>44</v>
      </c>
      <c r="D868" s="113">
        <v>44.3</v>
      </c>
      <c r="E868" s="113">
        <v>42.3</v>
      </c>
      <c r="F868" s="113">
        <v>42.5</v>
      </c>
      <c r="G868" s="113">
        <v>42.5</v>
      </c>
      <c r="H868" s="113">
        <v>44.3</v>
      </c>
      <c r="I868" s="113">
        <v>283</v>
      </c>
      <c r="J868" s="113">
        <v>12185.35</v>
      </c>
      <c r="K868" s="115">
        <v>43396</v>
      </c>
      <c r="L868" s="113">
        <v>13</v>
      </c>
      <c r="M868" s="113" t="s">
        <v>1136</v>
      </c>
      <c r="N868" s="370"/>
    </row>
    <row r="869" spans="1:14">
      <c r="A869" s="113" t="s">
        <v>1137</v>
      </c>
      <c r="B869" s="113" t="s">
        <v>390</v>
      </c>
      <c r="C869" s="113">
        <v>6.9</v>
      </c>
      <c r="D869" s="113">
        <v>6.9</v>
      </c>
      <c r="E869" s="113">
        <v>6.6</v>
      </c>
      <c r="F869" s="113">
        <v>6.75</v>
      </c>
      <c r="G869" s="113">
        <v>6.8</v>
      </c>
      <c r="H869" s="113">
        <v>6.85</v>
      </c>
      <c r="I869" s="113">
        <v>12891</v>
      </c>
      <c r="J869" s="113">
        <v>86254.15</v>
      </c>
      <c r="K869" s="115">
        <v>43396</v>
      </c>
      <c r="L869" s="113">
        <v>64</v>
      </c>
      <c r="M869" s="113" t="s">
        <v>1138</v>
      </c>
      <c r="N869" s="370"/>
    </row>
    <row r="870" spans="1:14">
      <c r="A870" s="113" t="s">
        <v>2154</v>
      </c>
      <c r="B870" s="113" t="s">
        <v>390</v>
      </c>
      <c r="C870" s="113">
        <v>18.850000000000001</v>
      </c>
      <c r="D870" s="113">
        <v>18.95</v>
      </c>
      <c r="E870" s="113">
        <v>17.399999999999999</v>
      </c>
      <c r="F870" s="113">
        <v>17.850000000000001</v>
      </c>
      <c r="G870" s="113">
        <v>18.25</v>
      </c>
      <c r="H870" s="113">
        <v>18.8</v>
      </c>
      <c r="I870" s="113">
        <v>53739</v>
      </c>
      <c r="J870" s="113">
        <v>981053.6</v>
      </c>
      <c r="K870" s="115">
        <v>43396</v>
      </c>
      <c r="L870" s="113">
        <v>443</v>
      </c>
      <c r="M870" s="113" t="s">
        <v>2155</v>
      </c>
      <c r="N870" s="370"/>
    </row>
    <row r="871" spans="1:14">
      <c r="A871" s="113" t="s">
        <v>2406</v>
      </c>
      <c r="B871" s="113" t="s">
        <v>2775</v>
      </c>
      <c r="C871" s="113">
        <v>108</v>
      </c>
      <c r="D871" s="113">
        <v>116.45</v>
      </c>
      <c r="E871" s="113">
        <v>108</v>
      </c>
      <c r="F871" s="113">
        <v>109.85</v>
      </c>
      <c r="G871" s="113">
        <v>109</v>
      </c>
      <c r="H871" s="113">
        <v>113.5</v>
      </c>
      <c r="I871" s="113">
        <v>5224</v>
      </c>
      <c r="J871" s="113">
        <v>579546.85</v>
      </c>
      <c r="K871" s="115">
        <v>43396</v>
      </c>
      <c r="L871" s="113">
        <v>81</v>
      </c>
      <c r="M871" s="113" t="s">
        <v>2407</v>
      </c>
      <c r="N871" s="370"/>
    </row>
    <row r="872" spans="1:14">
      <c r="A872" s="113" t="s">
        <v>1139</v>
      </c>
      <c r="B872" s="113" t="s">
        <v>390</v>
      </c>
      <c r="C872" s="113">
        <v>95</v>
      </c>
      <c r="D872" s="113">
        <v>98.65</v>
      </c>
      <c r="E872" s="113">
        <v>95</v>
      </c>
      <c r="F872" s="113">
        <v>96</v>
      </c>
      <c r="G872" s="113">
        <v>96</v>
      </c>
      <c r="H872" s="113">
        <v>95.7</v>
      </c>
      <c r="I872" s="113">
        <v>106947</v>
      </c>
      <c r="J872" s="113">
        <v>10294398.9</v>
      </c>
      <c r="K872" s="115">
        <v>43396</v>
      </c>
      <c r="L872" s="113">
        <v>2044</v>
      </c>
      <c r="M872" s="113" t="s">
        <v>1140</v>
      </c>
      <c r="N872" s="370"/>
    </row>
    <row r="873" spans="1:14">
      <c r="A873" s="113" t="s">
        <v>3333</v>
      </c>
      <c r="B873" s="113" t="s">
        <v>390</v>
      </c>
      <c r="C873" s="113">
        <v>5.5</v>
      </c>
      <c r="D873" s="113">
        <v>5.5</v>
      </c>
      <c r="E873" s="113">
        <v>5.0999999999999996</v>
      </c>
      <c r="F873" s="113">
        <v>5.0999999999999996</v>
      </c>
      <c r="G873" s="113">
        <v>5.0999999999999996</v>
      </c>
      <c r="H873" s="113">
        <v>5.35</v>
      </c>
      <c r="I873" s="113">
        <v>13312</v>
      </c>
      <c r="J873" s="113">
        <v>68338.45</v>
      </c>
      <c r="K873" s="115">
        <v>43396</v>
      </c>
      <c r="L873" s="113">
        <v>31</v>
      </c>
      <c r="M873" s="113" t="s">
        <v>3334</v>
      </c>
      <c r="N873" s="370"/>
    </row>
    <row r="874" spans="1:14">
      <c r="A874" s="113" t="s">
        <v>1141</v>
      </c>
      <c r="B874" s="113" t="s">
        <v>390</v>
      </c>
      <c r="C874" s="113">
        <v>11.3</v>
      </c>
      <c r="D874" s="113">
        <v>11.3</v>
      </c>
      <c r="E874" s="113">
        <v>11.1</v>
      </c>
      <c r="F874" s="113">
        <v>11.1</v>
      </c>
      <c r="G874" s="113">
        <v>11.1</v>
      </c>
      <c r="H874" s="113">
        <v>11.15</v>
      </c>
      <c r="I874" s="113">
        <v>156319</v>
      </c>
      <c r="J874" s="113">
        <v>1748064.05</v>
      </c>
      <c r="K874" s="115">
        <v>43396</v>
      </c>
      <c r="L874" s="113">
        <v>493</v>
      </c>
      <c r="M874" s="113" t="s">
        <v>1142</v>
      </c>
      <c r="N874" s="370"/>
    </row>
    <row r="875" spans="1:14">
      <c r="A875" s="113" t="s">
        <v>2852</v>
      </c>
      <c r="B875" s="113" t="s">
        <v>2775</v>
      </c>
      <c r="C875" s="113">
        <v>129.75</v>
      </c>
      <c r="D875" s="113">
        <v>139.85</v>
      </c>
      <c r="E875" s="113">
        <v>129.75</v>
      </c>
      <c r="F875" s="113">
        <v>132.5</v>
      </c>
      <c r="G875" s="113">
        <v>139.65</v>
      </c>
      <c r="H875" s="113">
        <v>136.55000000000001</v>
      </c>
      <c r="I875" s="113">
        <v>1553</v>
      </c>
      <c r="J875" s="113">
        <v>202311.85</v>
      </c>
      <c r="K875" s="115">
        <v>43396</v>
      </c>
      <c r="L875" s="113">
        <v>18</v>
      </c>
      <c r="M875" s="113" t="s">
        <v>2853</v>
      </c>
      <c r="N875" s="370"/>
    </row>
    <row r="876" spans="1:14">
      <c r="A876" s="113" t="s">
        <v>1894</v>
      </c>
      <c r="B876" s="113" t="s">
        <v>390</v>
      </c>
      <c r="C876" s="113">
        <v>74.3</v>
      </c>
      <c r="D876" s="113">
        <v>79.2</v>
      </c>
      <c r="E876" s="113">
        <v>74</v>
      </c>
      <c r="F876" s="113">
        <v>76.900000000000006</v>
      </c>
      <c r="G876" s="113">
        <v>75</v>
      </c>
      <c r="H876" s="113">
        <v>77</v>
      </c>
      <c r="I876" s="113">
        <v>75274</v>
      </c>
      <c r="J876" s="113">
        <v>5730631.5499999998</v>
      </c>
      <c r="K876" s="115">
        <v>43396</v>
      </c>
      <c r="L876" s="113">
        <v>226</v>
      </c>
      <c r="M876" s="113" t="s">
        <v>1895</v>
      </c>
      <c r="N876" s="370"/>
    </row>
    <row r="877" spans="1:14">
      <c r="A877" s="113" t="s">
        <v>1143</v>
      </c>
      <c r="B877" s="113" t="s">
        <v>390</v>
      </c>
      <c r="C877" s="113">
        <v>258.14999999999998</v>
      </c>
      <c r="D877" s="113">
        <v>268</v>
      </c>
      <c r="E877" s="113">
        <v>258.14999999999998</v>
      </c>
      <c r="F877" s="113">
        <v>266.5</v>
      </c>
      <c r="G877" s="113">
        <v>266</v>
      </c>
      <c r="H877" s="113">
        <v>264.85000000000002</v>
      </c>
      <c r="I877" s="113">
        <v>531072</v>
      </c>
      <c r="J877" s="113">
        <v>140420378.59999999</v>
      </c>
      <c r="K877" s="115">
        <v>43396</v>
      </c>
      <c r="L877" s="113">
        <v>3413</v>
      </c>
      <c r="M877" s="113" t="s">
        <v>1144</v>
      </c>
      <c r="N877" s="370"/>
    </row>
    <row r="878" spans="1:14">
      <c r="A878" s="113" t="s">
        <v>1145</v>
      </c>
      <c r="B878" s="113" t="s">
        <v>390</v>
      </c>
      <c r="C878" s="113">
        <v>423.95</v>
      </c>
      <c r="D878" s="113">
        <v>436.6</v>
      </c>
      <c r="E878" s="113">
        <v>413.25</v>
      </c>
      <c r="F878" s="113">
        <v>420.4</v>
      </c>
      <c r="G878" s="113">
        <v>423</v>
      </c>
      <c r="H878" s="113">
        <v>428.3</v>
      </c>
      <c r="I878" s="113">
        <v>27266</v>
      </c>
      <c r="J878" s="113">
        <v>11534447.75</v>
      </c>
      <c r="K878" s="115">
        <v>43396</v>
      </c>
      <c r="L878" s="113">
        <v>1398</v>
      </c>
      <c r="M878" s="113" t="s">
        <v>1146</v>
      </c>
      <c r="N878" s="370"/>
    </row>
    <row r="879" spans="1:14">
      <c r="A879" s="113" t="s">
        <v>2357</v>
      </c>
      <c r="B879" s="113" t="s">
        <v>390</v>
      </c>
      <c r="C879" s="113">
        <v>532.04999999999995</v>
      </c>
      <c r="D879" s="113">
        <v>545</v>
      </c>
      <c r="E879" s="113">
        <v>520</v>
      </c>
      <c r="F879" s="113">
        <v>537.1</v>
      </c>
      <c r="G879" s="113">
        <v>544</v>
      </c>
      <c r="H879" s="113">
        <v>540.1</v>
      </c>
      <c r="I879" s="113">
        <v>9026</v>
      </c>
      <c r="J879" s="113">
        <v>4828439.2</v>
      </c>
      <c r="K879" s="115">
        <v>43396</v>
      </c>
      <c r="L879" s="113">
        <v>1462</v>
      </c>
      <c r="M879" s="113" t="s">
        <v>2358</v>
      </c>
      <c r="N879" s="370"/>
    </row>
    <row r="880" spans="1:14">
      <c r="A880" s="113" t="s">
        <v>1147</v>
      </c>
      <c r="B880" s="113" t="s">
        <v>390</v>
      </c>
      <c r="C880" s="113">
        <v>2174</v>
      </c>
      <c r="D880" s="113">
        <v>2218</v>
      </c>
      <c r="E880" s="113">
        <v>2122.6999999999998</v>
      </c>
      <c r="F880" s="113">
        <v>2187.9499999999998</v>
      </c>
      <c r="G880" s="113">
        <v>2190</v>
      </c>
      <c r="H880" s="113">
        <v>2133.4499999999998</v>
      </c>
      <c r="I880" s="113">
        <v>3706</v>
      </c>
      <c r="J880" s="113">
        <v>8101133.9500000002</v>
      </c>
      <c r="K880" s="115">
        <v>43396</v>
      </c>
      <c r="L880" s="113">
        <v>1375</v>
      </c>
      <c r="M880" s="113" t="s">
        <v>1148</v>
      </c>
      <c r="N880" s="370"/>
    </row>
    <row r="881" spans="1:14">
      <c r="A881" s="113" t="s">
        <v>1149</v>
      </c>
      <c r="B881" s="113" t="s">
        <v>390</v>
      </c>
      <c r="C881" s="113">
        <v>460.1</v>
      </c>
      <c r="D881" s="113">
        <v>460.1</v>
      </c>
      <c r="E881" s="113">
        <v>438.95</v>
      </c>
      <c r="F881" s="113">
        <v>446.25</v>
      </c>
      <c r="G881" s="113">
        <v>445.1</v>
      </c>
      <c r="H881" s="113">
        <v>464.2</v>
      </c>
      <c r="I881" s="113">
        <v>53151</v>
      </c>
      <c r="J881" s="113">
        <v>23974965.75</v>
      </c>
      <c r="K881" s="115">
        <v>43396</v>
      </c>
      <c r="L881" s="113">
        <v>2756</v>
      </c>
      <c r="M881" s="113" t="s">
        <v>1150</v>
      </c>
      <c r="N881" s="370"/>
    </row>
    <row r="882" spans="1:14">
      <c r="A882" s="113" t="s">
        <v>1151</v>
      </c>
      <c r="B882" s="113" t="s">
        <v>390</v>
      </c>
      <c r="C882" s="113">
        <v>499</v>
      </c>
      <c r="D882" s="113">
        <v>520</v>
      </c>
      <c r="E882" s="113">
        <v>490.6</v>
      </c>
      <c r="F882" s="113">
        <v>506.85</v>
      </c>
      <c r="G882" s="113">
        <v>511</v>
      </c>
      <c r="H882" s="113">
        <v>499.65</v>
      </c>
      <c r="I882" s="113">
        <v>15367</v>
      </c>
      <c r="J882" s="113">
        <v>7779021.0499999998</v>
      </c>
      <c r="K882" s="115">
        <v>43396</v>
      </c>
      <c r="L882" s="113">
        <v>1160</v>
      </c>
      <c r="M882" s="113" t="s">
        <v>1152</v>
      </c>
      <c r="N882" s="370"/>
    </row>
    <row r="883" spans="1:14">
      <c r="A883" s="113" t="s">
        <v>1153</v>
      </c>
      <c r="B883" s="113" t="s">
        <v>390</v>
      </c>
      <c r="C883" s="113">
        <v>434.9</v>
      </c>
      <c r="D883" s="113">
        <v>441.8</v>
      </c>
      <c r="E883" s="113">
        <v>429.75</v>
      </c>
      <c r="F883" s="113">
        <v>435.95</v>
      </c>
      <c r="G883" s="113">
        <v>436</v>
      </c>
      <c r="H883" s="113">
        <v>439.6</v>
      </c>
      <c r="I883" s="113">
        <v>13623</v>
      </c>
      <c r="J883" s="113">
        <v>5933665.4000000004</v>
      </c>
      <c r="K883" s="115">
        <v>43396</v>
      </c>
      <c r="L883" s="113">
        <v>762</v>
      </c>
      <c r="M883" s="113" t="s">
        <v>1154</v>
      </c>
      <c r="N883" s="370"/>
    </row>
    <row r="884" spans="1:14">
      <c r="A884" s="113" t="s">
        <v>3335</v>
      </c>
      <c r="B884" s="113" t="s">
        <v>390</v>
      </c>
      <c r="C884" s="113">
        <v>43.4</v>
      </c>
      <c r="D884" s="113">
        <v>43.45</v>
      </c>
      <c r="E884" s="113">
        <v>38.75</v>
      </c>
      <c r="F884" s="113">
        <v>39.700000000000003</v>
      </c>
      <c r="G884" s="113">
        <v>39.6</v>
      </c>
      <c r="H884" s="113">
        <v>43.05</v>
      </c>
      <c r="I884" s="113">
        <v>9472</v>
      </c>
      <c r="J884" s="113">
        <v>381442.85</v>
      </c>
      <c r="K884" s="115">
        <v>43396</v>
      </c>
      <c r="L884" s="113">
        <v>60</v>
      </c>
      <c r="M884" s="113" t="s">
        <v>3336</v>
      </c>
      <c r="N884" s="370"/>
    </row>
    <row r="885" spans="1:14">
      <c r="A885" s="113" t="s">
        <v>2253</v>
      </c>
      <c r="B885" s="113" t="s">
        <v>390</v>
      </c>
      <c r="C885" s="113">
        <v>7</v>
      </c>
      <c r="D885" s="113">
        <v>7.1</v>
      </c>
      <c r="E885" s="113">
        <v>6.4</v>
      </c>
      <c r="F885" s="113">
        <v>6.5</v>
      </c>
      <c r="G885" s="113">
        <v>6.55</v>
      </c>
      <c r="H885" s="113">
        <v>7.15</v>
      </c>
      <c r="I885" s="113">
        <v>14895</v>
      </c>
      <c r="J885" s="113">
        <v>97752.65</v>
      </c>
      <c r="K885" s="115">
        <v>43396</v>
      </c>
      <c r="L885" s="113">
        <v>68</v>
      </c>
      <c r="M885" s="113" t="s">
        <v>2254</v>
      </c>
      <c r="N885" s="370"/>
    </row>
    <row r="886" spans="1:14">
      <c r="A886" s="113" t="s">
        <v>2023</v>
      </c>
      <c r="B886" s="113" t="s">
        <v>390</v>
      </c>
      <c r="C886" s="113">
        <v>6.65</v>
      </c>
      <c r="D886" s="113">
        <v>7.4</v>
      </c>
      <c r="E886" s="113">
        <v>6.65</v>
      </c>
      <c r="F886" s="113">
        <v>6.9</v>
      </c>
      <c r="G886" s="113">
        <v>6.9</v>
      </c>
      <c r="H886" s="113">
        <v>7.2</v>
      </c>
      <c r="I886" s="113">
        <v>1440</v>
      </c>
      <c r="J886" s="113">
        <v>10084.6</v>
      </c>
      <c r="K886" s="115">
        <v>43396</v>
      </c>
      <c r="L886" s="113">
        <v>15</v>
      </c>
      <c r="M886" s="113" t="s">
        <v>2024</v>
      </c>
      <c r="N886" s="370"/>
    </row>
    <row r="887" spans="1:14">
      <c r="A887" s="113" t="s">
        <v>1155</v>
      </c>
      <c r="B887" s="113" t="s">
        <v>390</v>
      </c>
      <c r="C887" s="113">
        <v>37.15</v>
      </c>
      <c r="D887" s="113">
        <v>39.35</v>
      </c>
      <c r="E887" s="113">
        <v>37.15</v>
      </c>
      <c r="F887" s="113">
        <v>38.049999999999997</v>
      </c>
      <c r="G887" s="113">
        <v>38.450000000000003</v>
      </c>
      <c r="H887" s="113">
        <v>37.549999999999997</v>
      </c>
      <c r="I887" s="113">
        <v>1449</v>
      </c>
      <c r="J887" s="113">
        <v>55911.75</v>
      </c>
      <c r="K887" s="115">
        <v>43396</v>
      </c>
      <c r="L887" s="113">
        <v>61</v>
      </c>
      <c r="M887" s="113" t="s">
        <v>1156</v>
      </c>
      <c r="N887" s="370"/>
    </row>
    <row r="888" spans="1:14">
      <c r="A888" s="113" t="s">
        <v>2555</v>
      </c>
      <c r="B888" s="113" t="s">
        <v>390</v>
      </c>
      <c r="C888" s="113">
        <v>16.600000000000001</v>
      </c>
      <c r="D888" s="113">
        <v>19.45</v>
      </c>
      <c r="E888" s="113">
        <v>15.55</v>
      </c>
      <c r="F888" s="113">
        <v>16.2</v>
      </c>
      <c r="G888" s="113">
        <v>16.149999999999999</v>
      </c>
      <c r="H888" s="113">
        <v>17.649999999999999</v>
      </c>
      <c r="I888" s="113">
        <v>428662</v>
      </c>
      <c r="J888" s="113">
        <v>7052861.25</v>
      </c>
      <c r="K888" s="115">
        <v>43396</v>
      </c>
      <c r="L888" s="113">
        <v>437</v>
      </c>
      <c r="M888" s="113" t="s">
        <v>2556</v>
      </c>
      <c r="N888" s="370"/>
    </row>
    <row r="889" spans="1:14">
      <c r="A889" s="113" t="s">
        <v>1157</v>
      </c>
      <c r="B889" s="113" t="s">
        <v>390</v>
      </c>
      <c r="C889" s="113">
        <v>33.5</v>
      </c>
      <c r="D889" s="113">
        <v>34.1</v>
      </c>
      <c r="E889" s="113">
        <v>33.049999999999997</v>
      </c>
      <c r="F889" s="113">
        <v>33.549999999999997</v>
      </c>
      <c r="G889" s="113">
        <v>33.75</v>
      </c>
      <c r="H889" s="113">
        <v>33.799999999999997</v>
      </c>
      <c r="I889" s="113">
        <v>541666</v>
      </c>
      <c r="J889" s="113">
        <v>18205926.25</v>
      </c>
      <c r="K889" s="115">
        <v>43396</v>
      </c>
      <c r="L889" s="113">
        <v>2650</v>
      </c>
      <c r="M889" s="113" t="s">
        <v>1158</v>
      </c>
      <c r="N889" s="370"/>
    </row>
    <row r="890" spans="1:14">
      <c r="A890" s="113" t="s">
        <v>1159</v>
      </c>
      <c r="B890" s="113" t="s">
        <v>390</v>
      </c>
      <c r="C890" s="113">
        <v>70.95</v>
      </c>
      <c r="D890" s="113">
        <v>72.8</v>
      </c>
      <c r="E890" s="113">
        <v>70.2</v>
      </c>
      <c r="F890" s="113">
        <v>71.45</v>
      </c>
      <c r="G890" s="113">
        <v>71.7</v>
      </c>
      <c r="H890" s="113">
        <v>71.400000000000006</v>
      </c>
      <c r="I890" s="113">
        <v>2420122</v>
      </c>
      <c r="J890" s="113">
        <v>172761151.09999999</v>
      </c>
      <c r="K890" s="115">
        <v>43396</v>
      </c>
      <c r="L890" s="113">
        <v>9970</v>
      </c>
      <c r="M890" s="113" t="s">
        <v>1160</v>
      </c>
      <c r="N890" s="370"/>
    </row>
    <row r="891" spans="1:14">
      <c r="A891" s="113" t="s">
        <v>2557</v>
      </c>
      <c r="B891" s="113" t="s">
        <v>2775</v>
      </c>
      <c r="C891" s="113">
        <v>4.9000000000000004</v>
      </c>
      <c r="D891" s="113">
        <v>5</v>
      </c>
      <c r="E891" s="113">
        <v>4.75</v>
      </c>
      <c r="F891" s="113">
        <v>4.9000000000000004</v>
      </c>
      <c r="G891" s="113">
        <v>5</v>
      </c>
      <c r="H891" s="113">
        <v>5</v>
      </c>
      <c r="I891" s="113">
        <v>35565</v>
      </c>
      <c r="J891" s="113">
        <v>172312.15</v>
      </c>
      <c r="K891" s="115">
        <v>43396</v>
      </c>
      <c r="L891" s="113">
        <v>73</v>
      </c>
      <c r="M891" s="113" t="s">
        <v>2558</v>
      </c>
      <c r="N891" s="370"/>
    </row>
    <row r="892" spans="1:14">
      <c r="A892" s="113" t="s">
        <v>1161</v>
      </c>
      <c r="B892" s="113" t="s">
        <v>390</v>
      </c>
      <c r="C892" s="113">
        <v>78.5</v>
      </c>
      <c r="D892" s="113">
        <v>79.25</v>
      </c>
      <c r="E892" s="113">
        <v>75.3</v>
      </c>
      <c r="F892" s="113">
        <v>76.75</v>
      </c>
      <c r="G892" s="113">
        <v>75.8</v>
      </c>
      <c r="H892" s="113">
        <v>78.3</v>
      </c>
      <c r="I892" s="113">
        <v>17232</v>
      </c>
      <c r="J892" s="113">
        <v>1347305.35</v>
      </c>
      <c r="K892" s="115">
        <v>43396</v>
      </c>
      <c r="L892" s="113">
        <v>300</v>
      </c>
      <c r="M892" s="113" t="s">
        <v>1162</v>
      </c>
      <c r="N892" s="370"/>
    </row>
    <row r="893" spans="1:14">
      <c r="A893" s="113" t="s">
        <v>1163</v>
      </c>
      <c r="B893" s="113" t="s">
        <v>390</v>
      </c>
      <c r="C893" s="113">
        <v>39.6</v>
      </c>
      <c r="D893" s="113">
        <v>40.5</v>
      </c>
      <c r="E893" s="113">
        <v>38.700000000000003</v>
      </c>
      <c r="F893" s="113">
        <v>39.15</v>
      </c>
      <c r="G893" s="113">
        <v>39.25</v>
      </c>
      <c r="H893" s="113">
        <v>39.65</v>
      </c>
      <c r="I893" s="113">
        <v>15330</v>
      </c>
      <c r="J893" s="113">
        <v>601884.75</v>
      </c>
      <c r="K893" s="115">
        <v>43396</v>
      </c>
      <c r="L893" s="113">
        <v>162</v>
      </c>
      <c r="M893" s="113" t="s">
        <v>1164</v>
      </c>
      <c r="N893" s="370"/>
    </row>
    <row r="894" spans="1:14">
      <c r="A894" s="113" t="s">
        <v>1165</v>
      </c>
      <c r="B894" s="113" t="s">
        <v>390</v>
      </c>
      <c r="C894" s="113">
        <v>213</v>
      </c>
      <c r="D894" s="113">
        <v>213</v>
      </c>
      <c r="E894" s="113">
        <v>206</v>
      </c>
      <c r="F894" s="113">
        <v>206.3</v>
      </c>
      <c r="G894" s="113">
        <v>206</v>
      </c>
      <c r="H894" s="113">
        <v>211.7</v>
      </c>
      <c r="I894" s="113">
        <v>2263</v>
      </c>
      <c r="J894" s="113">
        <v>469199.3</v>
      </c>
      <c r="K894" s="115">
        <v>43396</v>
      </c>
      <c r="L894" s="113">
        <v>153</v>
      </c>
      <c r="M894" s="113" t="s">
        <v>1166</v>
      </c>
      <c r="N894" s="370"/>
    </row>
    <row r="895" spans="1:14">
      <c r="A895" s="113" t="s">
        <v>2559</v>
      </c>
      <c r="B895" s="113" t="s">
        <v>390</v>
      </c>
      <c r="C895" s="113">
        <v>20.45</v>
      </c>
      <c r="D895" s="113">
        <v>20.45</v>
      </c>
      <c r="E895" s="113">
        <v>18.8</v>
      </c>
      <c r="F895" s="113">
        <v>19</v>
      </c>
      <c r="G895" s="113">
        <v>19.2</v>
      </c>
      <c r="H895" s="113">
        <v>19.8</v>
      </c>
      <c r="I895" s="113">
        <v>6863</v>
      </c>
      <c r="J895" s="113">
        <v>131305.85</v>
      </c>
      <c r="K895" s="115">
        <v>43396</v>
      </c>
      <c r="L895" s="113">
        <v>61</v>
      </c>
      <c r="M895" s="113" t="s">
        <v>2560</v>
      </c>
      <c r="N895" s="370"/>
    </row>
    <row r="896" spans="1:14">
      <c r="A896" s="113" t="s">
        <v>3337</v>
      </c>
      <c r="B896" s="113" t="s">
        <v>390</v>
      </c>
      <c r="C896" s="113">
        <v>78.349999999999994</v>
      </c>
      <c r="D896" s="113">
        <v>81.5</v>
      </c>
      <c r="E896" s="113">
        <v>75.3</v>
      </c>
      <c r="F896" s="113">
        <v>78.900000000000006</v>
      </c>
      <c r="G896" s="113">
        <v>78.75</v>
      </c>
      <c r="H896" s="113">
        <v>79.3</v>
      </c>
      <c r="I896" s="113">
        <v>61728</v>
      </c>
      <c r="J896" s="113">
        <v>4851754.05</v>
      </c>
      <c r="K896" s="115">
        <v>43396</v>
      </c>
      <c r="L896" s="113">
        <v>1065</v>
      </c>
      <c r="M896" s="113" t="s">
        <v>3338</v>
      </c>
      <c r="N896" s="370"/>
    </row>
    <row r="897" spans="1:14">
      <c r="A897" s="113" t="s">
        <v>1167</v>
      </c>
      <c r="B897" s="113" t="s">
        <v>390</v>
      </c>
      <c r="C897" s="113">
        <v>38.1</v>
      </c>
      <c r="D897" s="113">
        <v>38.9</v>
      </c>
      <c r="E897" s="113">
        <v>37.15</v>
      </c>
      <c r="F897" s="113">
        <v>38</v>
      </c>
      <c r="G897" s="113">
        <v>38.549999999999997</v>
      </c>
      <c r="H897" s="113">
        <v>38.5</v>
      </c>
      <c r="I897" s="113">
        <v>61414</v>
      </c>
      <c r="J897" s="113">
        <v>2341704.7000000002</v>
      </c>
      <c r="K897" s="115">
        <v>43396</v>
      </c>
      <c r="L897" s="113">
        <v>701</v>
      </c>
      <c r="M897" s="113" t="s">
        <v>1168</v>
      </c>
      <c r="N897" s="370"/>
    </row>
    <row r="898" spans="1:14">
      <c r="A898" s="113" t="s">
        <v>1169</v>
      </c>
      <c r="B898" s="113" t="s">
        <v>390</v>
      </c>
      <c r="C898" s="113">
        <v>91.9</v>
      </c>
      <c r="D898" s="113">
        <v>91.9</v>
      </c>
      <c r="E898" s="113">
        <v>87.85</v>
      </c>
      <c r="F898" s="113">
        <v>87.85</v>
      </c>
      <c r="G898" s="113">
        <v>87.85</v>
      </c>
      <c r="H898" s="113">
        <v>92.45</v>
      </c>
      <c r="I898" s="113">
        <v>716463</v>
      </c>
      <c r="J898" s="113">
        <v>63175085.100000001</v>
      </c>
      <c r="K898" s="115">
        <v>43396</v>
      </c>
      <c r="L898" s="113">
        <v>2937</v>
      </c>
      <c r="M898" s="113" t="s">
        <v>1170</v>
      </c>
      <c r="N898" s="370"/>
    </row>
    <row r="899" spans="1:14">
      <c r="A899" s="113" t="s">
        <v>1171</v>
      </c>
      <c r="B899" s="113" t="s">
        <v>390</v>
      </c>
      <c r="C899" s="113">
        <v>34.950000000000003</v>
      </c>
      <c r="D899" s="113">
        <v>35.5</v>
      </c>
      <c r="E899" s="113">
        <v>33.25</v>
      </c>
      <c r="F899" s="113">
        <v>35.15</v>
      </c>
      <c r="G899" s="113">
        <v>35.5</v>
      </c>
      <c r="H899" s="113">
        <v>33.85</v>
      </c>
      <c r="I899" s="113">
        <v>11535</v>
      </c>
      <c r="J899" s="113">
        <v>400912.1</v>
      </c>
      <c r="K899" s="115">
        <v>43396</v>
      </c>
      <c r="L899" s="113">
        <v>29</v>
      </c>
      <c r="M899" s="113" t="s">
        <v>1172</v>
      </c>
      <c r="N899" s="370"/>
    </row>
    <row r="900" spans="1:14">
      <c r="A900" s="113" t="s">
        <v>1173</v>
      </c>
      <c r="B900" s="113" t="s">
        <v>390</v>
      </c>
      <c r="C900" s="113">
        <v>27.95</v>
      </c>
      <c r="D900" s="113">
        <v>27.95</v>
      </c>
      <c r="E900" s="113">
        <v>26.1</v>
      </c>
      <c r="F900" s="113">
        <v>26.25</v>
      </c>
      <c r="G900" s="113">
        <v>26.2</v>
      </c>
      <c r="H900" s="113">
        <v>27.1</v>
      </c>
      <c r="I900" s="113">
        <v>12657</v>
      </c>
      <c r="J900" s="113">
        <v>334492.79999999999</v>
      </c>
      <c r="K900" s="115">
        <v>43396</v>
      </c>
      <c r="L900" s="113">
        <v>21</v>
      </c>
      <c r="M900" s="113" t="s">
        <v>1174</v>
      </c>
      <c r="N900" s="370"/>
    </row>
    <row r="901" spans="1:14">
      <c r="A901" s="113" t="s">
        <v>1965</v>
      </c>
      <c r="B901" s="113" t="s">
        <v>390</v>
      </c>
      <c r="C901" s="113">
        <v>110</v>
      </c>
      <c r="D901" s="113">
        <v>113.35</v>
      </c>
      <c r="E901" s="113">
        <v>109.15</v>
      </c>
      <c r="F901" s="113">
        <v>109.95</v>
      </c>
      <c r="G901" s="113">
        <v>110</v>
      </c>
      <c r="H901" s="113">
        <v>110.75</v>
      </c>
      <c r="I901" s="113">
        <v>1223</v>
      </c>
      <c r="J901" s="113">
        <v>135514.5</v>
      </c>
      <c r="K901" s="115">
        <v>43396</v>
      </c>
      <c r="L901" s="113">
        <v>45</v>
      </c>
      <c r="M901" s="113" t="s">
        <v>2690</v>
      </c>
      <c r="N901" s="370"/>
    </row>
    <row r="902" spans="1:14">
      <c r="A902" s="113" t="s">
        <v>242</v>
      </c>
      <c r="B902" s="113" t="s">
        <v>390</v>
      </c>
      <c r="C902" s="113">
        <v>308</v>
      </c>
      <c r="D902" s="113">
        <v>318.2</v>
      </c>
      <c r="E902" s="113">
        <v>307</v>
      </c>
      <c r="F902" s="113">
        <v>311.55</v>
      </c>
      <c r="G902" s="113">
        <v>310</v>
      </c>
      <c r="H902" s="113">
        <v>310.89999999999998</v>
      </c>
      <c r="I902" s="113">
        <v>1303467</v>
      </c>
      <c r="J902" s="113">
        <v>408732195.89999998</v>
      </c>
      <c r="K902" s="115">
        <v>43396</v>
      </c>
      <c r="L902" s="113">
        <v>21572</v>
      </c>
      <c r="M902" s="113" t="s">
        <v>1175</v>
      </c>
      <c r="N902" s="370"/>
    </row>
    <row r="903" spans="1:14">
      <c r="A903" s="113" t="s">
        <v>1176</v>
      </c>
      <c r="B903" s="113" t="s">
        <v>390</v>
      </c>
      <c r="C903" s="113">
        <v>28.55</v>
      </c>
      <c r="D903" s="113">
        <v>28.8</v>
      </c>
      <c r="E903" s="113">
        <v>27.75</v>
      </c>
      <c r="F903" s="113">
        <v>27.95</v>
      </c>
      <c r="G903" s="113">
        <v>27.9</v>
      </c>
      <c r="H903" s="113">
        <v>28.85</v>
      </c>
      <c r="I903" s="113">
        <v>1331188</v>
      </c>
      <c r="J903" s="113">
        <v>37553675.700000003</v>
      </c>
      <c r="K903" s="115">
        <v>43396</v>
      </c>
      <c r="L903" s="113">
        <v>5052</v>
      </c>
      <c r="M903" s="113" t="s">
        <v>1177</v>
      </c>
      <c r="N903" s="370"/>
    </row>
    <row r="904" spans="1:14">
      <c r="A904" s="113" t="s">
        <v>115</v>
      </c>
      <c r="B904" s="113" t="s">
        <v>390</v>
      </c>
      <c r="C904" s="113">
        <v>6779</v>
      </c>
      <c r="D904" s="113">
        <v>6857</v>
      </c>
      <c r="E904" s="113">
        <v>6666</v>
      </c>
      <c r="F904" s="113">
        <v>6771.3</v>
      </c>
      <c r="G904" s="113">
        <v>6785</v>
      </c>
      <c r="H904" s="113">
        <v>6812.2</v>
      </c>
      <c r="I904" s="113">
        <v>734440</v>
      </c>
      <c r="J904" s="113">
        <v>4965990372.5</v>
      </c>
      <c r="K904" s="115">
        <v>43396</v>
      </c>
      <c r="L904" s="113">
        <v>107060</v>
      </c>
      <c r="M904" s="113" t="s">
        <v>1178</v>
      </c>
      <c r="N904" s="370"/>
    </row>
    <row r="905" spans="1:14">
      <c r="A905" s="113" t="s">
        <v>2328</v>
      </c>
      <c r="B905" s="113" t="s">
        <v>390</v>
      </c>
      <c r="C905" s="113">
        <v>379.9</v>
      </c>
      <c r="D905" s="113">
        <v>406.9</v>
      </c>
      <c r="E905" s="113">
        <v>367.95</v>
      </c>
      <c r="F905" s="113">
        <v>395.45</v>
      </c>
      <c r="G905" s="113">
        <v>393</v>
      </c>
      <c r="H905" s="113">
        <v>386.1</v>
      </c>
      <c r="I905" s="113">
        <v>21029</v>
      </c>
      <c r="J905" s="113">
        <v>8200396.25</v>
      </c>
      <c r="K905" s="115">
        <v>43396</v>
      </c>
      <c r="L905" s="113">
        <v>1162</v>
      </c>
      <c r="M905" s="113" t="s">
        <v>2329</v>
      </c>
      <c r="N905" s="370"/>
    </row>
    <row r="906" spans="1:14">
      <c r="A906" s="113" t="s">
        <v>1179</v>
      </c>
      <c r="B906" s="113" t="s">
        <v>390</v>
      </c>
      <c r="C906" s="113">
        <v>418</v>
      </c>
      <c r="D906" s="113">
        <v>421</v>
      </c>
      <c r="E906" s="113">
        <v>405.55</v>
      </c>
      <c r="F906" s="113">
        <v>410.45</v>
      </c>
      <c r="G906" s="113">
        <v>412.4</v>
      </c>
      <c r="H906" s="113">
        <v>421.95</v>
      </c>
      <c r="I906" s="113">
        <v>50780</v>
      </c>
      <c r="J906" s="113">
        <v>20911316.75</v>
      </c>
      <c r="K906" s="115">
        <v>43396</v>
      </c>
      <c r="L906" s="113">
        <v>2394</v>
      </c>
      <c r="M906" s="113" t="s">
        <v>1180</v>
      </c>
      <c r="N906" s="370"/>
    </row>
    <row r="907" spans="1:14">
      <c r="A907" s="113" t="s">
        <v>2284</v>
      </c>
      <c r="B907" s="113" t="s">
        <v>390</v>
      </c>
      <c r="C907" s="113">
        <v>476.05</v>
      </c>
      <c r="D907" s="113">
        <v>490.65</v>
      </c>
      <c r="E907" s="113">
        <v>472.55</v>
      </c>
      <c r="F907" s="113">
        <v>484.55</v>
      </c>
      <c r="G907" s="113">
        <v>480.2</v>
      </c>
      <c r="H907" s="113">
        <v>482.8</v>
      </c>
      <c r="I907" s="113">
        <v>3854</v>
      </c>
      <c r="J907" s="113">
        <v>1862901.55</v>
      </c>
      <c r="K907" s="115">
        <v>43396</v>
      </c>
      <c r="L907" s="113">
        <v>417</v>
      </c>
      <c r="M907" s="113" t="s">
        <v>2285</v>
      </c>
      <c r="N907" s="370"/>
    </row>
    <row r="908" spans="1:14">
      <c r="A908" s="113" t="s">
        <v>1181</v>
      </c>
      <c r="B908" s="113" t="s">
        <v>2775</v>
      </c>
      <c r="C908" s="113">
        <v>55.1</v>
      </c>
      <c r="D908" s="113">
        <v>57.45</v>
      </c>
      <c r="E908" s="113">
        <v>54.9</v>
      </c>
      <c r="F908" s="113">
        <v>55.75</v>
      </c>
      <c r="G908" s="113">
        <v>55.9</v>
      </c>
      <c r="H908" s="113">
        <v>57.75</v>
      </c>
      <c r="I908" s="113">
        <v>40347</v>
      </c>
      <c r="J908" s="113">
        <v>2256395.9500000002</v>
      </c>
      <c r="K908" s="115">
        <v>43396</v>
      </c>
      <c r="L908" s="113">
        <v>231</v>
      </c>
      <c r="M908" s="113" t="s">
        <v>1182</v>
      </c>
      <c r="N908" s="370"/>
    </row>
    <row r="909" spans="1:14">
      <c r="A909" s="113" t="s">
        <v>1916</v>
      </c>
      <c r="B909" s="113" t="s">
        <v>390</v>
      </c>
      <c r="C909" s="113">
        <v>67.5</v>
      </c>
      <c r="D909" s="113">
        <v>70.150000000000006</v>
      </c>
      <c r="E909" s="113">
        <v>66.3</v>
      </c>
      <c r="F909" s="113">
        <v>68.150000000000006</v>
      </c>
      <c r="G909" s="113">
        <v>69</v>
      </c>
      <c r="H909" s="113">
        <v>68.05</v>
      </c>
      <c r="I909" s="113">
        <v>139807</v>
      </c>
      <c r="J909" s="113">
        <v>9563981.0500000007</v>
      </c>
      <c r="K909" s="115">
        <v>43396</v>
      </c>
      <c r="L909" s="113">
        <v>1526</v>
      </c>
      <c r="M909" s="113" t="s">
        <v>1917</v>
      </c>
      <c r="N909" s="370"/>
    </row>
    <row r="910" spans="1:14">
      <c r="A910" s="113" t="s">
        <v>1905</v>
      </c>
      <c r="B910" s="113" t="s">
        <v>390</v>
      </c>
      <c r="C910" s="113">
        <v>47.1</v>
      </c>
      <c r="D910" s="113">
        <v>49.4</v>
      </c>
      <c r="E910" s="113">
        <v>47.1</v>
      </c>
      <c r="F910" s="113">
        <v>48.65</v>
      </c>
      <c r="G910" s="113">
        <v>48.3</v>
      </c>
      <c r="H910" s="113">
        <v>47.85</v>
      </c>
      <c r="I910" s="113">
        <v>52876</v>
      </c>
      <c r="J910" s="113">
        <v>2570703.15</v>
      </c>
      <c r="K910" s="115">
        <v>43396</v>
      </c>
      <c r="L910" s="113">
        <v>349</v>
      </c>
      <c r="M910" s="113" t="s">
        <v>1907</v>
      </c>
      <c r="N910" s="370"/>
    </row>
    <row r="911" spans="1:14">
      <c r="A911" s="113" t="s">
        <v>1184</v>
      </c>
      <c r="B911" s="113" t="s">
        <v>390</v>
      </c>
      <c r="C911" s="113">
        <v>386.9</v>
      </c>
      <c r="D911" s="113">
        <v>386.9</v>
      </c>
      <c r="E911" s="113">
        <v>377</v>
      </c>
      <c r="F911" s="113">
        <v>378.6</v>
      </c>
      <c r="G911" s="113">
        <v>378.5</v>
      </c>
      <c r="H911" s="113">
        <v>385.1</v>
      </c>
      <c r="I911" s="113">
        <v>7464</v>
      </c>
      <c r="J911" s="113">
        <v>2839320.2</v>
      </c>
      <c r="K911" s="115">
        <v>43396</v>
      </c>
      <c r="L911" s="113">
        <v>482</v>
      </c>
      <c r="M911" s="113" t="s">
        <v>1185</v>
      </c>
      <c r="N911" s="370"/>
    </row>
    <row r="912" spans="1:14">
      <c r="A912" s="113" t="s">
        <v>2055</v>
      </c>
      <c r="B912" s="113" t="s">
        <v>390</v>
      </c>
      <c r="C912" s="113">
        <v>335</v>
      </c>
      <c r="D912" s="113">
        <v>335</v>
      </c>
      <c r="E912" s="113">
        <v>326.10000000000002</v>
      </c>
      <c r="F912" s="113">
        <v>328.4</v>
      </c>
      <c r="G912" s="113">
        <v>330</v>
      </c>
      <c r="H912" s="113">
        <v>332.8</v>
      </c>
      <c r="I912" s="113">
        <v>3855</v>
      </c>
      <c r="J912" s="113">
        <v>1282073.5</v>
      </c>
      <c r="K912" s="115">
        <v>43396</v>
      </c>
      <c r="L912" s="113">
        <v>50</v>
      </c>
      <c r="M912" s="113" t="s">
        <v>2056</v>
      </c>
      <c r="N912" s="370"/>
    </row>
    <row r="913" spans="1:14">
      <c r="A913" s="113" t="s">
        <v>2659</v>
      </c>
      <c r="B913" s="113" t="s">
        <v>2775</v>
      </c>
      <c r="C913" s="113">
        <v>14.7</v>
      </c>
      <c r="D913" s="113">
        <v>14.7</v>
      </c>
      <c r="E913" s="113">
        <v>14.7</v>
      </c>
      <c r="F913" s="113">
        <v>14.7</v>
      </c>
      <c r="G913" s="113">
        <v>14.7</v>
      </c>
      <c r="H913" s="113">
        <v>15.45</v>
      </c>
      <c r="I913" s="113">
        <v>1848</v>
      </c>
      <c r="J913" s="113">
        <v>27165.599999999999</v>
      </c>
      <c r="K913" s="115">
        <v>43396</v>
      </c>
      <c r="L913" s="113">
        <v>14</v>
      </c>
      <c r="M913" s="113" t="s">
        <v>2660</v>
      </c>
      <c r="N913" s="370"/>
    </row>
    <row r="914" spans="1:14">
      <c r="A914" s="113" t="s">
        <v>2561</v>
      </c>
      <c r="B914" s="113" t="s">
        <v>390</v>
      </c>
      <c r="C914" s="113">
        <v>13.95</v>
      </c>
      <c r="D914" s="113">
        <v>14.25</v>
      </c>
      <c r="E914" s="113">
        <v>13.5</v>
      </c>
      <c r="F914" s="113">
        <v>14.15</v>
      </c>
      <c r="G914" s="113">
        <v>14</v>
      </c>
      <c r="H914" s="113">
        <v>14.1</v>
      </c>
      <c r="I914" s="113">
        <v>47426</v>
      </c>
      <c r="J914" s="113">
        <v>663580.5</v>
      </c>
      <c r="K914" s="115">
        <v>43396</v>
      </c>
      <c r="L914" s="113">
        <v>174</v>
      </c>
      <c r="M914" s="113" t="s">
        <v>2562</v>
      </c>
      <c r="N914" s="370"/>
    </row>
    <row r="915" spans="1:14">
      <c r="A915" s="113" t="s">
        <v>1186</v>
      </c>
      <c r="B915" s="113" t="s">
        <v>390</v>
      </c>
      <c r="C915" s="113">
        <v>29.95</v>
      </c>
      <c r="D915" s="113">
        <v>31</v>
      </c>
      <c r="E915" s="113">
        <v>28.75</v>
      </c>
      <c r="F915" s="113">
        <v>29.95</v>
      </c>
      <c r="G915" s="113">
        <v>30.35</v>
      </c>
      <c r="H915" s="113">
        <v>30.45</v>
      </c>
      <c r="I915" s="113">
        <v>34251</v>
      </c>
      <c r="J915" s="113">
        <v>1021286.9</v>
      </c>
      <c r="K915" s="115">
        <v>43396</v>
      </c>
      <c r="L915" s="113">
        <v>473</v>
      </c>
      <c r="M915" s="113" t="s">
        <v>1187</v>
      </c>
      <c r="N915" s="370"/>
    </row>
    <row r="916" spans="1:14">
      <c r="A916" s="113" t="s">
        <v>354</v>
      </c>
      <c r="B916" s="113" t="s">
        <v>390</v>
      </c>
      <c r="C916" s="113">
        <v>507.5</v>
      </c>
      <c r="D916" s="113">
        <v>519.79999999999995</v>
      </c>
      <c r="E916" s="113">
        <v>499.05</v>
      </c>
      <c r="F916" s="113">
        <v>511.95</v>
      </c>
      <c r="G916" s="113">
        <v>513.29999999999995</v>
      </c>
      <c r="H916" s="113">
        <v>509.3</v>
      </c>
      <c r="I916" s="113">
        <v>634301</v>
      </c>
      <c r="J916" s="113">
        <v>323074354.25</v>
      </c>
      <c r="K916" s="115">
        <v>43396</v>
      </c>
      <c r="L916" s="113">
        <v>13807</v>
      </c>
      <c r="M916" s="113" t="s">
        <v>2935</v>
      </c>
      <c r="N916" s="370"/>
    </row>
    <row r="917" spans="1:14">
      <c r="A917" s="113" t="s">
        <v>116</v>
      </c>
      <c r="B917" s="113" t="s">
        <v>390</v>
      </c>
      <c r="C917" s="113">
        <v>128.05000000000001</v>
      </c>
      <c r="D917" s="113">
        <v>131.4</v>
      </c>
      <c r="E917" s="113">
        <v>127.5</v>
      </c>
      <c r="F917" s="113">
        <v>129.9</v>
      </c>
      <c r="G917" s="113">
        <v>130.69999999999999</v>
      </c>
      <c r="H917" s="113">
        <v>131</v>
      </c>
      <c r="I917" s="113">
        <v>119699</v>
      </c>
      <c r="J917" s="113">
        <v>15543871.050000001</v>
      </c>
      <c r="K917" s="115">
        <v>43396</v>
      </c>
      <c r="L917" s="113">
        <v>1515</v>
      </c>
      <c r="M917" s="113" t="s">
        <v>1188</v>
      </c>
      <c r="N917" s="370"/>
    </row>
    <row r="918" spans="1:14">
      <c r="A918" s="113" t="s">
        <v>1189</v>
      </c>
      <c r="B918" s="113" t="s">
        <v>390</v>
      </c>
      <c r="C918" s="113">
        <v>727</v>
      </c>
      <c r="D918" s="113">
        <v>747.45</v>
      </c>
      <c r="E918" s="113">
        <v>720.15</v>
      </c>
      <c r="F918" s="113">
        <v>741.85</v>
      </c>
      <c r="G918" s="113">
        <v>742.05</v>
      </c>
      <c r="H918" s="113">
        <v>735.85</v>
      </c>
      <c r="I918" s="113">
        <v>648451</v>
      </c>
      <c r="J918" s="113">
        <v>475397142.80000001</v>
      </c>
      <c r="K918" s="115">
        <v>43396</v>
      </c>
      <c r="L918" s="113">
        <v>19900</v>
      </c>
      <c r="M918" s="113" t="s">
        <v>3339</v>
      </c>
      <c r="N918" s="370"/>
    </row>
    <row r="919" spans="1:14">
      <c r="A919" s="113" t="s">
        <v>2563</v>
      </c>
      <c r="B919" s="113" t="s">
        <v>390</v>
      </c>
      <c r="C919" s="113">
        <v>6.4</v>
      </c>
      <c r="D919" s="113">
        <v>6.65</v>
      </c>
      <c r="E919" s="113">
        <v>6.1</v>
      </c>
      <c r="F919" s="113">
        <v>6.3</v>
      </c>
      <c r="G919" s="113">
        <v>6.2</v>
      </c>
      <c r="H919" s="113">
        <v>6.4</v>
      </c>
      <c r="I919" s="113">
        <v>12466</v>
      </c>
      <c r="J919" s="113">
        <v>79618</v>
      </c>
      <c r="K919" s="115">
        <v>43396</v>
      </c>
      <c r="L919" s="113">
        <v>69</v>
      </c>
      <c r="M919" s="113" t="s">
        <v>2564</v>
      </c>
      <c r="N919" s="370"/>
    </row>
    <row r="920" spans="1:14">
      <c r="A920" s="113" t="s">
        <v>1190</v>
      </c>
      <c r="B920" s="113" t="s">
        <v>390</v>
      </c>
      <c r="C920" s="113">
        <v>73.3</v>
      </c>
      <c r="D920" s="113">
        <v>76.099999999999994</v>
      </c>
      <c r="E920" s="113">
        <v>73.3</v>
      </c>
      <c r="F920" s="113">
        <v>75.05</v>
      </c>
      <c r="G920" s="113">
        <v>75.8</v>
      </c>
      <c r="H920" s="113">
        <v>75.2</v>
      </c>
      <c r="I920" s="113">
        <v>523939</v>
      </c>
      <c r="J920" s="113">
        <v>38924223.799999997</v>
      </c>
      <c r="K920" s="115">
        <v>43396</v>
      </c>
      <c r="L920" s="113">
        <v>4037</v>
      </c>
      <c r="M920" s="113" t="s">
        <v>1191</v>
      </c>
      <c r="N920" s="370"/>
    </row>
    <row r="921" spans="1:14">
      <c r="A921" s="113" t="s">
        <v>1192</v>
      </c>
      <c r="B921" s="113" t="s">
        <v>390</v>
      </c>
      <c r="C921" s="113">
        <v>74.95</v>
      </c>
      <c r="D921" s="113">
        <v>75</v>
      </c>
      <c r="E921" s="113">
        <v>70.099999999999994</v>
      </c>
      <c r="F921" s="113">
        <v>71.599999999999994</v>
      </c>
      <c r="G921" s="113">
        <v>71.7</v>
      </c>
      <c r="H921" s="113">
        <v>75</v>
      </c>
      <c r="I921" s="113">
        <v>39932</v>
      </c>
      <c r="J921" s="113">
        <v>2897550.35</v>
      </c>
      <c r="K921" s="115">
        <v>43396</v>
      </c>
      <c r="L921" s="113">
        <v>552</v>
      </c>
      <c r="M921" s="113" t="s">
        <v>1193</v>
      </c>
      <c r="N921" s="370"/>
    </row>
    <row r="922" spans="1:14">
      <c r="A922" s="113" t="s">
        <v>1194</v>
      </c>
      <c r="B922" s="113" t="s">
        <v>390</v>
      </c>
      <c r="C922" s="113">
        <v>40.700000000000003</v>
      </c>
      <c r="D922" s="113">
        <v>46</v>
      </c>
      <c r="E922" s="113">
        <v>39.700000000000003</v>
      </c>
      <c r="F922" s="113">
        <v>44.75</v>
      </c>
      <c r="G922" s="113">
        <v>43</v>
      </c>
      <c r="H922" s="113">
        <v>41.3</v>
      </c>
      <c r="I922" s="113">
        <v>1201348</v>
      </c>
      <c r="J922" s="113">
        <v>51781308.5</v>
      </c>
      <c r="K922" s="115">
        <v>43396</v>
      </c>
      <c r="L922" s="113">
        <v>5446</v>
      </c>
      <c r="M922" s="113" t="s">
        <v>1195</v>
      </c>
      <c r="N922" s="370"/>
    </row>
    <row r="923" spans="1:14">
      <c r="A923" s="113" t="s">
        <v>1196</v>
      </c>
      <c r="B923" s="113" t="s">
        <v>390</v>
      </c>
      <c r="C923" s="113">
        <v>10.9</v>
      </c>
      <c r="D923" s="113">
        <v>11.25</v>
      </c>
      <c r="E923" s="113">
        <v>9.9499999999999993</v>
      </c>
      <c r="F923" s="113">
        <v>10.199999999999999</v>
      </c>
      <c r="G923" s="113">
        <v>10.199999999999999</v>
      </c>
      <c r="H923" s="113">
        <v>11</v>
      </c>
      <c r="I923" s="113">
        <v>1316079</v>
      </c>
      <c r="J923" s="113">
        <v>13666873.800000001</v>
      </c>
      <c r="K923" s="115">
        <v>43396</v>
      </c>
      <c r="L923" s="113">
        <v>3089</v>
      </c>
      <c r="M923" s="113" t="s">
        <v>1197</v>
      </c>
      <c r="N923" s="370"/>
    </row>
    <row r="924" spans="1:14">
      <c r="A924" s="113" t="s">
        <v>1198</v>
      </c>
      <c r="B924" s="113" t="s">
        <v>390</v>
      </c>
      <c r="C924" s="113">
        <v>2660</v>
      </c>
      <c r="D924" s="113">
        <v>2660</v>
      </c>
      <c r="E924" s="113">
        <v>2567</v>
      </c>
      <c r="F924" s="113">
        <v>2627.8</v>
      </c>
      <c r="G924" s="113">
        <v>2621</v>
      </c>
      <c r="H924" s="113">
        <v>2674.15</v>
      </c>
      <c r="I924" s="113">
        <v>23772</v>
      </c>
      <c r="J924" s="113">
        <v>62538348.049999997</v>
      </c>
      <c r="K924" s="115">
        <v>43396</v>
      </c>
      <c r="L924" s="113">
        <v>6251</v>
      </c>
      <c r="M924" s="113" t="s">
        <v>1199</v>
      </c>
      <c r="N924" s="370"/>
    </row>
    <row r="925" spans="1:14">
      <c r="A925" s="113" t="s">
        <v>2565</v>
      </c>
      <c r="B925" s="113" t="s">
        <v>390</v>
      </c>
      <c r="C925" s="113">
        <v>12.35</v>
      </c>
      <c r="D925" s="113">
        <v>12.75</v>
      </c>
      <c r="E925" s="113">
        <v>12.3</v>
      </c>
      <c r="F925" s="113">
        <v>12.45</v>
      </c>
      <c r="G925" s="113">
        <v>12.5</v>
      </c>
      <c r="H925" s="113">
        <v>12.8</v>
      </c>
      <c r="I925" s="113">
        <v>23056</v>
      </c>
      <c r="J925" s="113">
        <v>286458.90000000002</v>
      </c>
      <c r="K925" s="115">
        <v>43396</v>
      </c>
      <c r="L925" s="113">
        <v>115</v>
      </c>
      <c r="M925" s="113" t="s">
        <v>2566</v>
      </c>
      <c r="N925" s="370"/>
    </row>
    <row r="926" spans="1:14">
      <c r="A926" s="113" t="s">
        <v>2391</v>
      </c>
      <c r="B926" s="113" t="s">
        <v>2775</v>
      </c>
      <c r="C926" s="113">
        <v>1.5</v>
      </c>
      <c r="D926" s="113">
        <v>1.5</v>
      </c>
      <c r="E926" s="113">
        <v>1.45</v>
      </c>
      <c r="F926" s="113">
        <v>1.45</v>
      </c>
      <c r="G926" s="113">
        <v>1.45</v>
      </c>
      <c r="H926" s="113">
        <v>1.5</v>
      </c>
      <c r="I926" s="113">
        <v>14031</v>
      </c>
      <c r="J926" s="113">
        <v>20345</v>
      </c>
      <c r="K926" s="115">
        <v>43396</v>
      </c>
      <c r="L926" s="113">
        <v>10</v>
      </c>
      <c r="M926" s="113" t="s">
        <v>2392</v>
      </c>
      <c r="N926" s="370"/>
    </row>
    <row r="927" spans="1:14">
      <c r="A927" s="113" t="s">
        <v>358</v>
      </c>
      <c r="B927" s="113" t="s">
        <v>390</v>
      </c>
      <c r="C927" s="113">
        <v>362.55</v>
      </c>
      <c r="D927" s="113">
        <v>383.75</v>
      </c>
      <c r="E927" s="113">
        <v>356.8</v>
      </c>
      <c r="F927" s="113">
        <v>378.2</v>
      </c>
      <c r="G927" s="113">
        <v>379</v>
      </c>
      <c r="H927" s="113">
        <v>364.4</v>
      </c>
      <c r="I927" s="113">
        <v>708967</v>
      </c>
      <c r="J927" s="113">
        <v>264513084.75</v>
      </c>
      <c r="K927" s="115">
        <v>43396</v>
      </c>
      <c r="L927" s="113">
        <v>21659</v>
      </c>
      <c r="M927" s="113" t="s">
        <v>1200</v>
      </c>
      <c r="N927" s="370"/>
    </row>
    <row r="928" spans="1:14">
      <c r="A928" s="113" t="s">
        <v>1896</v>
      </c>
      <c r="B928" s="113" t="s">
        <v>390</v>
      </c>
      <c r="C928" s="113">
        <v>810.5</v>
      </c>
      <c r="D928" s="113">
        <v>815</v>
      </c>
      <c r="E928" s="113">
        <v>791.3</v>
      </c>
      <c r="F928" s="113">
        <v>808.1</v>
      </c>
      <c r="G928" s="113">
        <v>810</v>
      </c>
      <c r="H928" s="113">
        <v>813.5</v>
      </c>
      <c r="I928" s="113">
        <v>187359</v>
      </c>
      <c r="J928" s="113">
        <v>149805047.69999999</v>
      </c>
      <c r="K928" s="115">
        <v>43396</v>
      </c>
      <c r="L928" s="113">
        <v>8634</v>
      </c>
      <c r="M928" s="113" t="s">
        <v>1897</v>
      </c>
      <c r="N928" s="370"/>
    </row>
    <row r="929" spans="1:14">
      <c r="A929" s="113" t="s">
        <v>1201</v>
      </c>
      <c r="B929" s="113" t="s">
        <v>390</v>
      </c>
      <c r="C929" s="113">
        <v>206.5</v>
      </c>
      <c r="D929" s="113">
        <v>210.8</v>
      </c>
      <c r="E929" s="113">
        <v>202.6</v>
      </c>
      <c r="F929" s="113">
        <v>208.9</v>
      </c>
      <c r="G929" s="113">
        <v>209.75</v>
      </c>
      <c r="H929" s="113">
        <v>207.85</v>
      </c>
      <c r="I929" s="113">
        <v>75169</v>
      </c>
      <c r="J929" s="113">
        <v>15618100.25</v>
      </c>
      <c r="K929" s="115">
        <v>43396</v>
      </c>
      <c r="L929" s="113">
        <v>1069</v>
      </c>
      <c r="M929" s="113" t="s">
        <v>1202</v>
      </c>
      <c r="N929" s="370"/>
    </row>
    <row r="930" spans="1:14">
      <c r="A930" s="113" t="s">
        <v>2854</v>
      </c>
      <c r="B930" s="113" t="s">
        <v>390</v>
      </c>
      <c r="C930" s="113">
        <v>1.85</v>
      </c>
      <c r="D930" s="113">
        <v>1.9</v>
      </c>
      <c r="E930" s="113">
        <v>1.85</v>
      </c>
      <c r="F930" s="113">
        <v>1.9</v>
      </c>
      <c r="G930" s="113">
        <v>1.9</v>
      </c>
      <c r="H930" s="113">
        <v>1.85</v>
      </c>
      <c r="I930" s="113">
        <v>27992</v>
      </c>
      <c r="J930" s="113">
        <v>53184.75</v>
      </c>
      <c r="K930" s="115">
        <v>43396</v>
      </c>
      <c r="L930" s="113">
        <v>35</v>
      </c>
      <c r="M930" s="113" t="s">
        <v>2855</v>
      </c>
      <c r="N930" s="370"/>
    </row>
    <row r="931" spans="1:14">
      <c r="A931" s="113" t="s">
        <v>2682</v>
      </c>
      <c r="B931" s="113" t="s">
        <v>390</v>
      </c>
      <c r="C931" s="113">
        <v>112</v>
      </c>
      <c r="D931" s="113">
        <v>115.65</v>
      </c>
      <c r="E931" s="113">
        <v>107</v>
      </c>
      <c r="F931" s="113">
        <v>113.35</v>
      </c>
      <c r="G931" s="113">
        <v>115</v>
      </c>
      <c r="H931" s="113">
        <v>113.15</v>
      </c>
      <c r="I931" s="113">
        <v>185641</v>
      </c>
      <c r="J931" s="113">
        <v>20898757.25</v>
      </c>
      <c r="K931" s="115">
        <v>43396</v>
      </c>
      <c r="L931" s="113">
        <v>4336</v>
      </c>
      <c r="M931" s="113" t="s">
        <v>2687</v>
      </c>
      <c r="N931" s="370"/>
    </row>
    <row r="932" spans="1:14">
      <c r="A932" s="113" t="s">
        <v>1203</v>
      </c>
      <c r="B932" s="113" t="s">
        <v>390</v>
      </c>
      <c r="C932" s="113">
        <v>116</v>
      </c>
      <c r="D932" s="113">
        <v>116.9</v>
      </c>
      <c r="E932" s="113">
        <v>113.7</v>
      </c>
      <c r="F932" s="113">
        <v>114.6</v>
      </c>
      <c r="G932" s="113">
        <v>115</v>
      </c>
      <c r="H932" s="113">
        <v>114.9</v>
      </c>
      <c r="I932" s="113">
        <v>45623</v>
      </c>
      <c r="J932" s="113">
        <v>5252524.8</v>
      </c>
      <c r="K932" s="115">
        <v>43396</v>
      </c>
      <c r="L932" s="113">
        <v>900</v>
      </c>
      <c r="M932" s="113" t="s">
        <v>1204</v>
      </c>
      <c r="N932" s="370"/>
    </row>
    <row r="933" spans="1:14">
      <c r="A933" s="113" t="s">
        <v>1205</v>
      </c>
      <c r="B933" s="113" t="s">
        <v>390</v>
      </c>
      <c r="C933" s="113">
        <v>307</v>
      </c>
      <c r="D933" s="113">
        <v>316.5</v>
      </c>
      <c r="E933" s="113">
        <v>305.3</v>
      </c>
      <c r="F933" s="113">
        <v>310.64999999999998</v>
      </c>
      <c r="G933" s="113">
        <v>310.95</v>
      </c>
      <c r="H933" s="113">
        <v>313.8</v>
      </c>
      <c r="I933" s="113">
        <v>323746</v>
      </c>
      <c r="J933" s="113">
        <v>101376210.90000001</v>
      </c>
      <c r="K933" s="115">
        <v>43396</v>
      </c>
      <c r="L933" s="113">
        <v>6041</v>
      </c>
      <c r="M933" s="113" t="s">
        <v>1953</v>
      </c>
      <c r="N933" s="370"/>
    </row>
    <row r="934" spans="1:14">
      <c r="A934" s="113" t="s">
        <v>2856</v>
      </c>
      <c r="B934" s="113" t="s">
        <v>390</v>
      </c>
      <c r="C934" s="113">
        <v>44.1</v>
      </c>
      <c r="D934" s="113">
        <v>44.9</v>
      </c>
      <c r="E934" s="113">
        <v>42.2</v>
      </c>
      <c r="F934" s="113">
        <v>42.3</v>
      </c>
      <c r="G934" s="113">
        <v>42.65</v>
      </c>
      <c r="H934" s="113">
        <v>45.5</v>
      </c>
      <c r="I934" s="113">
        <v>10459</v>
      </c>
      <c r="J934" s="113">
        <v>446796</v>
      </c>
      <c r="K934" s="115">
        <v>43396</v>
      </c>
      <c r="L934" s="113">
        <v>144</v>
      </c>
      <c r="M934" s="113" t="s">
        <v>2857</v>
      </c>
      <c r="N934" s="370"/>
    </row>
    <row r="935" spans="1:14">
      <c r="A935" s="113" t="s">
        <v>117</v>
      </c>
      <c r="B935" s="113" t="s">
        <v>390</v>
      </c>
      <c r="C935" s="113">
        <v>810</v>
      </c>
      <c r="D935" s="113">
        <v>820</v>
      </c>
      <c r="E935" s="113">
        <v>795.65</v>
      </c>
      <c r="F935" s="113">
        <v>809.4</v>
      </c>
      <c r="G935" s="113">
        <v>810.95</v>
      </c>
      <c r="H935" s="113">
        <v>802.6</v>
      </c>
      <c r="I935" s="113">
        <v>2052512</v>
      </c>
      <c r="J935" s="113">
        <v>1659985125.25</v>
      </c>
      <c r="K935" s="115">
        <v>43396</v>
      </c>
      <c r="L935" s="113">
        <v>53597</v>
      </c>
      <c r="M935" s="113" t="s">
        <v>1206</v>
      </c>
      <c r="N935" s="370"/>
    </row>
    <row r="936" spans="1:14">
      <c r="A936" s="113" t="s">
        <v>1207</v>
      </c>
      <c r="B936" s="113" t="s">
        <v>390</v>
      </c>
      <c r="C936" s="113">
        <v>23.5</v>
      </c>
      <c r="D936" s="113">
        <v>24.55</v>
      </c>
      <c r="E936" s="113">
        <v>23.25</v>
      </c>
      <c r="F936" s="113">
        <v>24.35</v>
      </c>
      <c r="G936" s="113">
        <v>24.5</v>
      </c>
      <c r="H936" s="113">
        <v>23.5</v>
      </c>
      <c r="I936" s="113">
        <v>144705</v>
      </c>
      <c r="J936" s="113">
        <v>3485323.8</v>
      </c>
      <c r="K936" s="115">
        <v>43396</v>
      </c>
      <c r="L936" s="113">
        <v>704</v>
      </c>
      <c r="M936" s="113" t="s">
        <v>1208</v>
      </c>
      <c r="N936" s="370"/>
    </row>
    <row r="937" spans="1:14">
      <c r="A937" s="113" t="s">
        <v>1209</v>
      </c>
      <c r="B937" s="113" t="s">
        <v>390</v>
      </c>
      <c r="C937" s="113">
        <v>77.599999999999994</v>
      </c>
      <c r="D937" s="113">
        <v>77.599999999999994</v>
      </c>
      <c r="E937" s="113">
        <v>74.150000000000006</v>
      </c>
      <c r="F937" s="113">
        <v>75</v>
      </c>
      <c r="G937" s="113">
        <v>75</v>
      </c>
      <c r="H937" s="113">
        <v>77.05</v>
      </c>
      <c r="I937" s="113">
        <v>64090</v>
      </c>
      <c r="J937" s="113">
        <v>4861929.6500000004</v>
      </c>
      <c r="K937" s="115">
        <v>43396</v>
      </c>
      <c r="L937" s="113">
        <v>1042</v>
      </c>
      <c r="M937" s="113" t="s">
        <v>1210</v>
      </c>
      <c r="N937" s="370"/>
    </row>
    <row r="938" spans="1:14">
      <c r="A938" s="113" t="s">
        <v>1211</v>
      </c>
      <c r="B938" s="113" t="s">
        <v>390</v>
      </c>
      <c r="C938" s="113">
        <v>601.95000000000005</v>
      </c>
      <c r="D938" s="113">
        <v>610</v>
      </c>
      <c r="E938" s="113">
        <v>591.79999999999995</v>
      </c>
      <c r="F938" s="113">
        <v>600.9</v>
      </c>
      <c r="G938" s="113">
        <v>610</v>
      </c>
      <c r="H938" s="113">
        <v>598.5</v>
      </c>
      <c r="I938" s="113">
        <v>8337</v>
      </c>
      <c r="J938" s="113">
        <v>4974986.3499999996</v>
      </c>
      <c r="K938" s="115">
        <v>43396</v>
      </c>
      <c r="L938" s="113">
        <v>1275</v>
      </c>
      <c r="M938" s="113" t="s">
        <v>1212</v>
      </c>
      <c r="N938" s="370"/>
    </row>
    <row r="939" spans="1:14">
      <c r="A939" s="113" t="s">
        <v>1213</v>
      </c>
      <c r="B939" s="113" t="s">
        <v>390</v>
      </c>
      <c r="C939" s="113">
        <v>27.15</v>
      </c>
      <c r="D939" s="113">
        <v>28.9</v>
      </c>
      <c r="E939" s="113">
        <v>26.65</v>
      </c>
      <c r="F939" s="113">
        <v>27.65</v>
      </c>
      <c r="G939" s="113">
        <v>27.6</v>
      </c>
      <c r="H939" s="113">
        <v>27.3</v>
      </c>
      <c r="I939" s="113">
        <v>1401106</v>
      </c>
      <c r="J939" s="113">
        <v>38880582.350000001</v>
      </c>
      <c r="K939" s="115">
        <v>43396</v>
      </c>
      <c r="L939" s="113">
        <v>4568</v>
      </c>
      <c r="M939" s="113" t="s">
        <v>3340</v>
      </c>
      <c r="N939" s="370"/>
    </row>
    <row r="940" spans="1:14">
      <c r="A940" s="113" t="s">
        <v>3717</v>
      </c>
      <c r="B940" s="113" t="s">
        <v>2775</v>
      </c>
      <c r="C940" s="113">
        <v>52.25</v>
      </c>
      <c r="D940" s="113">
        <v>52.25</v>
      </c>
      <c r="E940" s="113">
        <v>52.25</v>
      </c>
      <c r="F940" s="113">
        <v>52.25</v>
      </c>
      <c r="G940" s="113">
        <v>52.25</v>
      </c>
      <c r="H940" s="113">
        <v>55</v>
      </c>
      <c r="I940" s="113">
        <v>160</v>
      </c>
      <c r="J940" s="113">
        <v>8360</v>
      </c>
      <c r="K940" s="115">
        <v>43396</v>
      </c>
      <c r="L940" s="113">
        <v>2</v>
      </c>
      <c r="M940" s="113" t="s">
        <v>3718</v>
      </c>
      <c r="N940" s="370"/>
    </row>
    <row r="941" spans="1:14">
      <c r="A941" s="113" t="s">
        <v>1214</v>
      </c>
      <c r="B941" s="113" t="s">
        <v>390</v>
      </c>
      <c r="C941" s="113">
        <v>7.1</v>
      </c>
      <c r="D941" s="113">
        <v>7.2</v>
      </c>
      <c r="E941" s="113">
        <v>6.9</v>
      </c>
      <c r="F941" s="113">
        <v>7.05</v>
      </c>
      <c r="G941" s="113">
        <v>7</v>
      </c>
      <c r="H941" s="113">
        <v>7.1</v>
      </c>
      <c r="I941" s="113">
        <v>1548</v>
      </c>
      <c r="J941" s="113">
        <v>10961.45</v>
      </c>
      <c r="K941" s="115">
        <v>43396</v>
      </c>
      <c r="L941" s="113">
        <v>22</v>
      </c>
      <c r="M941" s="113" t="s">
        <v>1215</v>
      </c>
      <c r="N941" s="370"/>
    </row>
    <row r="942" spans="1:14">
      <c r="A942" s="113" t="s">
        <v>2858</v>
      </c>
      <c r="B942" s="113" t="s">
        <v>390</v>
      </c>
      <c r="C942" s="113">
        <v>72</v>
      </c>
      <c r="D942" s="113">
        <v>72.599999999999994</v>
      </c>
      <c r="E942" s="113">
        <v>68</v>
      </c>
      <c r="F942" s="113">
        <v>69.599999999999994</v>
      </c>
      <c r="G942" s="113">
        <v>71.45</v>
      </c>
      <c r="H942" s="113">
        <v>72.25</v>
      </c>
      <c r="I942" s="113">
        <v>53606</v>
      </c>
      <c r="J942" s="113">
        <v>3781758.05</v>
      </c>
      <c r="K942" s="115">
        <v>43396</v>
      </c>
      <c r="L942" s="113">
        <v>159</v>
      </c>
      <c r="M942" s="113" t="s">
        <v>2859</v>
      </c>
      <c r="N942" s="370"/>
    </row>
    <row r="943" spans="1:14">
      <c r="A943" s="113" t="s">
        <v>1216</v>
      </c>
      <c r="B943" s="113" t="s">
        <v>390</v>
      </c>
      <c r="C943" s="113">
        <v>166.9</v>
      </c>
      <c r="D943" s="113">
        <v>168.4</v>
      </c>
      <c r="E943" s="113">
        <v>161.5</v>
      </c>
      <c r="F943" s="113">
        <v>162.75</v>
      </c>
      <c r="G943" s="113">
        <v>163.4</v>
      </c>
      <c r="H943" s="113">
        <v>168.6</v>
      </c>
      <c r="I943" s="113">
        <v>229253</v>
      </c>
      <c r="J943" s="113">
        <v>37749726.200000003</v>
      </c>
      <c r="K943" s="115">
        <v>43396</v>
      </c>
      <c r="L943" s="113">
        <v>4643</v>
      </c>
      <c r="M943" s="113" t="s">
        <v>1217</v>
      </c>
      <c r="N943" s="370"/>
    </row>
    <row r="944" spans="1:14">
      <c r="A944" s="113" t="s">
        <v>2567</v>
      </c>
      <c r="B944" s="113" t="s">
        <v>390</v>
      </c>
      <c r="C944" s="113">
        <v>41.85</v>
      </c>
      <c r="D944" s="113">
        <v>41.9</v>
      </c>
      <c r="E944" s="113">
        <v>40</v>
      </c>
      <c r="F944" s="113">
        <v>40.450000000000003</v>
      </c>
      <c r="G944" s="113">
        <v>40.5</v>
      </c>
      <c r="H944" s="113">
        <v>41.9</v>
      </c>
      <c r="I944" s="113">
        <v>4243</v>
      </c>
      <c r="J944" s="113">
        <v>171438.15</v>
      </c>
      <c r="K944" s="115">
        <v>43396</v>
      </c>
      <c r="L944" s="113">
        <v>74</v>
      </c>
      <c r="M944" s="113" t="s">
        <v>2568</v>
      </c>
      <c r="N944" s="370"/>
    </row>
    <row r="945" spans="1:14">
      <c r="A945" s="113" t="s">
        <v>1218</v>
      </c>
      <c r="B945" s="113" t="s">
        <v>390</v>
      </c>
      <c r="C945" s="113">
        <v>258.14999999999998</v>
      </c>
      <c r="D945" s="113">
        <v>265.95</v>
      </c>
      <c r="E945" s="113">
        <v>252.6</v>
      </c>
      <c r="F945" s="113">
        <v>262.8</v>
      </c>
      <c r="G945" s="113">
        <v>260.5</v>
      </c>
      <c r="H945" s="113">
        <v>265.75</v>
      </c>
      <c r="I945" s="113">
        <v>9734</v>
      </c>
      <c r="J945" s="113">
        <v>2529253.4</v>
      </c>
      <c r="K945" s="115">
        <v>43396</v>
      </c>
      <c r="L945" s="113">
        <v>355</v>
      </c>
      <c r="M945" s="113" t="s">
        <v>1219</v>
      </c>
      <c r="N945" s="370"/>
    </row>
    <row r="946" spans="1:14">
      <c r="A946" s="113" t="s">
        <v>1220</v>
      </c>
      <c r="B946" s="113" t="s">
        <v>390</v>
      </c>
      <c r="C946" s="113">
        <v>2576.4499999999998</v>
      </c>
      <c r="D946" s="113">
        <v>2669.25</v>
      </c>
      <c r="E946" s="113">
        <v>2561</v>
      </c>
      <c r="F946" s="113">
        <v>2580.25</v>
      </c>
      <c r="G946" s="113">
        <v>2600</v>
      </c>
      <c r="H946" s="113">
        <v>2604.0500000000002</v>
      </c>
      <c r="I946" s="113">
        <v>1848</v>
      </c>
      <c r="J946" s="113">
        <v>4780526</v>
      </c>
      <c r="K946" s="115">
        <v>43396</v>
      </c>
      <c r="L946" s="113">
        <v>635</v>
      </c>
      <c r="M946" s="113" t="s">
        <v>1221</v>
      </c>
      <c r="N946" s="370"/>
    </row>
    <row r="947" spans="1:14">
      <c r="A947" s="113" t="s">
        <v>1222</v>
      </c>
      <c r="B947" s="113" t="s">
        <v>390</v>
      </c>
      <c r="C947" s="113">
        <v>370.25</v>
      </c>
      <c r="D947" s="113">
        <v>370.25</v>
      </c>
      <c r="E947" s="113">
        <v>360.1</v>
      </c>
      <c r="F947" s="113">
        <v>365.1</v>
      </c>
      <c r="G947" s="113">
        <v>369.95</v>
      </c>
      <c r="H947" s="113">
        <v>369.25</v>
      </c>
      <c r="I947" s="113">
        <v>5241</v>
      </c>
      <c r="J947" s="113">
        <v>1916335.75</v>
      </c>
      <c r="K947" s="115">
        <v>43396</v>
      </c>
      <c r="L947" s="113">
        <v>369</v>
      </c>
      <c r="M947" s="113" t="s">
        <v>1223</v>
      </c>
      <c r="N947" s="370"/>
    </row>
    <row r="948" spans="1:14">
      <c r="A948" s="113" t="s">
        <v>1224</v>
      </c>
      <c r="B948" s="113" t="s">
        <v>390</v>
      </c>
      <c r="C948" s="113">
        <v>23</v>
      </c>
      <c r="D948" s="113">
        <v>23.35</v>
      </c>
      <c r="E948" s="113">
        <v>22.15</v>
      </c>
      <c r="F948" s="113">
        <v>22.2</v>
      </c>
      <c r="G948" s="113">
        <v>22.15</v>
      </c>
      <c r="H948" s="113">
        <v>22.85</v>
      </c>
      <c r="I948" s="113">
        <v>6847</v>
      </c>
      <c r="J948" s="113">
        <v>155435.20000000001</v>
      </c>
      <c r="K948" s="115">
        <v>43396</v>
      </c>
      <c r="L948" s="113">
        <v>52</v>
      </c>
      <c r="M948" s="113" t="s">
        <v>1225</v>
      </c>
      <c r="N948" s="370"/>
    </row>
    <row r="949" spans="1:14">
      <c r="A949" s="113" t="s">
        <v>3341</v>
      </c>
      <c r="B949" s="113" t="s">
        <v>390</v>
      </c>
      <c r="C949" s="113">
        <v>22.2</v>
      </c>
      <c r="D949" s="113">
        <v>22.95</v>
      </c>
      <c r="E949" s="113">
        <v>22.1</v>
      </c>
      <c r="F949" s="113">
        <v>22.35</v>
      </c>
      <c r="G949" s="113">
        <v>22.7</v>
      </c>
      <c r="H949" s="113">
        <v>23.05</v>
      </c>
      <c r="I949" s="113">
        <v>311868</v>
      </c>
      <c r="J949" s="113">
        <v>6984900.9000000004</v>
      </c>
      <c r="K949" s="115">
        <v>43396</v>
      </c>
      <c r="L949" s="113">
        <v>1777</v>
      </c>
      <c r="M949" s="113" t="s">
        <v>3342</v>
      </c>
      <c r="N949" s="370"/>
    </row>
    <row r="950" spans="1:14">
      <c r="A950" s="113" t="s">
        <v>118</v>
      </c>
      <c r="B950" s="113" t="s">
        <v>390</v>
      </c>
      <c r="C950" s="113">
        <v>257</v>
      </c>
      <c r="D950" s="113">
        <v>265</v>
      </c>
      <c r="E950" s="113">
        <v>246.2</v>
      </c>
      <c r="F950" s="113">
        <v>248.8</v>
      </c>
      <c r="G950" s="113">
        <v>248.65</v>
      </c>
      <c r="H950" s="113">
        <v>258.05</v>
      </c>
      <c r="I950" s="113">
        <v>4781410</v>
      </c>
      <c r="J950" s="113">
        <v>1222392759.7</v>
      </c>
      <c r="K950" s="115">
        <v>43396</v>
      </c>
      <c r="L950" s="113">
        <v>70147</v>
      </c>
      <c r="M950" s="113" t="s">
        <v>3343</v>
      </c>
      <c r="N950" s="370"/>
    </row>
    <row r="951" spans="1:14">
      <c r="A951" s="113" t="s">
        <v>1226</v>
      </c>
      <c r="B951" s="113" t="s">
        <v>390</v>
      </c>
      <c r="C951" s="113">
        <v>616</v>
      </c>
      <c r="D951" s="113">
        <v>629.79999999999995</v>
      </c>
      <c r="E951" s="113">
        <v>588.35</v>
      </c>
      <c r="F951" s="113">
        <v>591.75</v>
      </c>
      <c r="G951" s="113">
        <v>592.79999999999995</v>
      </c>
      <c r="H951" s="113">
        <v>629.85</v>
      </c>
      <c r="I951" s="113">
        <v>78946</v>
      </c>
      <c r="J951" s="113">
        <v>47321064.549999997</v>
      </c>
      <c r="K951" s="115">
        <v>43396</v>
      </c>
      <c r="L951" s="113">
        <v>6953</v>
      </c>
      <c r="M951" s="113" t="s">
        <v>3344</v>
      </c>
      <c r="N951" s="370"/>
    </row>
    <row r="952" spans="1:14">
      <c r="A952" s="113" t="s">
        <v>3345</v>
      </c>
      <c r="B952" s="113" t="s">
        <v>390</v>
      </c>
      <c r="C952" s="113">
        <v>42.05</v>
      </c>
      <c r="D952" s="113">
        <v>43</v>
      </c>
      <c r="E952" s="113">
        <v>42.05</v>
      </c>
      <c r="F952" s="113">
        <v>42.95</v>
      </c>
      <c r="G952" s="113">
        <v>43</v>
      </c>
      <c r="H952" s="113">
        <v>43</v>
      </c>
      <c r="I952" s="113">
        <v>754</v>
      </c>
      <c r="J952" s="113">
        <v>32288.799999999999</v>
      </c>
      <c r="K952" s="115">
        <v>43396</v>
      </c>
      <c r="L952" s="113">
        <v>13</v>
      </c>
      <c r="M952" s="113" t="s">
        <v>3346</v>
      </c>
      <c r="N952" s="370"/>
    </row>
    <row r="953" spans="1:14">
      <c r="A953" s="113" t="s">
        <v>206</v>
      </c>
      <c r="B953" s="113" t="s">
        <v>390</v>
      </c>
      <c r="C953" s="113">
        <v>1080</v>
      </c>
      <c r="D953" s="113">
        <v>1080</v>
      </c>
      <c r="E953" s="113">
        <v>1052</v>
      </c>
      <c r="F953" s="113">
        <v>1065.3</v>
      </c>
      <c r="G953" s="113">
        <v>1079</v>
      </c>
      <c r="H953" s="113">
        <v>1075.6500000000001</v>
      </c>
      <c r="I953" s="113">
        <v>755601</v>
      </c>
      <c r="J953" s="113">
        <v>803760218.45000005</v>
      </c>
      <c r="K953" s="115">
        <v>43396</v>
      </c>
      <c r="L953" s="113">
        <v>87879</v>
      </c>
      <c r="M953" s="113" t="s">
        <v>3347</v>
      </c>
      <c r="N953" s="370"/>
    </row>
    <row r="954" spans="1:14">
      <c r="A954" s="113" t="s">
        <v>3348</v>
      </c>
      <c r="B954" s="113" t="s">
        <v>390</v>
      </c>
      <c r="C954" s="113">
        <v>499.95</v>
      </c>
      <c r="D954" s="113">
        <v>499.95</v>
      </c>
      <c r="E954" s="113">
        <v>481</v>
      </c>
      <c r="F954" s="113">
        <v>487.4</v>
      </c>
      <c r="G954" s="113">
        <v>481.5</v>
      </c>
      <c r="H954" s="113">
        <v>493.4</v>
      </c>
      <c r="I954" s="113">
        <v>1088</v>
      </c>
      <c r="J954" s="113">
        <v>533055.55000000005</v>
      </c>
      <c r="K954" s="115">
        <v>43396</v>
      </c>
      <c r="L954" s="113">
        <v>206</v>
      </c>
      <c r="M954" s="113" t="s">
        <v>3349</v>
      </c>
      <c r="N954" s="370"/>
    </row>
    <row r="955" spans="1:14">
      <c r="A955" s="113" t="s">
        <v>119</v>
      </c>
      <c r="B955" s="113" t="s">
        <v>390</v>
      </c>
      <c r="C955" s="113">
        <v>61600</v>
      </c>
      <c r="D955" s="113">
        <v>62177</v>
      </c>
      <c r="E955" s="113">
        <v>61301</v>
      </c>
      <c r="F955" s="113">
        <v>61723.65</v>
      </c>
      <c r="G955" s="113">
        <v>61662.1</v>
      </c>
      <c r="H955" s="113">
        <v>62206.95</v>
      </c>
      <c r="I955" s="113">
        <v>5082</v>
      </c>
      <c r="J955" s="113">
        <v>313382770.30000001</v>
      </c>
      <c r="K955" s="115">
        <v>43396</v>
      </c>
      <c r="L955" s="113">
        <v>3615</v>
      </c>
      <c r="M955" s="113" t="s">
        <v>1227</v>
      </c>
      <c r="N955" s="370"/>
    </row>
    <row r="956" spans="1:14">
      <c r="A956" s="113" t="s">
        <v>2926</v>
      </c>
      <c r="B956" s="113" t="s">
        <v>390</v>
      </c>
      <c r="C956" s="113">
        <v>45</v>
      </c>
      <c r="D956" s="113">
        <v>48.5</v>
      </c>
      <c r="E956" s="113">
        <v>44.15</v>
      </c>
      <c r="F956" s="113">
        <v>48.5</v>
      </c>
      <c r="G956" s="113">
        <v>48.5</v>
      </c>
      <c r="H956" s="113">
        <v>46.35</v>
      </c>
      <c r="I956" s="113">
        <v>14488</v>
      </c>
      <c r="J956" s="113">
        <v>685325.85</v>
      </c>
      <c r="K956" s="115">
        <v>43396</v>
      </c>
      <c r="L956" s="113">
        <v>62</v>
      </c>
      <c r="M956" s="113" t="s">
        <v>2927</v>
      </c>
      <c r="N956" s="370"/>
    </row>
    <row r="957" spans="1:14">
      <c r="A957" s="113" t="s">
        <v>1228</v>
      </c>
      <c r="B957" s="113" t="s">
        <v>390</v>
      </c>
      <c r="C957" s="113">
        <v>83.2</v>
      </c>
      <c r="D957" s="113">
        <v>84.55</v>
      </c>
      <c r="E957" s="113">
        <v>79.95</v>
      </c>
      <c r="F957" s="113">
        <v>83.4</v>
      </c>
      <c r="G957" s="113">
        <v>83.75</v>
      </c>
      <c r="H957" s="113">
        <v>83.4</v>
      </c>
      <c r="I957" s="113">
        <v>1258413</v>
      </c>
      <c r="J957" s="113">
        <v>103019374.95</v>
      </c>
      <c r="K957" s="115">
        <v>43396</v>
      </c>
      <c r="L957" s="113">
        <v>6273</v>
      </c>
      <c r="M957" s="113" t="s">
        <v>1229</v>
      </c>
      <c r="N957" s="370"/>
    </row>
    <row r="958" spans="1:14">
      <c r="A958" s="113" t="s">
        <v>2569</v>
      </c>
      <c r="B958" s="113" t="s">
        <v>390</v>
      </c>
      <c r="C958" s="113">
        <v>12.85</v>
      </c>
      <c r="D958" s="113">
        <v>12.85</v>
      </c>
      <c r="E958" s="113">
        <v>12.45</v>
      </c>
      <c r="F958" s="113">
        <v>12.6</v>
      </c>
      <c r="G958" s="113">
        <v>12.5</v>
      </c>
      <c r="H958" s="113">
        <v>12.95</v>
      </c>
      <c r="I958" s="113">
        <v>3060</v>
      </c>
      <c r="J958" s="113">
        <v>38377.449999999997</v>
      </c>
      <c r="K958" s="115">
        <v>43396</v>
      </c>
      <c r="L958" s="113">
        <v>27</v>
      </c>
      <c r="M958" s="113" t="s">
        <v>2570</v>
      </c>
      <c r="N958" s="370"/>
    </row>
    <row r="959" spans="1:14">
      <c r="A959" s="113" t="s">
        <v>2571</v>
      </c>
      <c r="B959" s="113" t="s">
        <v>390</v>
      </c>
      <c r="C959" s="113">
        <v>50.2</v>
      </c>
      <c r="D959" s="113">
        <v>51.45</v>
      </c>
      <c r="E959" s="113">
        <v>50</v>
      </c>
      <c r="F959" s="113">
        <v>50.2</v>
      </c>
      <c r="G959" s="113">
        <v>50</v>
      </c>
      <c r="H959" s="113">
        <v>50.5</v>
      </c>
      <c r="I959" s="113">
        <v>9727</v>
      </c>
      <c r="J959" s="113">
        <v>488791.65</v>
      </c>
      <c r="K959" s="115">
        <v>43396</v>
      </c>
      <c r="L959" s="113">
        <v>116</v>
      </c>
      <c r="M959" s="113" t="s">
        <v>2572</v>
      </c>
      <c r="N959" s="370"/>
    </row>
    <row r="960" spans="1:14">
      <c r="A960" s="113" t="s">
        <v>1230</v>
      </c>
      <c r="B960" s="113" t="s">
        <v>390</v>
      </c>
      <c r="C960" s="113">
        <v>13.3</v>
      </c>
      <c r="D960" s="113">
        <v>13.45</v>
      </c>
      <c r="E960" s="113">
        <v>12.95</v>
      </c>
      <c r="F960" s="113">
        <v>13.1</v>
      </c>
      <c r="G960" s="113">
        <v>13.05</v>
      </c>
      <c r="H960" s="113">
        <v>13.45</v>
      </c>
      <c r="I960" s="113">
        <v>479522</v>
      </c>
      <c r="J960" s="113">
        <v>6308398.5499999998</v>
      </c>
      <c r="K960" s="115">
        <v>43396</v>
      </c>
      <c r="L960" s="113">
        <v>1465</v>
      </c>
      <c r="M960" s="113" t="s">
        <v>1231</v>
      </c>
      <c r="N960" s="370"/>
    </row>
    <row r="961" spans="1:14">
      <c r="A961" s="113" t="s">
        <v>1232</v>
      </c>
      <c r="B961" s="113" t="s">
        <v>390</v>
      </c>
      <c r="C961" s="113">
        <v>22.05</v>
      </c>
      <c r="D961" s="113">
        <v>22.45</v>
      </c>
      <c r="E961" s="113">
        <v>21.55</v>
      </c>
      <c r="F961" s="113">
        <v>22</v>
      </c>
      <c r="G961" s="113">
        <v>22</v>
      </c>
      <c r="H961" s="113">
        <v>22.25</v>
      </c>
      <c r="I961" s="113">
        <v>1335</v>
      </c>
      <c r="J961" s="113">
        <v>29428.7</v>
      </c>
      <c r="K961" s="115">
        <v>43396</v>
      </c>
      <c r="L961" s="113">
        <v>44</v>
      </c>
      <c r="M961" s="113" t="s">
        <v>1233</v>
      </c>
      <c r="N961" s="370"/>
    </row>
    <row r="962" spans="1:14">
      <c r="A962" s="113" t="s">
        <v>1234</v>
      </c>
      <c r="B962" s="113" t="s">
        <v>390</v>
      </c>
      <c r="C962" s="113">
        <v>54.5</v>
      </c>
      <c r="D962" s="113">
        <v>54.5</v>
      </c>
      <c r="E962" s="113">
        <v>47.8</v>
      </c>
      <c r="F962" s="113">
        <v>52.3</v>
      </c>
      <c r="G962" s="113">
        <v>52.25</v>
      </c>
      <c r="H962" s="113">
        <v>55.55</v>
      </c>
      <c r="I962" s="113">
        <v>34325</v>
      </c>
      <c r="J962" s="113">
        <v>1803096.75</v>
      </c>
      <c r="K962" s="115">
        <v>43396</v>
      </c>
      <c r="L962" s="113">
        <v>418</v>
      </c>
      <c r="M962" s="113" t="s">
        <v>1235</v>
      </c>
      <c r="N962" s="370"/>
    </row>
    <row r="963" spans="1:14">
      <c r="A963" s="113" t="s">
        <v>1236</v>
      </c>
      <c r="B963" s="113" t="s">
        <v>390</v>
      </c>
      <c r="C963" s="113">
        <v>37.25</v>
      </c>
      <c r="D963" s="113">
        <v>38.5</v>
      </c>
      <c r="E963" s="113">
        <v>36.5</v>
      </c>
      <c r="F963" s="113">
        <v>36.75</v>
      </c>
      <c r="G963" s="113">
        <v>36.9</v>
      </c>
      <c r="H963" s="113">
        <v>38.299999999999997</v>
      </c>
      <c r="I963" s="113">
        <v>16483</v>
      </c>
      <c r="J963" s="113">
        <v>619158.80000000005</v>
      </c>
      <c r="K963" s="115">
        <v>43396</v>
      </c>
      <c r="L963" s="113">
        <v>192</v>
      </c>
      <c r="M963" s="113" t="s">
        <v>1237</v>
      </c>
      <c r="N963" s="370"/>
    </row>
    <row r="964" spans="1:14">
      <c r="A964" s="113" t="s">
        <v>1238</v>
      </c>
      <c r="B964" s="113" t="s">
        <v>390</v>
      </c>
      <c r="C964" s="113">
        <v>53.55</v>
      </c>
      <c r="D964" s="113">
        <v>54.35</v>
      </c>
      <c r="E964" s="113">
        <v>52.4</v>
      </c>
      <c r="F964" s="113">
        <v>52.8</v>
      </c>
      <c r="G964" s="113">
        <v>52.9</v>
      </c>
      <c r="H964" s="113">
        <v>54.55</v>
      </c>
      <c r="I964" s="113">
        <v>29061</v>
      </c>
      <c r="J964" s="113">
        <v>1543893.55</v>
      </c>
      <c r="K964" s="115">
        <v>43396</v>
      </c>
      <c r="L964" s="113">
        <v>493</v>
      </c>
      <c r="M964" s="113" t="s">
        <v>1239</v>
      </c>
      <c r="N964" s="370"/>
    </row>
    <row r="965" spans="1:14">
      <c r="A965" s="113" t="s">
        <v>1240</v>
      </c>
      <c r="B965" s="113" t="s">
        <v>390</v>
      </c>
      <c r="C965" s="113">
        <v>179.5</v>
      </c>
      <c r="D965" s="113">
        <v>179.5</v>
      </c>
      <c r="E965" s="113">
        <v>175.2</v>
      </c>
      <c r="F965" s="113">
        <v>175.8</v>
      </c>
      <c r="G965" s="113">
        <v>175.35</v>
      </c>
      <c r="H965" s="113">
        <v>179.1</v>
      </c>
      <c r="I965" s="113">
        <v>9434</v>
      </c>
      <c r="J965" s="113">
        <v>1661475.8</v>
      </c>
      <c r="K965" s="115">
        <v>43396</v>
      </c>
      <c r="L965" s="113">
        <v>220</v>
      </c>
      <c r="M965" s="113" t="s">
        <v>1241</v>
      </c>
      <c r="N965" s="370"/>
    </row>
    <row r="966" spans="1:14">
      <c r="A966" s="113" t="s">
        <v>3350</v>
      </c>
      <c r="B966" s="113" t="s">
        <v>390</v>
      </c>
      <c r="C966" s="113">
        <v>23</v>
      </c>
      <c r="D966" s="113">
        <v>23.6</v>
      </c>
      <c r="E966" s="113">
        <v>23</v>
      </c>
      <c r="F966" s="113">
        <v>23.15</v>
      </c>
      <c r="G966" s="113">
        <v>23.2</v>
      </c>
      <c r="H966" s="113">
        <v>23.4</v>
      </c>
      <c r="I966" s="113">
        <v>20807</v>
      </c>
      <c r="J966" s="113">
        <v>483822.7</v>
      </c>
      <c r="K966" s="115">
        <v>43396</v>
      </c>
      <c r="L966" s="113">
        <v>148</v>
      </c>
      <c r="M966" s="113" t="s">
        <v>3351</v>
      </c>
      <c r="N966" s="370"/>
    </row>
    <row r="967" spans="1:14">
      <c r="A967" s="113" t="s">
        <v>1242</v>
      </c>
      <c r="B967" s="113" t="s">
        <v>390</v>
      </c>
      <c r="C967" s="113">
        <v>770</v>
      </c>
      <c r="D967" s="113">
        <v>825</v>
      </c>
      <c r="E967" s="113">
        <v>761.05</v>
      </c>
      <c r="F967" s="113">
        <v>812.6</v>
      </c>
      <c r="G967" s="113">
        <v>821</v>
      </c>
      <c r="H967" s="113">
        <v>753.1</v>
      </c>
      <c r="I967" s="113">
        <v>67489</v>
      </c>
      <c r="J967" s="113">
        <v>53641991.399999999</v>
      </c>
      <c r="K967" s="115">
        <v>43396</v>
      </c>
      <c r="L967" s="113">
        <v>4077</v>
      </c>
      <c r="M967" s="113" t="s">
        <v>1243</v>
      </c>
      <c r="N967" s="370"/>
    </row>
    <row r="968" spans="1:14">
      <c r="A968" s="113" t="s">
        <v>1244</v>
      </c>
      <c r="B968" s="113" t="s">
        <v>390</v>
      </c>
      <c r="C968" s="113">
        <v>395</v>
      </c>
      <c r="D968" s="113">
        <v>406.65</v>
      </c>
      <c r="E968" s="113">
        <v>389</v>
      </c>
      <c r="F968" s="113">
        <v>396.35</v>
      </c>
      <c r="G968" s="113">
        <v>395</v>
      </c>
      <c r="H968" s="113">
        <v>399.4</v>
      </c>
      <c r="I968" s="113">
        <v>712818</v>
      </c>
      <c r="J968" s="113">
        <v>284804438</v>
      </c>
      <c r="K968" s="115">
        <v>43396</v>
      </c>
      <c r="L968" s="113">
        <v>18054</v>
      </c>
      <c r="M968" s="113" t="s">
        <v>1245</v>
      </c>
      <c r="N968" s="370"/>
    </row>
    <row r="969" spans="1:14">
      <c r="A969" s="113" t="s">
        <v>2860</v>
      </c>
      <c r="B969" s="113" t="s">
        <v>390</v>
      </c>
      <c r="C969" s="113">
        <v>0.2</v>
      </c>
      <c r="D969" s="113">
        <v>0.25</v>
      </c>
      <c r="E969" s="113">
        <v>0.2</v>
      </c>
      <c r="F969" s="113">
        <v>0.25</v>
      </c>
      <c r="G969" s="113">
        <v>0.25</v>
      </c>
      <c r="H969" s="113">
        <v>0.25</v>
      </c>
      <c r="I969" s="113">
        <v>696012</v>
      </c>
      <c r="J969" s="113">
        <v>149358.15</v>
      </c>
      <c r="K969" s="115">
        <v>43396</v>
      </c>
      <c r="L969" s="113">
        <v>51</v>
      </c>
      <c r="M969" s="113" t="s">
        <v>2861</v>
      </c>
      <c r="N969" s="370"/>
    </row>
    <row r="970" spans="1:14">
      <c r="A970" s="113" t="s">
        <v>3012</v>
      </c>
      <c r="B970" s="113" t="s">
        <v>390</v>
      </c>
      <c r="C970" s="113">
        <v>612</v>
      </c>
      <c r="D970" s="113">
        <v>612.96</v>
      </c>
      <c r="E970" s="113">
        <v>605</v>
      </c>
      <c r="F970" s="113">
        <v>612.51</v>
      </c>
      <c r="G970" s="113">
        <v>612.51</v>
      </c>
      <c r="H970" s="113">
        <v>621.97</v>
      </c>
      <c r="I970" s="113">
        <v>1279</v>
      </c>
      <c r="J970" s="113">
        <v>782593.64</v>
      </c>
      <c r="K970" s="115">
        <v>43396</v>
      </c>
      <c r="L970" s="113">
        <v>60</v>
      </c>
      <c r="M970" s="113" t="s">
        <v>3013</v>
      </c>
      <c r="N970" s="370"/>
    </row>
    <row r="971" spans="1:14">
      <c r="A971" s="113" t="s">
        <v>2292</v>
      </c>
      <c r="B971" s="113" t="s">
        <v>390</v>
      </c>
      <c r="C971" s="113">
        <v>27.8</v>
      </c>
      <c r="D971" s="113">
        <v>28.5</v>
      </c>
      <c r="E971" s="113">
        <v>26.7</v>
      </c>
      <c r="F971" s="113">
        <v>27.2</v>
      </c>
      <c r="G971" s="113">
        <v>27.6</v>
      </c>
      <c r="H971" s="113">
        <v>28.2</v>
      </c>
      <c r="I971" s="113">
        <v>27038</v>
      </c>
      <c r="J971" s="113">
        <v>747194.65</v>
      </c>
      <c r="K971" s="115">
        <v>43396</v>
      </c>
      <c r="L971" s="113">
        <v>202</v>
      </c>
      <c r="M971" s="113" t="s">
        <v>2113</v>
      </c>
      <c r="N971" s="370"/>
    </row>
    <row r="972" spans="1:14">
      <c r="A972" s="113" t="s">
        <v>2071</v>
      </c>
      <c r="B972" s="113" t="s">
        <v>390</v>
      </c>
      <c r="C972" s="113">
        <v>9.15</v>
      </c>
      <c r="D972" s="113">
        <v>9.1999999999999993</v>
      </c>
      <c r="E972" s="113">
        <v>8.9</v>
      </c>
      <c r="F972" s="113">
        <v>8.9499999999999993</v>
      </c>
      <c r="G972" s="113">
        <v>9</v>
      </c>
      <c r="H972" s="113">
        <v>9.15</v>
      </c>
      <c r="I972" s="113">
        <v>119218</v>
      </c>
      <c r="J972" s="113">
        <v>1073832.6499999999</v>
      </c>
      <c r="K972" s="115">
        <v>43396</v>
      </c>
      <c r="L972" s="113">
        <v>337</v>
      </c>
      <c r="M972" s="113" t="s">
        <v>2072</v>
      </c>
      <c r="N972" s="370"/>
    </row>
    <row r="973" spans="1:14">
      <c r="A973" s="113" t="s">
        <v>1246</v>
      </c>
      <c r="B973" s="113" t="s">
        <v>390</v>
      </c>
      <c r="C973" s="113">
        <v>1.25</v>
      </c>
      <c r="D973" s="113">
        <v>1.4</v>
      </c>
      <c r="E973" s="113">
        <v>1.2</v>
      </c>
      <c r="F973" s="113">
        <v>1.3</v>
      </c>
      <c r="G973" s="113">
        <v>1.3</v>
      </c>
      <c r="H973" s="113">
        <v>1.25</v>
      </c>
      <c r="I973" s="113">
        <v>323171</v>
      </c>
      <c r="J973" s="113">
        <v>419443.65</v>
      </c>
      <c r="K973" s="115">
        <v>43396</v>
      </c>
      <c r="L973" s="113">
        <v>513</v>
      </c>
      <c r="M973" s="113" t="s">
        <v>1247</v>
      </c>
      <c r="N973" s="370"/>
    </row>
    <row r="974" spans="1:14">
      <c r="A974" s="113" t="s">
        <v>2059</v>
      </c>
      <c r="B974" s="113" t="s">
        <v>390</v>
      </c>
      <c r="C974" s="113">
        <v>14.45</v>
      </c>
      <c r="D974" s="113">
        <v>14.45</v>
      </c>
      <c r="E974" s="113">
        <v>14.2</v>
      </c>
      <c r="F974" s="113">
        <v>14.2</v>
      </c>
      <c r="G974" s="113">
        <v>14.2</v>
      </c>
      <c r="H974" s="113">
        <v>14.9</v>
      </c>
      <c r="I974" s="113">
        <v>5550</v>
      </c>
      <c r="J974" s="113">
        <v>79275</v>
      </c>
      <c r="K974" s="115">
        <v>43396</v>
      </c>
      <c r="L974" s="113">
        <v>21</v>
      </c>
      <c r="M974" s="113" t="s">
        <v>2060</v>
      </c>
      <c r="N974" s="370"/>
    </row>
    <row r="975" spans="1:14">
      <c r="A975" s="113" t="s">
        <v>2573</v>
      </c>
      <c r="B975" s="113" t="s">
        <v>390</v>
      </c>
      <c r="C975" s="113">
        <v>23</v>
      </c>
      <c r="D975" s="113">
        <v>24.2</v>
      </c>
      <c r="E975" s="113">
        <v>22</v>
      </c>
      <c r="F975" s="113">
        <v>23.35</v>
      </c>
      <c r="G975" s="113">
        <v>23.4</v>
      </c>
      <c r="H975" s="113">
        <v>24.1</v>
      </c>
      <c r="I975" s="113">
        <v>3336</v>
      </c>
      <c r="J975" s="113">
        <v>76797.5</v>
      </c>
      <c r="K975" s="115">
        <v>43396</v>
      </c>
      <c r="L975" s="113">
        <v>45</v>
      </c>
      <c r="M975" s="113" t="s">
        <v>2574</v>
      </c>
      <c r="N975" s="370"/>
    </row>
    <row r="976" spans="1:14">
      <c r="A976" s="113" t="s">
        <v>1248</v>
      </c>
      <c r="B976" s="113" t="s">
        <v>390</v>
      </c>
      <c r="C976" s="113">
        <v>95</v>
      </c>
      <c r="D976" s="113">
        <v>95</v>
      </c>
      <c r="E976" s="113">
        <v>90.2</v>
      </c>
      <c r="F976" s="113">
        <v>92.9</v>
      </c>
      <c r="G976" s="113">
        <v>92.55</v>
      </c>
      <c r="H976" s="113">
        <v>93.2</v>
      </c>
      <c r="I976" s="113">
        <v>1757</v>
      </c>
      <c r="J976" s="113">
        <v>162202.45000000001</v>
      </c>
      <c r="K976" s="115">
        <v>43396</v>
      </c>
      <c r="L976" s="113">
        <v>36</v>
      </c>
      <c r="M976" s="113" t="s">
        <v>1249</v>
      </c>
      <c r="N976" s="370"/>
    </row>
    <row r="977" spans="1:14">
      <c r="A977" s="113" t="s">
        <v>1250</v>
      </c>
      <c r="B977" s="113" t="s">
        <v>390</v>
      </c>
      <c r="C977" s="113">
        <v>53.05</v>
      </c>
      <c r="D977" s="113">
        <v>53.5</v>
      </c>
      <c r="E977" s="113">
        <v>51.1</v>
      </c>
      <c r="F977" s="113">
        <v>51.35</v>
      </c>
      <c r="G977" s="113">
        <v>52.65</v>
      </c>
      <c r="H977" s="113">
        <v>52.8</v>
      </c>
      <c r="I977" s="113">
        <v>2674</v>
      </c>
      <c r="J977" s="113">
        <v>139484.79999999999</v>
      </c>
      <c r="K977" s="115">
        <v>43396</v>
      </c>
      <c r="L977" s="113">
        <v>50</v>
      </c>
      <c r="M977" s="113" t="s">
        <v>1251</v>
      </c>
      <c r="N977" s="370"/>
    </row>
    <row r="978" spans="1:14">
      <c r="A978" s="113" t="s">
        <v>1252</v>
      </c>
      <c r="B978" s="113" t="s">
        <v>390</v>
      </c>
      <c r="C978" s="113">
        <v>38.200000000000003</v>
      </c>
      <c r="D978" s="113">
        <v>38.450000000000003</v>
      </c>
      <c r="E978" s="113">
        <v>36.049999999999997</v>
      </c>
      <c r="F978" s="113">
        <v>37.200000000000003</v>
      </c>
      <c r="G978" s="113">
        <v>37.35</v>
      </c>
      <c r="H978" s="113">
        <v>38.700000000000003</v>
      </c>
      <c r="I978" s="113">
        <v>2301</v>
      </c>
      <c r="J978" s="113">
        <v>85785.1</v>
      </c>
      <c r="K978" s="115">
        <v>43396</v>
      </c>
      <c r="L978" s="113">
        <v>31</v>
      </c>
      <c r="M978" s="113" t="s">
        <v>1253</v>
      </c>
      <c r="N978" s="370"/>
    </row>
    <row r="979" spans="1:14">
      <c r="A979" s="113" t="s">
        <v>1254</v>
      </c>
      <c r="B979" s="113" t="s">
        <v>390</v>
      </c>
      <c r="C979" s="113">
        <v>78</v>
      </c>
      <c r="D979" s="113">
        <v>80.7</v>
      </c>
      <c r="E979" s="113">
        <v>77.099999999999994</v>
      </c>
      <c r="F979" s="113">
        <v>77.2</v>
      </c>
      <c r="G979" s="113">
        <v>77.099999999999994</v>
      </c>
      <c r="H979" s="113">
        <v>79.25</v>
      </c>
      <c r="I979" s="113">
        <v>8389</v>
      </c>
      <c r="J979" s="113">
        <v>655930.35</v>
      </c>
      <c r="K979" s="115">
        <v>43396</v>
      </c>
      <c r="L979" s="113">
        <v>260</v>
      </c>
      <c r="M979" s="113" t="s">
        <v>1255</v>
      </c>
      <c r="N979" s="370"/>
    </row>
    <row r="980" spans="1:14">
      <c r="A980" s="113" t="s">
        <v>380</v>
      </c>
      <c r="B980" s="113" t="s">
        <v>390</v>
      </c>
      <c r="C980" s="113">
        <v>725</v>
      </c>
      <c r="D980" s="113">
        <v>725</v>
      </c>
      <c r="E980" s="113">
        <v>702.8</v>
      </c>
      <c r="F980" s="113">
        <v>705.8</v>
      </c>
      <c r="G980" s="113">
        <v>705</v>
      </c>
      <c r="H980" s="113">
        <v>727.9</v>
      </c>
      <c r="I980" s="113">
        <v>69448</v>
      </c>
      <c r="J980" s="113">
        <v>49505462.799999997</v>
      </c>
      <c r="K980" s="115">
        <v>43396</v>
      </c>
      <c r="L980" s="113">
        <v>5379</v>
      </c>
      <c r="M980" s="113" t="s">
        <v>1256</v>
      </c>
      <c r="N980" s="370"/>
    </row>
    <row r="981" spans="1:14">
      <c r="A981" s="113" t="s">
        <v>1257</v>
      </c>
      <c r="B981" s="113" t="s">
        <v>390</v>
      </c>
      <c r="C981" s="113">
        <v>345</v>
      </c>
      <c r="D981" s="113">
        <v>354.5</v>
      </c>
      <c r="E981" s="113">
        <v>335.05</v>
      </c>
      <c r="F981" s="113">
        <v>351.8</v>
      </c>
      <c r="G981" s="113">
        <v>352.55</v>
      </c>
      <c r="H981" s="113">
        <v>345.2</v>
      </c>
      <c r="I981" s="113">
        <v>14714</v>
      </c>
      <c r="J981" s="113">
        <v>5102501.5999999996</v>
      </c>
      <c r="K981" s="115">
        <v>43396</v>
      </c>
      <c r="L981" s="113">
        <v>553</v>
      </c>
      <c r="M981" s="113" t="s">
        <v>1258</v>
      </c>
      <c r="N981" s="370"/>
    </row>
    <row r="982" spans="1:14">
      <c r="A982" s="113" t="s">
        <v>1259</v>
      </c>
      <c r="B982" s="113" t="s">
        <v>390</v>
      </c>
      <c r="C982" s="113">
        <v>67</v>
      </c>
      <c r="D982" s="113">
        <v>68</v>
      </c>
      <c r="E982" s="113">
        <v>66.3</v>
      </c>
      <c r="F982" s="113">
        <v>67.3</v>
      </c>
      <c r="G982" s="113">
        <v>67.349999999999994</v>
      </c>
      <c r="H982" s="113">
        <v>67.2</v>
      </c>
      <c r="I982" s="113">
        <v>6341075</v>
      </c>
      <c r="J982" s="113">
        <v>426573739.80000001</v>
      </c>
      <c r="K982" s="115">
        <v>43396</v>
      </c>
      <c r="L982" s="113">
        <v>25444</v>
      </c>
      <c r="M982" s="113" t="s">
        <v>1260</v>
      </c>
      <c r="N982" s="370"/>
    </row>
    <row r="983" spans="1:14">
      <c r="A983" s="113" t="s">
        <v>1261</v>
      </c>
      <c r="B983" s="113" t="s">
        <v>390</v>
      </c>
      <c r="C983" s="113">
        <v>1430</v>
      </c>
      <c r="D983" s="113">
        <v>1511.8</v>
      </c>
      <c r="E983" s="113">
        <v>1430</v>
      </c>
      <c r="F983" s="113">
        <v>1493.1</v>
      </c>
      <c r="G983" s="113">
        <v>1475</v>
      </c>
      <c r="H983" s="113">
        <v>1458.9</v>
      </c>
      <c r="I983" s="113">
        <v>27267</v>
      </c>
      <c r="J983" s="113">
        <v>40059948.549999997</v>
      </c>
      <c r="K983" s="115">
        <v>43396</v>
      </c>
      <c r="L983" s="113">
        <v>3424</v>
      </c>
      <c r="M983" s="113" t="s">
        <v>1262</v>
      </c>
      <c r="N983" s="370"/>
    </row>
    <row r="984" spans="1:14">
      <c r="A984" s="113" t="s">
        <v>1263</v>
      </c>
      <c r="B984" s="113" t="s">
        <v>390</v>
      </c>
      <c r="C984" s="113">
        <v>649.6</v>
      </c>
      <c r="D984" s="113">
        <v>652.20000000000005</v>
      </c>
      <c r="E984" s="113">
        <v>632.15</v>
      </c>
      <c r="F984" s="113">
        <v>644.25</v>
      </c>
      <c r="G984" s="113">
        <v>644</v>
      </c>
      <c r="H984" s="113">
        <v>647</v>
      </c>
      <c r="I984" s="113">
        <v>24649</v>
      </c>
      <c r="J984" s="113">
        <v>15945541.65</v>
      </c>
      <c r="K984" s="115">
        <v>43396</v>
      </c>
      <c r="L984" s="113">
        <v>1444</v>
      </c>
      <c r="M984" s="113" t="s">
        <v>2197</v>
      </c>
      <c r="N984" s="370"/>
    </row>
    <row r="985" spans="1:14">
      <c r="A985" s="113" t="s">
        <v>1264</v>
      </c>
      <c r="B985" s="113" t="s">
        <v>390</v>
      </c>
      <c r="C985" s="113">
        <v>75.95</v>
      </c>
      <c r="D985" s="113">
        <v>78.900000000000006</v>
      </c>
      <c r="E985" s="113">
        <v>73.8</v>
      </c>
      <c r="F985" s="113">
        <v>74.55</v>
      </c>
      <c r="G985" s="113">
        <v>75</v>
      </c>
      <c r="H985" s="113">
        <v>76.7</v>
      </c>
      <c r="I985" s="113">
        <v>100388</v>
      </c>
      <c r="J985" s="113">
        <v>7551356.2000000002</v>
      </c>
      <c r="K985" s="115">
        <v>43396</v>
      </c>
      <c r="L985" s="113">
        <v>2503</v>
      </c>
      <c r="M985" s="113" t="s">
        <v>1265</v>
      </c>
      <c r="N985" s="370"/>
    </row>
    <row r="986" spans="1:14">
      <c r="A986" s="113" t="s">
        <v>1266</v>
      </c>
      <c r="B986" s="113" t="s">
        <v>390</v>
      </c>
      <c r="C986" s="113">
        <v>103.45</v>
      </c>
      <c r="D986" s="113">
        <v>104</v>
      </c>
      <c r="E986" s="113">
        <v>99.75</v>
      </c>
      <c r="F986" s="113">
        <v>102.2</v>
      </c>
      <c r="G986" s="113">
        <v>102.9</v>
      </c>
      <c r="H986" s="113">
        <v>103.25</v>
      </c>
      <c r="I986" s="113">
        <v>124830</v>
      </c>
      <c r="J986" s="113">
        <v>12640281.75</v>
      </c>
      <c r="K986" s="115">
        <v>43396</v>
      </c>
      <c r="L986" s="113">
        <v>2575</v>
      </c>
      <c r="M986" s="113" t="s">
        <v>1267</v>
      </c>
      <c r="N986" s="370"/>
    </row>
    <row r="987" spans="1:14">
      <c r="A987" s="113" t="s">
        <v>373</v>
      </c>
      <c r="B987" s="113" t="s">
        <v>390</v>
      </c>
      <c r="C987" s="113">
        <v>52.7</v>
      </c>
      <c r="D987" s="113">
        <v>53.65</v>
      </c>
      <c r="E987" s="113">
        <v>52.1</v>
      </c>
      <c r="F987" s="113">
        <v>52.85</v>
      </c>
      <c r="G987" s="113">
        <v>53.05</v>
      </c>
      <c r="H987" s="113">
        <v>53.3</v>
      </c>
      <c r="I987" s="113">
        <v>4123603</v>
      </c>
      <c r="J987" s="113">
        <v>217954534.59999999</v>
      </c>
      <c r="K987" s="115">
        <v>43396</v>
      </c>
      <c r="L987" s="113">
        <v>15659</v>
      </c>
      <c r="M987" s="113" t="s">
        <v>2708</v>
      </c>
      <c r="N987" s="370"/>
    </row>
    <row r="988" spans="1:14">
      <c r="A988" s="113" t="s">
        <v>2957</v>
      </c>
      <c r="B988" s="113" t="s">
        <v>390</v>
      </c>
      <c r="C988" s="113">
        <v>935</v>
      </c>
      <c r="D988" s="113">
        <v>1044</v>
      </c>
      <c r="E988" s="113">
        <v>935</v>
      </c>
      <c r="F988" s="113">
        <v>1035.2</v>
      </c>
      <c r="G988" s="113">
        <v>1015</v>
      </c>
      <c r="H988" s="113">
        <v>1015</v>
      </c>
      <c r="I988" s="113">
        <v>129</v>
      </c>
      <c r="J988" s="113">
        <v>130115</v>
      </c>
      <c r="K988" s="115">
        <v>43396</v>
      </c>
      <c r="L988" s="113">
        <v>27</v>
      </c>
      <c r="M988" s="113" t="s">
        <v>2958</v>
      </c>
      <c r="N988" s="370"/>
    </row>
    <row r="989" spans="1:14">
      <c r="A989" s="113" t="s">
        <v>1268</v>
      </c>
      <c r="B989" s="113" t="s">
        <v>390</v>
      </c>
      <c r="C989" s="113">
        <v>112.15</v>
      </c>
      <c r="D989" s="113">
        <v>114.4</v>
      </c>
      <c r="E989" s="113">
        <v>109.2</v>
      </c>
      <c r="F989" s="113">
        <v>110.3</v>
      </c>
      <c r="G989" s="113">
        <v>111</v>
      </c>
      <c r="H989" s="113">
        <v>114.05</v>
      </c>
      <c r="I989" s="113">
        <v>110641</v>
      </c>
      <c r="J989" s="113">
        <v>12378321.449999999</v>
      </c>
      <c r="K989" s="115">
        <v>43396</v>
      </c>
      <c r="L989" s="113">
        <v>1881</v>
      </c>
      <c r="M989" s="113" t="s">
        <v>1269</v>
      </c>
      <c r="N989" s="370"/>
    </row>
    <row r="990" spans="1:14">
      <c r="A990" s="113" t="s">
        <v>243</v>
      </c>
      <c r="B990" s="113" t="s">
        <v>390</v>
      </c>
      <c r="C990" s="113">
        <v>64.900000000000006</v>
      </c>
      <c r="D990" s="113">
        <v>68.5</v>
      </c>
      <c r="E990" s="113">
        <v>64.75</v>
      </c>
      <c r="F990" s="113">
        <v>68.150000000000006</v>
      </c>
      <c r="G990" s="113">
        <v>68.349999999999994</v>
      </c>
      <c r="H990" s="113">
        <v>66.05</v>
      </c>
      <c r="I990" s="113">
        <v>8462722</v>
      </c>
      <c r="J990" s="113">
        <v>570632660.25</v>
      </c>
      <c r="K990" s="115">
        <v>43396</v>
      </c>
      <c r="L990" s="113">
        <v>30466</v>
      </c>
      <c r="M990" s="113" t="s">
        <v>1270</v>
      </c>
      <c r="N990" s="370"/>
    </row>
    <row r="991" spans="1:14">
      <c r="A991" s="113" t="s">
        <v>1271</v>
      </c>
      <c r="B991" s="113" t="s">
        <v>390</v>
      </c>
      <c r="C991" s="113">
        <v>123</v>
      </c>
      <c r="D991" s="113">
        <v>123.95</v>
      </c>
      <c r="E991" s="113">
        <v>118</v>
      </c>
      <c r="F991" s="113">
        <v>119.3</v>
      </c>
      <c r="G991" s="113">
        <v>118.55</v>
      </c>
      <c r="H991" s="113">
        <v>122.3</v>
      </c>
      <c r="I991" s="113">
        <v>30245</v>
      </c>
      <c r="J991" s="113">
        <v>3638479.25</v>
      </c>
      <c r="K991" s="115">
        <v>43396</v>
      </c>
      <c r="L991" s="113">
        <v>748</v>
      </c>
      <c r="M991" s="113" t="s">
        <v>1272</v>
      </c>
      <c r="N991" s="370"/>
    </row>
    <row r="992" spans="1:14">
      <c r="A992" s="113" t="s">
        <v>2117</v>
      </c>
      <c r="B992" s="113" t="s">
        <v>390</v>
      </c>
      <c r="C992" s="113">
        <v>824.05</v>
      </c>
      <c r="D992" s="113">
        <v>824.05</v>
      </c>
      <c r="E992" s="113">
        <v>776.05</v>
      </c>
      <c r="F992" s="113">
        <v>797.6</v>
      </c>
      <c r="G992" s="113">
        <v>799</v>
      </c>
      <c r="H992" s="113">
        <v>864.7</v>
      </c>
      <c r="I992" s="113">
        <v>157</v>
      </c>
      <c r="J992" s="113">
        <v>124238.75</v>
      </c>
      <c r="K992" s="115">
        <v>43396</v>
      </c>
      <c r="L992" s="113">
        <v>46</v>
      </c>
      <c r="M992" s="113" t="s">
        <v>2118</v>
      </c>
      <c r="N992" s="370"/>
    </row>
    <row r="993" spans="1:14">
      <c r="A993" s="113" t="s">
        <v>382</v>
      </c>
      <c r="B993" s="113" t="s">
        <v>390</v>
      </c>
      <c r="C993" s="113">
        <v>68.95</v>
      </c>
      <c r="D993" s="113">
        <v>70.7</v>
      </c>
      <c r="E993" s="113">
        <v>68.3</v>
      </c>
      <c r="F993" s="113">
        <v>68.849999999999994</v>
      </c>
      <c r="G993" s="113">
        <v>69</v>
      </c>
      <c r="H993" s="113">
        <v>68.55</v>
      </c>
      <c r="I993" s="113">
        <v>16911</v>
      </c>
      <c r="J993" s="113">
        <v>1173902.3</v>
      </c>
      <c r="K993" s="115">
        <v>43396</v>
      </c>
      <c r="L993" s="113">
        <v>325</v>
      </c>
      <c r="M993" s="113" t="s">
        <v>1273</v>
      </c>
      <c r="N993" s="370"/>
    </row>
    <row r="994" spans="1:14">
      <c r="A994" s="113" t="s">
        <v>2393</v>
      </c>
      <c r="B994" s="113" t="s">
        <v>390</v>
      </c>
      <c r="C994" s="113">
        <v>32.75</v>
      </c>
      <c r="D994" s="113">
        <v>33.4</v>
      </c>
      <c r="E994" s="113">
        <v>32.700000000000003</v>
      </c>
      <c r="F994" s="113">
        <v>33.049999999999997</v>
      </c>
      <c r="G994" s="113">
        <v>33.049999999999997</v>
      </c>
      <c r="H994" s="113">
        <v>33.25</v>
      </c>
      <c r="I994" s="113">
        <v>19120</v>
      </c>
      <c r="J994" s="113">
        <v>628145.19999999995</v>
      </c>
      <c r="K994" s="115">
        <v>43396</v>
      </c>
      <c r="L994" s="113">
        <v>34</v>
      </c>
      <c r="M994" s="113" t="s">
        <v>2394</v>
      </c>
      <c r="N994" s="370"/>
    </row>
    <row r="995" spans="1:14">
      <c r="A995" s="113" t="s">
        <v>2085</v>
      </c>
      <c r="B995" s="113" t="s">
        <v>390</v>
      </c>
      <c r="C995" s="113">
        <v>8.1</v>
      </c>
      <c r="D995" s="113">
        <v>8.35</v>
      </c>
      <c r="E995" s="113">
        <v>7.85</v>
      </c>
      <c r="F995" s="113">
        <v>8</v>
      </c>
      <c r="G995" s="113">
        <v>7.9</v>
      </c>
      <c r="H995" s="113">
        <v>8.1999999999999993</v>
      </c>
      <c r="I995" s="113">
        <v>16845</v>
      </c>
      <c r="J995" s="113">
        <v>135336.54999999999</v>
      </c>
      <c r="K995" s="115">
        <v>43396</v>
      </c>
      <c r="L995" s="113">
        <v>84</v>
      </c>
      <c r="M995" s="113" t="s">
        <v>2086</v>
      </c>
      <c r="N995" s="370"/>
    </row>
    <row r="996" spans="1:14">
      <c r="A996" s="113" t="s">
        <v>1274</v>
      </c>
      <c r="B996" s="113" t="s">
        <v>390</v>
      </c>
      <c r="C996" s="113">
        <v>21.2</v>
      </c>
      <c r="D996" s="113">
        <v>21.7</v>
      </c>
      <c r="E996" s="113">
        <v>21</v>
      </c>
      <c r="F996" s="113">
        <v>21.5</v>
      </c>
      <c r="G996" s="113">
        <v>21.6</v>
      </c>
      <c r="H996" s="113">
        <v>21.4</v>
      </c>
      <c r="I996" s="113">
        <v>79467</v>
      </c>
      <c r="J996" s="113">
        <v>1698867.4</v>
      </c>
      <c r="K996" s="115">
        <v>43396</v>
      </c>
      <c r="L996" s="113">
        <v>625</v>
      </c>
      <c r="M996" s="113" t="s">
        <v>1275</v>
      </c>
      <c r="N996" s="370"/>
    </row>
    <row r="997" spans="1:14">
      <c r="A997" s="113" t="s">
        <v>3352</v>
      </c>
      <c r="B997" s="113" t="s">
        <v>390</v>
      </c>
      <c r="C997" s="113">
        <v>69.5</v>
      </c>
      <c r="D997" s="113">
        <v>71.95</v>
      </c>
      <c r="E997" s="113">
        <v>67.5</v>
      </c>
      <c r="F997" s="113">
        <v>68.099999999999994</v>
      </c>
      <c r="G997" s="113">
        <v>67.849999999999994</v>
      </c>
      <c r="H997" s="113">
        <v>68.650000000000006</v>
      </c>
      <c r="I997" s="113">
        <v>21606</v>
      </c>
      <c r="J997" s="113">
        <v>1485827.6</v>
      </c>
      <c r="K997" s="115">
        <v>43396</v>
      </c>
      <c r="L997" s="113">
        <v>250</v>
      </c>
      <c r="M997" s="113" t="s">
        <v>3353</v>
      </c>
      <c r="N997" s="370"/>
    </row>
    <row r="998" spans="1:14">
      <c r="A998" s="113" t="s">
        <v>2862</v>
      </c>
      <c r="B998" s="113" t="s">
        <v>390</v>
      </c>
      <c r="C998" s="113">
        <v>218.8</v>
      </c>
      <c r="D998" s="113">
        <v>228</v>
      </c>
      <c r="E998" s="113">
        <v>216.9</v>
      </c>
      <c r="F998" s="113">
        <v>219.25</v>
      </c>
      <c r="G998" s="113">
        <v>219.5</v>
      </c>
      <c r="H998" s="113">
        <v>228.3</v>
      </c>
      <c r="I998" s="113">
        <v>77343</v>
      </c>
      <c r="J998" s="113">
        <v>17134007.649999999</v>
      </c>
      <c r="K998" s="115">
        <v>43396</v>
      </c>
      <c r="L998" s="113">
        <v>2206</v>
      </c>
      <c r="M998" s="113" t="s">
        <v>2863</v>
      </c>
      <c r="N998" s="370"/>
    </row>
    <row r="999" spans="1:14">
      <c r="A999" s="113" t="s">
        <v>1276</v>
      </c>
      <c r="B999" s="113" t="s">
        <v>390</v>
      </c>
      <c r="C999" s="113">
        <v>440.45</v>
      </c>
      <c r="D999" s="113">
        <v>452.7</v>
      </c>
      <c r="E999" s="113">
        <v>434.75</v>
      </c>
      <c r="F999" s="113">
        <v>446.4</v>
      </c>
      <c r="G999" s="113">
        <v>450</v>
      </c>
      <c r="H999" s="113">
        <v>441.85</v>
      </c>
      <c r="I999" s="113">
        <v>13150</v>
      </c>
      <c r="J999" s="113">
        <v>5817602.5</v>
      </c>
      <c r="K999" s="115">
        <v>43396</v>
      </c>
      <c r="L999" s="113">
        <v>584</v>
      </c>
      <c r="M999" s="113" t="s">
        <v>2283</v>
      </c>
      <c r="N999" s="370"/>
    </row>
    <row r="1000" spans="1:14">
      <c r="A1000" s="113" t="s">
        <v>1277</v>
      </c>
      <c r="B1000" s="113" t="s">
        <v>390</v>
      </c>
      <c r="C1000" s="113">
        <v>9301.5</v>
      </c>
      <c r="D1000" s="113">
        <v>9550</v>
      </c>
      <c r="E1000" s="113">
        <v>9300</v>
      </c>
      <c r="F1000" s="113">
        <v>9352.4500000000007</v>
      </c>
      <c r="G1000" s="113">
        <v>9414.9</v>
      </c>
      <c r="H1000" s="113">
        <v>9641</v>
      </c>
      <c r="I1000" s="113">
        <v>92419</v>
      </c>
      <c r="J1000" s="113">
        <v>870542844.29999995</v>
      </c>
      <c r="K1000" s="115">
        <v>43396</v>
      </c>
      <c r="L1000" s="113">
        <v>14528</v>
      </c>
      <c r="M1000" s="113" t="s">
        <v>3354</v>
      </c>
      <c r="N1000" s="370"/>
    </row>
    <row r="1001" spans="1:14">
      <c r="A1001" s="113" t="s">
        <v>1278</v>
      </c>
      <c r="B1001" s="113" t="s">
        <v>390</v>
      </c>
      <c r="C1001" s="113">
        <v>42.1</v>
      </c>
      <c r="D1001" s="113">
        <v>42.45</v>
      </c>
      <c r="E1001" s="113">
        <v>41.75</v>
      </c>
      <c r="F1001" s="113">
        <v>42.05</v>
      </c>
      <c r="G1001" s="113">
        <v>42.4</v>
      </c>
      <c r="H1001" s="113">
        <v>42.25</v>
      </c>
      <c r="I1001" s="113">
        <v>228272</v>
      </c>
      <c r="J1001" s="113">
        <v>9590414.5</v>
      </c>
      <c r="K1001" s="115">
        <v>43396</v>
      </c>
      <c r="L1001" s="113">
        <v>862</v>
      </c>
      <c r="M1001" s="113" t="s">
        <v>1279</v>
      </c>
      <c r="N1001" s="370"/>
    </row>
    <row r="1002" spans="1:14">
      <c r="A1002" s="113" t="s">
        <v>1280</v>
      </c>
      <c r="B1002" s="113" t="s">
        <v>390</v>
      </c>
      <c r="C1002" s="113">
        <v>570.15</v>
      </c>
      <c r="D1002" s="113">
        <v>581.35</v>
      </c>
      <c r="E1002" s="113">
        <v>552.45000000000005</v>
      </c>
      <c r="F1002" s="113">
        <v>558.65</v>
      </c>
      <c r="G1002" s="113">
        <v>555.1</v>
      </c>
      <c r="H1002" s="113">
        <v>568.25</v>
      </c>
      <c r="I1002" s="113">
        <v>2835</v>
      </c>
      <c r="J1002" s="113">
        <v>1603695.4</v>
      </c>
      <c r="K1002" s="115">
        <v>43396</v>
      </c>
      <c r="L1002" s="113">
        <v>358</v>
      </c>
      <c r="M1002" s="113" t="s">
        <v>1281</v>
      </c>
      <c r="N1002" s="370"/>
    </row>
    <row r="1003" spans="1:14">
      <c r="A1003" s="113" t="s">
        <v>2446</v>
      </c>
      <c r="B1003" s="113" t="s">
        <v>390</v>
      </c>
      <c r="C1003" s="113">
        <v>223.1</v>
      </c>
      <c r="D1003" s="113">
        <v>240</v>
      </c>
      <c r="E1003" s="113">
        <v>220.1</v>
      </c>
      <c r="F1003" s="113">
        <v>235.75</v>
      </c>
      <c r="G1003" s="113">
        <v>240</v>
      </c>
      <c r="H1003" s="113">
        <v>228.8</v>
      </c>
      <c r="I1003" s="113">
        <v>25263</v>
      </c>
      <c r="J1003" s="113">
        <v>5839259.4000000004</v>
      </c>
      <c r="K1003" s="115">
        <v>43396</v>
      </c>
      <c r="L1003" s="113">
        <v>2817</v>
      </c>
      <c r="M1003" s="113" t="s">
        <v>2449</v>
      </c>
      <c r="N1003" s="370"/>
    </row>
    <row r="1004" spans="1:14">
      <c r="A1004" s="113" t="s">
        <v>2575</v>
      </c>
      <c r="B1004" s="113" t="s">
        <v>390</v>
      </c>
      <c r="C1004" s="113">
        <v>15.5</v>
      </c>
      <c r="D1004" s="113">
        <v>16.3</v>
      </c>
      <c r="E1004" s="113">
        <v>15.3</v>
      </c>
      <c r="F1004" s="113">
        <v>15.55</v>
      </c>
      <c r="G1004" s="113">
        <v>15.55</v>
      </c>
      <c r="H1004" s="113">
        <v>15.9</v>
      </c>
      <c r="I1004" s="113">
        <v>218493</v>
      </c>
      <c r="J1004" s="113">
        <v>3489429.75</v>
      </c>
      <c r="K1004" s="115">
        <v>43396</v>
      </c>
      <c r="L1004" s="113">
        <v>77</v>
      </c>
      <c r="M1004" s="113" t="s">
        <v>2576</v>
      </c>
      <c r="N1004" s="370"/>
    </row>
    <row r="1005" spans="1:14">
      <c r="A1005" s="113" t="s">
        <v>1283</v>
      </c>
      <c r="B1005" s="113" t="s">
        <v>390</v>
      </c>
      <c r="C1005" s="113">
        <v>34.950000000000003</v>
      </c>
      <c r="D1005" s="113">
        <v>35</v>
      </c>
      <c r="E1005" s="113">
        <v>34.049999999999997</v>
      </c>
      <c r="F1005" s="113">
        <v>34.4</v>
      </c>
      <c r="G1005" s="113">
        <v>34.5</v>
      </c>
      <c r="H1005" s="113">
        <v>34.950000000000003</v>
      </c>
      <c r="I1005" s="113">
        <v>180952</v>
      </c>
      <c r="J1005" s="113">
        <v>6247012.2000000002</v>
      </c>
      <c r="K1005" s="115">
        <v>43396</v>
      </c>
      <c r="L1005" s="113">
        <v>1077</v>
      </c>
      <c r="M1005" s="113" t="s">
        <v>1284</v>
      </c>
      <c r="N1005" s="370"/>
    </row>
    <row r="1006" spans="1:14">
      <c r="A1006" s="113" t="s">
        <v>1285</v>
      </c>
      <c r="B1006" s="113" t="s">
        <v>390</v>
      </c>
      <c r="C1006" s="113">
        <v>209</v>
      </c>
      <c r="D1006" s="113">
        <v>212.8</v>
      </c>
      <c r="E1006" s="113">
        <v>208</v>
      </c>
      <c r="F1006" s="113">
        <v>210.15</v>
      </c>
      <c r="G1006" s="113">
        <v>210.15</v>
      </c>
      <c r="H1006" s="113">
        <v>208.1</v>
      </c>
      <c r="I1006" s="113">
        <v>11054</v>
      </c>
      <c r="J1006" s="113">
        <v>2318732.75</v>
      </c>
      <c r="K1006" s="115">
        <v>43396</v>
      </c>
      <c r="L1006" s="113">
        <v>769</v>
      </c>
      <c r="M1006" s="113" t="s">
        <v>1286</v>
      </c>
      <c r="N1006" s="370"/>
    </row>
    <row r="1007" spans="1:14">
      <c r="A1007" s="113" t="s">
        <v>120</v>
      </c>
      <c r="B1007" s="113" t="s">
        <v>390</v>
      </c>
      <c r="C1007" s="113">
        <v>23.8</v>
      </c>
      <c r="D1007" s="113">
        <v>24.3</v>
      </c>
      <c r="E1007" s="113">
        <v>23.8</v>
      </c>
      <c r="F1007" s="113">
        <v>24</v>
      </c>
      <c r="G1007" s="113">
        <v>24.25</v>
      </c>
      <c r="H1007" s="113">
        <v>24</v>
      </c>
      <c r="I1007" s="113">
        <v>3732655</v>
      </c>
      <c r="J1007" s="113">
        <v>89507066.349999994</v>
      </c>
      <c r="K1007" s="115">
        <v>43396</v>
      </c>
      <c r="L1007" s="113">
        <v>3528</v>
      </c>
      <c r="M1007" s="113" t="s">
        <v>1287</v>
      </c>
      <c r="N1007" s="370"/>
    </row>
    <row r="1008" spans="1:14">
      <c r="A1008" s="113" t="s">
        <v>2360</v>
      </c>
      <c r="B1008" s="113" t="s">
        <v>390</v>
      </c>
      <c r="C1008" s="113">
        <v>203</v>
      </c>
      <c r="D1008" s="113">
        <v>206.95</v>
      </c>
      <c r="E1008" s="113">
        <v>203</v>
      </c>
      <c r="F1008" s="113">
        <v>205.5</v>
      </c>
      <c r="G1008" s="113">
        <v>205.05</v>
      </c>
      <c r="H1008" s="113">
        <v>205.7</v>
      </c>
      <c r="I1008" s="113">
        <v>121334</v>
      </c>
      <c r="J1008" s="113">
        <v>24883086.850000001</v>
      </c>
      <c r="K1008" s="115">
        <v>43396</v>
      </c>
      <c r="L1008" s="113">
        <v>1697</v>
      </c>
      <c r="M1008" s="113" t="s">
        <v>2361</v>
      </c>
      <c r="N1008" s="370"/>
    </row>
    <row r="1009" spans="1:14">
      <c r="A1009" s="113" t="s">
        <v>1288</v>
      </c>
      <c r="B1009" s="113" t="s">
        <v>390</v>
      </c>
      <c r="C1009" s="113">
        <v>24</v>
      </c>
      <c r="D1009" s="113">
        <v>25.5</v>
      </c>
      <c r="E1009" s="113">
        <v>24</v>
      </c>
      <c r="F1009" s="113">
        <v>25.5</v>
      </c>
      <c r="G1009" s="113">
        <v>25.5</v>
      </c>
      <c r="H1009" s="113">
        <v>24.7</v>
      </c>
      <c r="I1009" s="113">
        <v>530</v>
      </c>
      <c r="J1009" s="113">
        <v>13401.45</v>
      </c>
      <c r="K1009" s="115">
        <v>43396</v>
      </c>
      <c r="L1009" s="113">
        <v>10</v>
      </c>
      <c r="M1009" s="113" t="s">
        <v>1289</v>
      </c>
      <c r="N1009" s="370"/>
    </row>
    <row r="1010" spans="1:14">
      <c r="A1010" s="113" t="s">
        <v>3355</v>
      </c>
      <c r="B1010" s="113" t="s">
        <v>390</v>
      </c>
      <c r="C1010" s="113">
        <v>1072</v>
      </c>
      <c r="D1010" s="113">
        <v>1072</v>
      </c>
      <c r="E1010" s="113">
        <v>1057.5999999999999</v>
      </c>
      <c r="F1010" s="113">
        <v>1062.1300000000001</v>
      </c>
      <c r="G1010" s="113">
        <v>1066</v>
      </c>
      <c r="H1010" s="113">
        <v>1071.5</v>
      </c>
      <c r="I1010" s="113">
        <v>67498</v>
      </c>
      <c r="J1010" s="113">
        <v>71741139.840000004</v>
      </c>
      <c r="K1010" s="115">
        <v>43396</v>
      </c>
      <c r="L1010" s="113">
        <v>1921</v>
      </c>
      <c r="M1010" s="113" t="s">
        <v>3356</v>
      </c>
      <c r="N1010" s="370"/>
    </row>
    <row r="1011" spans="1:14">
      <c r="A1011" s="113" t="s">
        <v>3719</v>
      </c>
      <c r="B1011" s="113" t="s">
        <v>390</v>
      </c>
      <c r="C1011" s="113">
        <v>12749</v>
      </c>
      <c r="D1011" s="113">
        <v>12749</v>
      </c>
      <c r="E1011" s="113">
        <v>11951</v>
      </c>
      <c r="F1011" s="113">
        <v>12350</v>
      </c>
      <c r="G1011" s="113">
        <v>11951</v>
      </c>
      <c r="H1011" s="113">
        <v>12950</v>
      </c>
      <c r="I1011" s="113">
        <v>2</v>
      </c>
      <c r="J1011" s="113">
        <v>24700</v>
      </c>
      <c r="K1011" s="115">
        <v>43396</v>
      </c>
      <c r="L1011" s="113">
        <v>2</v>
      </c>
      <c r="M1011" s="113" t="s">
        <v>3720</v>
      </c>
      <c r="N1011" s="370"/>
    </row>
    <row r="1012" spans="1:14">
      <c r="A1012" s="113" t="s">
        <v>1290</v>
      </c>
      <c r="B1012" s="113" t="s">
        <v>390</v>
      </c>
      <c r="C1012" s="113">
        <v>73.150000000000006</v>
      </c>
      <c r="D1012" s="113">
        <v>73.150000000000006</v>
      </c>
      <c r="E1012" s="113">
        <v>71</v>
      </c>
      <c r="F1012" s="113">
        <v>71.650000000000006</v>
      </c>
      <c r="G1012" s="113">
        <v>71.5</v>
      </c>
      <c r="H1012" s="113">
        <v>72.900000000000006</v>
      </c>
      <c r="I1012" s="113">
        <v>294587</v>
      </c>
      <c r="J1012" s="113">
        <v>21301260.100000001</v>
      </c>
      <c r="K1012" s="115">
        <v>43396</v>
      </c>
      <c r="L1012" s="113">
        <v>4138</v>
      </c>
      <c r="M1012" s="113" t="s">
        <v>1291</v>
      </c>
      <c r="N1012" s="370"/>
    </row>
    <row r="1013" spans="1:14">
      <c r="A1013" s="113" t="s">
        <v>1292</v>
      </c>
      <c r="B1013" s="113" t="s">
        <v>390</v>
      </c>
      <c r="C1013" s="113">
        <v>1206.5999999999999</v>
      </c>
      <c r="D1013" s="113">
        <v>1247.8499999999999</v>
      </c>
      <c r="E1013" s="113">
        <v>1206.5999999999999</v>
      </c>
      <c r="F1013" s="113">
        <v>1224.5999999999999</v>
      </c>
      <c r="G1013" s="113">
        <v>1239.3499999999999</v>
      </c>
      <c r="H1013" s="113">
        <v>1245.3</v>
      </c>
      <c r="I1013" s="113">
        <v>779808</v>
      </c>
      <c r="J1013" s="113">
        <v>955741240.95000005</v>
      </c>
      <c r="K1013" s="115">
        <v>43396</v>
      </c>
      <c r="L1013" s="113">
        <v>37796</v>
      </c>
      <c r="M1013" s="113" t="s">
        <v>1293</v>
      </c>
      <c r="N1013" s="370"/>
    </row>
    <row r="1014" spans="1:14">
      <c r="A1014" s="113" t="s">
        <v>1294</v>
      </c>
      <c r="B1014" s="113" t="s">
        <v>390</v>
      </c>
      <c r="C1014" s="113">
        <v>7.55</v>
      </c>
      <c r="D1014" s="113">
        <v>7.75</v>
      </c>
      <c r="E1014" s="113">
        <v>7.15</v>
      </c>
      <c r="F1014" s="113">
        <v>7.3</v>
      </c>
      <c r="G1014" s="113">
        <v>7.4</v>
      </c>
      <c r="H1014" s="113">
        <v>7.65</v>
      </c>
      <c r="I1014" s="113">
        <v>312985</v>
      </c>
      <c r="J1014" s="113">
        <v>2308895.75</v>
      </c>
      <c r="K1014" s="115">
        <v>43396</v>
      </c>
      <c r="L1014" s="113">
        <v>320</v>
      </c>
      <c r="M1014" s="113" t="s">
        <v>1295</v>
      </c>
      <c r="N1014" s="370"/>
    </row>
    <row r="1015" spans="1:14">
      <c r="A1015" s="113" t="s">
        <v>1296</v>
      </c>
      <c r="B1015" s="113" t="s">
        <v>390</v>
      </c>
      <c r="C1015" s="113">
        <v>1524</v>
      </c>
      <c r="D1015" s="113">
        <v>1595</v>
      </c>
      <c r="E1015" s="113">
        <v>1522.4</v>
      </c>
      <c r="F1015" s="113">
        <v>1554.6</v>
      </c>
      <c r="G1015" s="113">
        <v>1579.7</v>
      </c>
      <c r="H1015" s="113">
        <v>1528.9</v>
      </c>
      <c r="I1015" s="113">
        <v>10986</v>
      </c>
      <c r="J1015" s="113">
        <v>17128350.75</v>
      </c>
      <c r="K1015" s="115">
        <v>43396</v>
      </c>
      <c r="L1015" s="113">
        <v>1520</v>
      </c>
      <c r="M1015" s="113" t="s">
        <v>1297</v>
      </c>
      <c r="N1015" s="370"/>
    </row>
    <row r="1016" spans="1:14">
      <c r="A1016" s="113" t="s">
        <v>1298</v>
      </c>
      <c r="B1016" s="113" t="s">
        <v>390</v>
      </c>
      <c r="C1016" s="113">
        <v>671</v>
      </c>
      <c r="D1016" s="113">
        <v>674</v>
      </c>
      <c r="E1016" s="113">
        <v>660</v>
      </c>
      <c r="F1016" s="113">
        <v>661.3</v>
      </c>
      <c r="G1016" s="113">
        <v>664</v>
      </c>
      <c r="H1016" s="113">
        <v>672.35</v>
      </c>
      <c r="I1016" s="113">
        <v>418</v>
      </c>
      <c r="J1016" s="113">
        <v>277277.34999999998</v>
      </c>
      <c r="K1016" s="115">
        <v>43396</v>
      </c>
      <c r="L1016" s="113">
        <v>65</v>
      </c>
      <c r="M1016" s="113" t="s">
        <v>1299</v>
      </c>
      <c r="N1016" s="370"/>
    </row>
    <row r="1017" spans="1:14">
      <c r="A1017" s="113" t="s">
        <v>1300</v>
      </c>
      <c r="B1017" s="113" t="s">
        <v>390</v>
      </c>
      <c r="C1017" s="113">
        <v>34.5</v>
      </c>
      <c r="D1017" s="113">
        <v>34.549999999999997</v>
      </c>
      <c r="E1017" s="113">
        <v>33</v>
      </c>
      <c r="F1017" s="113">
        <v>33.200000000000003</v>
      </c>
      <c r="G1017" s="113">
        <v>33.049999999999997</v>
      </c>
      <c r="H1017" s="113">
        <v>35.1</v>
      </c>
      <c r="I1017" s="113">
        <v>104576</v>
      </c>
      <c r="J1017" s="113">
        <v>3531094.85</v>
      </c>
      <c r="K1017" s="115">
        <v>43396</v>
      </c>
      <c r="L1017" s="113">
        <v>1108</v>
      </c>
      <c r="M1017" s="113" t="s">
        <v>1301</v>
      </c>
      <c r="N1017" s="370"/>
    </row>
    <row r="1018" spans="1:14">
      <c r="A1018" s="113" t="s">
        <v>2739</v>
      </c>
      <c r="B1018" s="113" t="s">
        <v>390</v>
      </c>
      <c r="C1018" s="113">
        <v>5.6</v>
      </c>
      <c r="D1018" s="113">
        <v>5.8</v>
      </c>
      <c r="E1018" s="113">
        <v>5.3</v>
      </c>
      <c r="F1018" s="113">
        <v>5.7</v>
      </c>
      <c r="G1018" s="113">
        <v>5.8</v>
      </c>
      <c r="H1018" s="113">
        <v>5.45</v>
      </c>
      <c r="I1018" s="113">
        <v>30279</v>
      </c>
      <c r="J1018" s="113">
        <v>167689.85</v>
      </c>
      <c r="K1018" s="115">
        <v>43396</v>
      </c>
      <c r="L1018" s="113">
        <v>87</v>
      </c>
      <c r="M1018" s="113" t="s">
        <v>2740</v>
      </c>
      <c r="N1018" s="370"/>
    </row>
    <row r="1019" spans="1:14">
      <c r="A1019" s="113" t="s">
        <v>2864</v>
      </c>
      <c r="B1019" s="113" t="s">
        <v>390</v>
      </c>
      <c r="C1019" s="113">
        <v>2.5</v>
      </c>
      <c r="D1019" s="113">
        <v>2.5</v>
      </c>
      <c r="E1019" s="113">
        <v>2.1</v>
      </c>
      <c r="F1019" s="113">
        <v>2.1</v>
      </c>
      <c r="G1019" s="113">
        <v>2.1</v>
      </c>
      <c r="H1019" s="113">
        <v>2.2999999999999998</v>
      </c>
      <c r="I1019" s="113">
        <v>355283</v>
      </c>
      <c r="J1019" s="113">
        <v>797115.55</v>
      </c>
      <c r="K1019" s="115">
        <v>43396</v>
      </c>
      <c r="L1019" s="113">
        <v>293</v>
      </c>
      <c r="M1019" s="113" t="s">
        <v>2865</v>
      </c>
      <c r="N1019" s="370"/>
    </row>
    <row r="1020" spans="1:14">
      <c r="A1020" s="113" t="s">
        <v>1302</v>
      </c>
      <c r="B1020" s="113" t="s">
        <v>390</v>
      </c>
      <c r="C1020" s="113">
        <v>75.05</v>
      </c>
      <c r="D1020" s="113">
        <v>75.05</v>
      </c>
      <c r="E1020" s="113">
        <v>70.25</v>
      </c>
      <c r="F1020" s="113">
        <v>73.55</v>
      </c>
      <c r="G1020" s="113">
        <v>73.150000000000006</v>
      </c>
      <c r="H1020" s="113">
        <v>75.3</v>
      </c>
      <c r="I1020" s="113">
        <v>24019</v>
      </c>
      <c r="J1020" s="113">
        <v>1743205.1</v>
      </c>
      <c r="K1020" s="115">
        <v>43396</v>
      </c>
      <c r="L1020" s="113">
        <v>666</v>
      </c>
      <c r="M1020" s="113" t="s">
        <v>1303</v>
      </c>
      <c r="N1020" s="370"/>
    </row>
    <row r="1021" spans="1:14">
      <c r="A1021" s="113" t="s">
        <v>2970</v>
      </c>
      <c r="B1021" s="113" t="s">
        <v>390</v>
      </c>
      <c r="C1021" s="113">
        <v>43</v>
      </c>
      <c r="D1021" s="113">
        <v>49.7</v>
      </c>
      <c r="E1021" s="113">
        <v>43</v>
      </c>
      <c r="F1021" s="113">
        <v>48.85</v>
      </c>
      <c r="G1021" s="113">
        <v>48.85</v>
      </c>
      <c r="H1021" s="113">
        <v>45.2</v>
      </c>
      <c r="I1021" s="113">
        <v>2352</v>
      </c>
      <c r="J1021" s="113">
        <v>113004</v>
      </c>
      <c r="K1021" s="115">
        <v>43396</v>
      </c>
      <c r="L1021" s="113">
        <v>50</v>
      </c>
      <c r="M1021" s="113" t="s">
        <v>2971</v>
      </c>
      <c r="N1021" s="370"/>
    </row>
    <row r="1022" spans="1:14">
      <c r="A1022" s="113" t="s">
        <v>1922</v>
      </c>
      <c r="B1022" s="113" t="s">
        <v>390</v>
      </c>
      <c r="C1022" s="113">
        <v>80.5</v>
      </c>
      <c r="D1022" s="113">
        <v>80.75</v>
      </c>
      <c r="E1022" s="113">
        <v>77</v>
      </c>
      <c r="F1022" s="113">
        <v>80.150000000000006</v>
      </c>
      <c r="G1022" s="113">
        <v>80.3</v>
      </c>
      <c r="H1022" s="113">
        <v>83.8</v>
      </c>
      <c r="I1022" s="113">
        <v>755297</v>
      </c>
      <c r="J1022" s="113">
        <v>59368652</v>
      </c>
      <c r="K1022" s="115">
        <v>43396</v>
      </c>
      <c r="L1022" s="113">
        <v>5890</v>
      </c>
      <c r="M1022" s="113" t="s">
        <v>1282</v>
      </c>
      <c r="N1022" s="370"/>
    </row>
    <row r="1023" spans="1:14">
      <c r="A1023" s="113" t="s">
        <v>121</v>
      </c>
      <c r="B1023" s="113" t="s">
        <v>390</v>
      </c>
      <c r="C1023" s="113">
        <v>108.5</v>
      </c>
      <c r="D1023" s="113">
        <v>111.5</v>
      </c>
      <c r="E1023" s="113">
        <v>107.15</v>
      </c>
      <c r="F1023" s="113">
        <v>110.65</v>
      </c>
      <c r="G1023" s="113">
        <v>110.6</v>
      </c>
      <c r="H1023" s="113">
        <v>109.5</v>
      </c>
      <c r="I1023" s="113">
        <v>1981840</v>
      </c>
      <c r="J1023" s="113">
        <v>218561860.40000001</v>
      </c>
      <c r="K1023" s="115">
        <v>43396</v>
      </c>
      <c r="L1023" s="113">
        <v>16723</v>
      </c>
      <c r="M1023" s="113" t="s">
        <v>1304</v>
      </c>
      <c r="N1023" s="370"/>
    </row>
    <row r="1024" spans="1:14">
      <c r="A1024" s="113" t="s">
        <v>1305</v>
      </c>
      <c r="B1024" s="113" t="s">
        <v>390</v>
      </c>
      <c r="C1024" s="113">
        <v>148</v>
      </c>
      <c r="D1024" s="113">
        <v>148.5</v>
      </c>
      <c r="E1024" s="113">
        <v>144.05000000000001</v>
      </c>
      <c r="F1024" s="113">
        <v>145.94999999999999</v>
      </c>
      <c r="G1024" s="113">
        <v>146</v>
      </c>
      <c r="H1024" s="113">
        <v>149.75</v>
      </c>
      <c r="I1024" s="113">
        <v>595245</v>
      </c>
      <c r="J1024" s="113">
        <v>86943140.599999994</v>
      </c>
      <c r="K1024" s="115">
        <v>43396</v>
      </c>
      <c r="L1024" s="113">
        <v>7346</v>
      </c>
      <c r="M1024" s="113" t="s">
        <v>1306</v>
      </c>
      <c r="N1024" s="370"/>
    </row>
    <row r="1025" spans="1:14">
      <c r="A1025" s="113" t="s">
        <v>3357</v>
      </c>
      <c r="B1025" s="113" t="s">
        <v>390</v>
      </c>
      <c r="C1025" s="113">
        <v>7.2</v>
      </c>
      <c r="D1025" s="113">
        <v>8</v>
      </c>
      <c r="E1025" s="113">
        <v>7.05</v>
      </c>
      <c r="F1025" s="113">
        <v>7.3</v>
      </c>
      <c r="G1025" s="113">
        <v>7.3</v>
      </c>
      <c r="H1025" s="113">
        <v>7.2</v>
      </c>
      <c r="I1025" s="113">
        <v>53011</v>
      </c>
      <c r="J1025" s="113">
        <v>394535.55</v>
      </c>
      <c r="K1025" s="115">
        <v>43396</v>
      </c>
      <c r="L1025" s="113">
        <v>182</v>
      </c>
      <c r="M1025" s="113" t="s">
        <v>3358</v>
      </c>
      <c r="N1025" s="370"/>
    </row>
    <row r="1026" spans="1:14">
      <c r="A1026" s="113" t="s">
        <v>3684</v>
      </c>
      <c r="B1026" s="113" t="s">
        <v>2775</v>
      </c>
      <c r="C1026" s="113">
        <v>6.8</v>
      </c>
      <c r="D1026" s="113">
        <v>6.8</v>
      </c>
      <c r="E1026" s="113">
        <v>6.8</v>
      </c>
      <c r="F1026" s="113">
        <v>6.8</v>
      </c>
      <c r="G1026" s="113">
        <v>6.8</v>
      </c>
      <c r="H1026" s="113">
        <v>6.75</v>
      </c>
      <c r="I1026" s="113">
        <v>100</v>
      </c>
      <c r="J1026" s="113">
        <v>680</v>
      </c>
      <c r="K1026" s="115">
        <v>43396</v>
      </c>
      <c r="L1026" s="113">
        <v>1</v>
      </c>
      <c r="M1026" s="113" t="s">
        <v>3685</v>
      </c>
      <c r="N1026" s="370"/>
    </row>
    <row r="1027" spans="1:14">
      <c r="A1027" s="113" t="s">
        <v>2109</v>
      </c>
      <c r="B1027" s="113" t="s">
        <v>390</v>
      </c>
      <c r="C1027" s="113">
        <v>501</v>
      </c>
      <c r="D1027" s="113">
        <v>505.1</v>
      </c>
      <c r="E1027" s="113">
        <v>485</v>
      </c>
      <c r="F1027" s="113">
        <v>487.85</v>
      </c>
      <c r="G1027" s="113">
        <v>485.2</v>
      </c>
      <c r="H1027" s="113">
        <v>502.25</v>
      </c>
      <c r="I1027" s="113">
        <v>7759</v>
      </c>
      <c r="J1027" s="113">
        <v>3823277.95</v>
      </c>
      <c r="K1027" s="115">
        <v>43396</v>
      </c>
      <c r="L1027" s="113">
        <v>519</v>
      </c>
      <c r="M1027" s="113" t="s">
        <v>2110</v>
      </c>
      <c r="N1027" s="370"/>
    </row>
    <row r="1028" spans="1:14">
      <c r="A1028" s="113" t="s">
        <v>1307</v>
      </c>
      <c r="B1028" s="113" t="s">
        <v>390</v>
      </c>
      <c r="C1028" s="113">
        <v>155</v>
      </c>
      <c r="D1028" s="113">
        <v>156.44999999999999</v>
      </c>
      <c r="E1028" s="113">
        <v>150</v>
      </c>
      <c r="F1028" s="113">
        <v>152</v>
      </c>
      <c r="G1028" s="113">
        <v>151.5</v>
      </c>
      <c r="H1028" s="113">
        <v>155.65</v>
      </c>
      <c r="I1028" s="113">
        <v>101906</v>
      </c>
      <c r="J1028" s="113">
        <v>15673392.550000001</v>
      </c>
      <c r="K1028" s="115">
        <v>43396</v>
      </c>
      <c r="L1028" s="113">
        <v>1782</v>
      </c>
      <c r="M1028" s="113" t="s">
        <v>1308</v>
      </c>
      <c r="N1028" s="370"/>
    </row>
    <row r="1029" spans="1:14">
      <c r="A1029" s="113" t="s">
        <v>2194</v>
      </c>
      <c r="B1029" s="113" t="s">
        <v>390</v>
      </c>
      <c r="C1029" s="113">
        <v>1099</v>
      </c>
      <c r="D1029" s="113">
        <v>1099</v>
      </c>
      <c r="E1029" s="113">
        <v>1001</v>
      </c>
      <c r="F1029" s="113">
        <v>1017.6</v>
      </c>
      <c r="G1029" s="113">
        <v>1014.1</v>
      </c>
      <c r="H1029" s="113">
        <v>1014.1</v>
      </c>
      <c r="I1029" s="113">
        <v>479</v>
      </c>
      <c r="J1029" s="113">
        <v>487426.4</v>
      </c>
      <c r="K1029" s="115">
        <v>43396</v>
      </c>
      <c r="L1029" s="113">
        <v>65</v>
      </c>
      <c r="M1029" s="113" t="s">
        <v>2195</v>
      </c>
      <c r="N1029" s="370"/>
    </row>
    <row r="1030" spans="1:14">
      <c r="A1030" s="113" t="s">
        <v>3721</v>
      </c>
      <c r="B1030" s="113" t="s">
        <v>2775</v>
      </c>
      <c r="C1030" s="113">
        <v>1.1000000000000001</v>
      </c>
      <c r="D1030" s="113">
        <v>1.1000000000000001</v>
      </c>
      <c r="E1030" s="113">
        <v>1.1000000000000001</v>
      </c>
      <c r="F1030" s="113">
        <v>1.1000000000000001</v>
      </c>
      <c r="G1030" s="113">
        <v>1.1000000000000001</v>
      </c>
      <c r="H1030" s="113">
        <v>1.1000000000000001</v>
      </c>
      <c r="I1030" s="113">
        <v>180</v>
      </c>
      <c r="J1030" s="113">
        <v>198</v>
      </c>
      <c r="K1030" s="115">
        <v>43396</v>
      </c>
      <c r="L1030" s="113">
        <v>3</v>
      </c>
      <c r="M1030" s="113" t="s">
        <v>3722</v>
      </c>
      <c r="N1030" s="370"/>
    </row>
    <row r="1031" spans="1:14">
      <c r="A1031" s="113" t="s">
        <v>122</v>
      </c>
      <c r="B1031" s="113" t="s">
        <v>390</v>
      </c>
      <c r="C1031" s="113">
        <v>164.15</v>
      </c>
      <c r="D1031" s="113">
        <v>166</v>
      </c>
      <c r="E1031" s="113">
        <v>162.55000000000001</v>
      </c>
      <c r="F1031" s="113">
        <v>165</v>
      </c>
      <c r="G1031" s="113">
        <v>165.7</v>
      </c>
      <c r="H1031" s="113">
        <v>164.85</v>
      </c>
      <c r="I1031" s="113">
        <v>6097132</v>
      </c>
      <c r="J1031" s="113">
        <v>999968904.10000002</v>
      </c>
      <c r="K1031" s="115">
        <v>43396</v>
      </c>
      <c r="L1031" s="113">
        <v>34368</v>
      </c>
      <c r="M1031" s="113" t="s">
        <v>1309</v>
      </c>
      <c r="N1031" s="370"/>
    </row>
    <row r="1032" spans="1:14">
      <c r="A1032" s="113" t="s">
        <v>1310</v>
      </c>
      <c r="B1032" s="113" t="s">
        <v>390</v>
      </c>
      <c r="C1032" s="113">
        <v>355.05</v>
      </c>
      <c r="D1032" s="113">
        <v>367.2</v>
      </c>
      <c r="E1032" s="113">
        <v>343.25</v>
      </c>
      <c r="F1032" s="113">
        <v>352.6</v>
      </c>
      <c r="G1032" s="113">
        <v>354</v>
      </c>
      <c r="H1032" s="113">
        <v>357.45</v>
      </c>
      <c r="I1032" s="113">
        <v>22598</v>
      </c>
      <c r="J1032" s="113">
        <v>7946030.9500000002</v>
      </c>
      <c r="K1032" s="115">
        <v>43396</v>
      </c>
      <c r="L1032" s="113">
        <v>1289</v>
      </c>
      <c r="M1032" s="113" t="s">
        <v>1311</v>
      </c>
      <c r="N1032" s="370"/>
    </row>
    <row r="1033" spans="1:14">
      <c r="A1033" s="113" t="s">
        <v>2307</v>
      </c>
      <c r="B1033" s="113" t="s">
        <v>390</v>
      </c>
      <c r="C1033" s="113">
        <v>0.4</v>
      </c>
      <c r="D1033" s="113">
        <v>0.4</v>
      </c>
      <c r="E1033" s="113">
        <v>0.4</v>
      </c>
      <c r="F1033" s="113">
        <v>0.4</v>
      </c>
      <c r="G1033" s="113">
        <v>0.4</v>
      </c>
      <c r="H1033" s="113">
        <v>0.4</v>
      </c>
      <c r="I1033" s="113">
        <v>31259</v>
      </c>
      <c r="J1033" s="113">
        <v>12503.6</v>
      </c>
      <c r="K1033" s="115">
        <v>43396</v>
      </c>
      <c r="L1033" s="113">
        <v>21</v>
      </c>
      <c r="M1033" s="113" t="s">
        <v>2308</v>
      </c>
      <c r="N1033" s="370"/>
    </row>
    <row r="1034" spans="1:14">
      <c r="A1034" s="113" t="s">
        <v>1312</v>
      </c>
      <c r="B1034" s="113" t="s">
        <v>390</v>
      </c>
      <c r="C1034" s="113">
        <v>381.4</v>
      </c>
      <c r="D1034" s="113">
        <v>408.8</v>
      </c>
      <c r="E1034" s="113">
        <v>375.05</v>
      </c>
      <c r="F1034" s="113">
        <v>394.55</v>
      </c>
      <c r="G1034" s="113">
        <v>392.5</v>
      </c>
      <c r="H1034" s="113">
        <v>380.25</v>
      </c>
      <c r="I1034" s="113">
        <v>689609</v>
      </c>
      <c r="J1034" s="113">
        <v>271012707.10000002</v>
      </c>
      <c r="K1034" s="115">
        <v>43396</v>
      </c>
      <c r="L1034" s="113">
        <v>36605</v>
      </c>
      <c r="M1034" s="113" t="s">
        <v>1313</v>
      </c>
      <c r="N1034" s="370"/>
    </row>
    <row r="1035" spans="1:14">
      <c r="A1035" s="113" t="s">
        <v>1314</v>
      </c>
      <c r="B1035" s="113" t="s">
        <v>390</v>
      </c>
      <c r="C1035" s="113">
        <v>959.95</v>
      </c>
      <c r="D1035" s="113">
        <v>969.95</v>
      </c>
      <c r="E1035" s="113">
        <v>919.95</v>
      </c>
      <c r="F1035" s="113">
        <v>934.4</v>
      </c>
      <c r="G1035" s="113">
        <v>933</v>
      </c>
      <c r="H1035" s="113">
        <v>961.55</v>
      </c>
      <c r="I1035" s="113">
        <v>3137</v>
      </c>
      <c r="J1035" s="113">
        <v>2966829.5</v>
      </c>
      <c r="K1035" s="115">
        <v>43396</v>
      </c>
      <c r="L1035" s="113">
        <v>348</v>
      </c>
      <c r="M1035" s="113" t="s">
        <v>1315</v>
      </c>
      <c r="N1035" s="370"/>
    </row>
    <row r="1036" spans="1:14">
      <c r="A1036" s="113" t="s">
        <v>1316</v>
      </c>
      <c r="B1036" s="113" t="s">
        <v>390</v>
      </c>
      <c r="C1036" s="113">
        <v>877.5</v>
      </c>
      <c r="D1036" s="113">
        <v>881.8</v>
      </c>
      <c r="E1036" s="113">
        <v>855.3</v>
      </c>
      <c r="F1036" s="113">
        <v>863.6</v>
      </c>
      <c r="G1036" s="113">
        <v>870</v>
      </c>
      <c r="H1036" s="113">
        <v>889.15</v>
      </c>
      <c r="I1036" s="113">
        <v>18157</v>
      </c>
      <c r="J1036" s="113">
        <v>15711458.35</v>
      </c>
      <c r="K1036" s="115">
        <v>43396</v>
      </c>
      <c r="L1036" s="113">
        <v>1204</v>
      </c>
      <c r="M1036" s="113" t="s">
        <v>1317</v>
      </c>
      <c r="N1036" s="370"/>
    </row>
    <row r="1037" spans="1:14">
      <c r="A1037" s="113" t="s">
        <v>123</v>
      </c>
      <c r="B1037" s="113" t="s">
        <v>390</v>
      </c>
      <c r="C1037" s="113">
        <v>3750</v>
      </c>
      <c r="D1037" s="113">
        <v>3805</v>
      </c>
      <c r="E1037" s="113">
        <v>3650</v>
      </c>
      <c r="F1037" s="113">
        <v>3699.6</v>
      </c>
      <c r="G1037" s="113">
        <v>3690</v>
      </c>
      <c r="H1037" s="113">
        <v>3761.45</v>
      </c>
      <c r="I1037" s="113">
        <v>32588</v>
      </c>
      <c r="J1037" s="113">
        <v>121147441.40000001</v>
      </c>
      <c r="K1037" s="115">
        <v>43396</v>
      </c>
      <c r="L1037" s="113">
        <v>8441</v>
      </c>
      <c r="M1037" s="113" t="s">
        <v>1318</v>
      </c>
      <c r="N1037" s="370"/>
    </row>
    <row r="1038" spans="1:14">
      <c r="A1038" s="113" t="s">
        <v>207</v>
      </c>
      <c r="B1038" s="113" t="s">
        <v>390</v>
      </c>
      <c r="C1038" s="113">
        <v>199.5</v>
      </c>
      <c r="D1038" s="113">
        <v>199.5</v>
      </c>
      <c r="E1038" s="113">
        <v>190.45</v>
      </c>
      <c r="F1038" s="113">
        <v>193.25</v>
      </c>
      <c r="G1038" s="113">
        <v>193.5</v>
      </c>
      <c r="H1038" s="113">
        <v>199.05</v>
      </c>
      <c r="I1038" s="113">
        <v>725517</v>
      </c>
      <c r="J1038" s="113">
        <v>140293538.90000001</v>
      </c>
      <c r="K1038" s="115">
        <v>43396</v>
      </c>
      <c r="L1038" s="113">
        <v>13835</v>
      </c>
      <c r="M1038" s="113" t="s">
        <v>1319</v>
      </c>
      <c r="N1038" s="370"/>
    </row>
    <row r="1039" spans="1:14">
      <c r="A1039" s="113" t="s">
        <v>3359</v>
      </c>
      <c r="B1039" s="113" t="s">
        <v>390</v>
      </c>
      <c r="C1039" s="113">
        <v>14.45</v>
      </c>
      <c r="D1039" s="113">
        <v>14.65</v>
      </c>
      <c r="E1039" s="113">
        <v>13.4</v>
      </c>
      <c r="F1039" s="113">
        <v>13.6</v>
      </c>
      <c r="G1039" s="113">
        <v>13.6</v>
      </c>
      <c r="H1039" s="113">
        <v>14.1</v>
      </c>
      <c r="I1039" s="113">
        <v>30768</v>
      </c>
      <c r="J1039" s="113">
        <v>422440.65</v>
      </c>
      <c r="K1039" s="115">
        <v>43396</v>
      </c>
      <c r="L1039" s="113">
        <v>173</v>
      </c>
      <c r="M1039" s="113" t="s">
        <v>3360</v>
      </c>
      <c r="N1039" s="370"/>
    </row>
    <row r="1040" spans="1:14">
      <c r="A1040" s="113" t="s">
        <v>2577</v>
      </c>
      <c r="B1040" s="113" t="s">
        <v>390</v>
      </c>
      <c r="C1040" s="113">
        <v>2</v>
      </c>
      <c r="D1040" s="113">
        <v>2.15</v>
      </c>
      <c r="E1040" s="113">
        <v>2</v>
      </c>
      <c r="F1040" s="113">
        <v>2.0499999999999998</v>
      </c>
      <c r="G1040" s="113">
        <v>2.0499999999999998</v>
      </c>
      <c r="H1040" s="113">
        <v>2.0499999999999998</v>
      </c>
      <c r="I1040" s="113">
        <v>6067</v>
      </c>
      <c r="J1040" s="113">
        <v>12925.35</v>
      </c>
      <c r="K1040" s="115">
        <v>43396</v>
      </c>
      <c r="L1040" s="113">
        <v>15</v>
      </c>
      <c r="M1040" s="113" t="s">
        <v>2578</v>
      </c>
      <c r="N1040" s="370"/>
    </row>
    <row r="1041" spans="1:14">
      <c r="A1041" s="113" t="s">
        <v>3002</v>
      </c>
      <c r="B1041" s="113" t="s">
        <v>2775</v>
      </c>
      <c r="C1041" s="113">
        <v>190</v>
      </c>
      <c r="D1041" s="113">
        <v>198.55</v>
      </c>
      <c r="E1041" s="113">
        <v>189</v>
      </c>
      <c r="F1041" s="113">
        <v>190</v>
      </c>
      <c r="G1041" s="113">
        <v>191.5</v>
      </c>
      <c r="H1041" s="113">
        <v>198.9</v>
      </c>
      <c r="I1041" s="113">
        <v>34933</v>
      </c>
      <c r="J1041" s="113">
        <v>6705042.0499999998</v>
      </c>
      <c r="K1041" s="115">
        <v>43396</v>
      </c>
      <c r="L1041" s="113">
        <v>272</v>
      </c>
      <c r="M1041" s="113" t="s">
        <v>2378</v>
      </c>
      <c r="N1041" s="370"/>
    </row>
    <row r="1042" spans="1:14">
      <c r="A1042" s="113" t="s">
        <v>2866</v>
      </c>
      <c r="B1042" s="113" t="s">
        <v>390</v>
      </c>
      <c r="C1042" s="113">
        <v>87.5</v>
      </c>
      <c r="D1042" s="113">
        <v>87.5</v>
      </c>
      <c r="E1042" s="113">
        <v>87.15</v>
      </c>
      <c r="F1042" s="113">
        <v>87.15</v>
      </c>
      <c r="G1042" s="113">
        <v>87.15</v>
      </c>
      <c r="H1042" s="113">
        <v>96.8</v>
      </c>
      <c r="I1042" s="113">
        <v>18541</v>
      </c>
      <c r="J1042" s="113">
        <v>1616016.15</v>
      </c>
      <c r="K1042" s="115">
        <v>43396</v>
      </c>
      <c r="L1042" s="113">
        <v>160</v>
      </c>
      <c r="M1042" s="113" t="s">
        <v>2867</v>
      </c>
      <c r="N1042" s="370"/>
    </row>
    <row r="1043" spans="1:14">
      <c r="A1043" s="113" t="s">
        <v>1320</v>
      </c>
      <c r="B1043" s="113" t="s">
        <v>390</v>
      </c>
      <c r="C1043" s="113">
        <v>216.65</v>
      </c>
      <c r="D1043" s="113">
        <v>216.65</v>
      </c>
      <c r="E1043" s="113">
        <v>214</v>
      </c>
      <c r="F1043" s="113">
        <v>214.75</v>
      </c>
      <c r="G1043" s="113">
        <v>214.5</v>
      </c>
      <c r="H1043" s="113">
        <v>214.85</v>
      </c>
      <c r="I1043" s="113">
        <v>254182</v>
      </c>
      <c r="J1043" s="113">
        <v>54628489.700000003</v>
      </c>
      <c r="K1043" s="115">
        <v>43396</v>
      </c>
      <c r="L1043" s="113">
        <v>2621</v>
      </c>
      <c r="M1043" s="113" t="s">
        <v>1321</v>
      </c>
      <c r="N1043" s="370"/>
    </row>
    <row r="1044" spans="1:14">
      <c r="A1044" s="113" t="s">
        <v>2172</v>
      </c>
      <c r="B1044" s="113" t="s">
        <v>390</v>
      </c>
      <c r="C1044" s="113">
        <v>9.65</v>
      </c>
      <c r="D1044" s="113">
        <v>10.1</v>
      </c>
      <c r="E1044" s="113">
        <v>9.35</v>
      </c>
      <c r="F1044" s="113">
        <v>9.6999999999999993</v>
      </c>
      <c r="G1044" s="113">
        <v>9.5</v>
      </c>
      <c r="H1044" s="113">
        <v>9.65</v>
      </c>
      <c r="I1044" s="113">
        <v>17215</v>
      </c>
      <c r="J1044" s="113">
        <v>164714.45000000001</v>
      </c>
      <c r="K1044" s="115">
        <v>43396</v>
      </c>
      <c r="L1044" s="113">
        <v>149</v>
      </c>
      <c r="M1044" s="113" t="s">
        <v>2173</v>
      </c>
      <c r="N1044" s="370"/>
    </row>
    <row r="1045" spans="1:14">
      <c r="A1045" s="113" t="s">
        <v>1322</v>
      </c>
      <c r="B1045" s="113" t="s">
        <v>390</v>
      </c>
      <c r="C1045" s="113">
        <v>28</v>
      </c>
      <c r="D1045" s="113">
        <v>28.8</v>
      </c>
      <c r="E1045" s="113">
        <v>27.25</v>
      </c>
      <c r="F1045" s="113">
        <v>27.95</v>
      </c>
      <c r="G1045" s="113">
        <v>27.7</v>
      </c>
      <c r="H1045" s="113">
        <v>28.75</v>
      </c>
      <c r="I1045" s="113">
        <v>21599</v>
      </c>
      <c r="J1045" s="113">
        <v>599048.75</v>
      </c>
      <c r="K1045" s="115">
        <v>43396</v>
      </c>
      <c r="L1045" s="113">
        <v>236</v>
      </c>
      <c r="M1045" s="113" t="s">
        <v>1323</v>
      </c>
      <c r="N1045" s="370"/>
    </row>
    <row r="1046" spans="1:14">
      <c r="A1046" s="113" t="s">
        <v>2868</v>
      </c>
      <c r="B1046" s="113" t="s">
        <v>390</v>
      </c>
      <c r="C1046" s="113">
        <v>12.2</v>
      </c>
      <c r="D1046" s="113">
        <v>12.2</v>
      </c>
      <c r="E1046" s="113">
        <v>11.3</v>
      </c>
      <c r="F1046" s="113">
        <v>11.35</v>
      </c>
      <c r="G1046" s="113">
        <v>11.35</v>
      </c>
      <c r="H1046" s="113">
        <v>11.8</v>
      </c>
      <c r="I1046" s="113">
        <v>2770</v>
      </c>
      <c r="J1046" s="113">
        <v>32383.45</v>
      </c>
      <c r="K1046" s="115">
        <v>43396</v>
      </c>
      <c r="L1046" s="113">
        <v>14</v>
      </c>
      <c r="M1046" s="113" t="s">
        <v>2869</v>
      </c>
      <c r="N1046" s="370"/>
    </row>
    <row r="1047" spans="1:14">
      <c r="A1047" s="113" t="s">
        <v>124</v>
      </c>
      <c r="B1047" s="113" t="s">
        <v>390</v>
      </c>
      <c r="C1047" s="113">
        <v>155.35</v>
      </c>
      <c r="D1047" s="113">
        <v>157.4</v>
      </c>
      <c r="E1047" s="113">
        <v>150.9</v>
      </c>
      <c r="F1047" s="113">
        <v>155.4</v>
      </c>
      <c r="G1047" s="113">
        <v>156</v>
      </c>
      <c r="H1047" s="113">
        <v>155.94999999999999</v>
      </c>
      <c r="I1047" s="113">
        <v>8239765</v>
      </c>
      <c r="J1047" s="113">
        <v>1261253628.2</v>
      </c>
      <c r="K1047" s="115">
        <v>43396</v>
      </c>
      <c r="L1047" s="113">
        <v>67262</v>
      </c>
      <c r="M1047" s="113" t="s">
        <v>1324</v>
      </c>
      <c r="N1047" s="370"/>
    </row>
    <row r="1048" spans="1:14">
      <c r="A1048" s="113" t="s">
        <v>1325</v>
      </c>
      <c r="B1048" s="113" t="s">
        <v>390</v>
      </c>
      <c r="C1048" s="113">
        <v>32.6</v>
      </c>
      <c r="D1048" s="113">
        <v>33.5</v>
      </c>
      <c r="E1048" s="113">
        <v>31.75</v>
      </c>
      <c r="F1048" s="113">
        <v>32.450000000000003</v>
      </c>
      <c r="G1048" s="113">
        <v>32.200000000000003</v>
      </c>
      <c r="H1048" s="113">
        <v>32.85</v>
      </c>
      <c r="I1048" s="113">
        <v>164218</v>
      </c>
      <c r="J1048" s="113">
        <v>5329690.25</v>
      </c>
      <c r="K1048" s="115">
        <v>43396</v>
      </c>
      <c r="L1048" s="113">
        <v>895</v>
      </c>
      <c r="M1048" s="113" t="s">
        <v>1326</v>
      </c>
      <c r="N1048" s="370"/>
    </row>
    <row r="1049" spans="1:14">
      <c r="A1049" s="113" t="s">
        <v>3361</v>
      </c>
      <c r="B1049" s="113" t="s">
        <v>390</v>
      </c>
      <c r="C1049" s="113">
        <v>55.2</v>
      </c>
      <c r="D1049" s="113">
        <v>56.1</v>
      </c>
      <c r="E1049" s="113">
        <v>55.05</v>
      </c>
      <c r="F1049" s="113">
        <v>55.5</v>
      </c>
      <c r="G1049" s="113">
        <v>55.5</v>
      </c>
      <c r="H1049" s="113">
        <v>56.65</v>
      </c>
      <c r="I1049" s="113">
        <v>8084</v>
      </c>
      <c r="J1049" s="113">
        <v>449405.45</v>
      </c>
      <c r="K1049" s="115">
        <v>43396</v>
      </c>
      <c r="L1049" s="113">
        <v>67</v>
      </c>
      <c r="M1049" s="113" t="s">
        <v>3362</v>
      </c>
      <c r="N1049" s="370"/>
    </row>
    <row r="1050" spans="1:14">
      <c r="A1050" s="113" t="s">
        <v>2741</v>
      </c>
      <c r="B1050" s="113" t="s">
        <v>2775</v>
      </c>
      <c r="C1050" s="113">
        <v>119</v>
      </c>
      <c r="D1050" s="113">
        <v>125</v>
      </c>
      <c r="E1050" s="113">
        <v>117</v>
      </c>
      <c r="F1050" s="113">
        <v>122.75</v>
      </c>
      <c r="G1050" s="113">
        <v>122.9</v>
      </c>
      <c r="H1050" s="113">
        <v>119.7</v>
      </c>
      <c r="I1050" s="113">
        <v>9668</v>
      </c>
      <c r="J1050" s="113">
        <v>1190880.3</v>
      </c>
      <c r="K1050" s="115">
        <v>43396</v>
      </c>
      <c r="L1050" s="113">
        <v>256</v>
      </c>
      <c r="M1050" s="113" t="s">
        <v>2742</v>
      </c>
      <c r="N1050" s="370"/>
    </row>
    <row r="1051" spans="1:14">
      <c r="A1051" s="113" t="s">
        <v>2579</v>
      </c>
      <c r="B1051" s="113" t="s">
        <v>390</v>
      </c>
      <c r="C1051" s="113">
        <v>9.6999999999999993</v>
      </c>
      <c r="D1051" s="113">
        <v>9.6999999999999993</v>
      </c>
      <c r="E1051" s="113">
        <v>9.25</v>
      </c>
      <c r="F1051" s="113">
        <v>9.25</v>
      </c>
      <c r="G1051" s="113">
        <v>9.25</v>
      </c>
      <c r="H1051" s="113">
        <v>9.6999999999999993</v>
      </c>
      <c r="I1051" s="113">
        <v>284171</v>
      </c>
      <c r="J1051" s="113">
        <v>2652221.9500000002</v>
      </c>
      <c r="K1051" s="115">
        <v>43396</v>
      </c>
      <c r="L1051" s="113">
        <v>584</v>
      </c>
      <c r="M1051" s="113" t="s">
        <v>2580</v>
      </c>
      <c r="N1051" s="370"/>
    </row>
    <row r="1052" spans="1:14">
      <c r="A1052" s="113" t="s">
        <v>1327</v>
      </c>
      <c r="B1052" s="113" t="s">
        <v>390</v>
      </c>
      <c r="C1052" s="113">
        <v>143.15</v>
      </c>
      <c r="D1052" s="113">
        <v>143.15</v>
      </c>
      <c r="E1052" s="113">
        <v>136.94999999999999</v>
      </c>
      <c r="F1052" s="113">
        <v>140</v>
      </c>
      <c r="G1052" s="113">
        <v>140</v>
      </c>
      <c r="H1052" s="113">
        <v>141.1</v>
      </c>
      <c r="I1052" s="113">
        <v>5318</v>
      </c>
      <c r="J1052" s="113">
        <v>742387.15</v>
      </c>
      <c r="K1052" s="115">
        <v>43396</v>
      </c>
      <c r="L1052" s="113">
        <v>94</v>
      </c>
      <c r="M1052" s="113" t="s">
        <v>1328</v>
      </c>
      <c r="N1052" s="370"/>
    </row>
    <row r="1053" spans="1:14">
      <c r="A1053" s="113" t="s">
        <v>1329</v>
      </c>
      <c r="B1053" s="113" t="s">
        <v>390</v>
      </c>
      <c r="C1053" s="113">
        <v>27.25</v>
      </c>
      <c r="D1053" s="113">
        <v>27.6</v>
      </c>
      <c r="E1053" s="113">
        <v>26.95</v>
      </c>
      <c r="F1053" s="113">
        <v>27.4</v>
      </c>
      <c r="G1053" s="113">
        <v>27.3</v>
      </c>
      <c r="H1053" s="113">
        <v>27.5</v>
      </c>
      <c r="I1053" s="113">
        <v>42973</v>
      </c>
      <c r="J1053" s="113">
        <v>1172143.6000000001</v>
      </c>
      <c r="K1053" s="115">
        <v>43396</v>
      </c>
      <c r="L1053" s="113">
        <v>322</v>
      </c>
      <c r="M1053" s="113" t="s">
        <v>1330</v>
      </c>
      <c r="N1053" s="370"/>
    </row>
    <row r="1054" spans="1:14">
      <c r="A1054" s="113" t="s">
        <v>3363</v>
      </c>
      <c r="B1054" s="113" t="s">
        <v>390</v>
      </c>
      <c r="C1054" s="113">
        <v>26</v>
      </c>
      <c r="D1054" s="113">
        <v>27.9</v>
      </c>
      <c r="E1054" s="113">
        <v>24.55</v>
      </c>
      <c r="F1054" s="113">
        <v>25.45</v>
      </c>
      <c r="G1054" s="113">
        <v>26</v>
      </c>
      <c r="H1054" s="113">
        <v>26.05</v>
      </c>
      <c r="I1054" s="113">
        <v>30879</v>
      </c>
      <c r="J1054" s="113">
        <v>790409.3</v>
      </c>
      <c r="K1054" s="115">
        <v>43396</v>
      </c>
      <c r="L1054" s="113">
        <v>187</v>
      </c>
      <c r="M1054" s="113" t="s">
        <v>3364</v>
      </c>
      <c r="N1054" s="370"/>
    </row>
    <row r="1055" spans="1:14">
      <c r="A1055" s="113" t="s">
        <v>2581</v>
      </c>
      <c r="B1055" s="113" t="s">
        <v>390</v>
      </c>
      <c r="C1055" s="113">
        <v>10.55</v>
      </c>
      <c r="D1055" s="113">
        <v>10.55</v>
      </c>
      <c r="E1055" s="113">
        <v>9</v>
      </c>
      <c r="F1055" s="113">
        <v>9.0500000000000007</v>
      </c>
      <c r="G1055" s="113">
        <v>9</v>
      </c>
      <c r="H1055" s="113">
        <v>10</v>
      </c>
      <c r="I1055" s="113">
        <v>10645</v>
      </c>
      <c r="J1055" s="113">
        <v>102144.55</v>
      </c>
      <c r="K1055" s="115">
        <v>43396</v>
      </c>
      <c r="L1055" s="113">
        <v>50</v>
      </c>
      <c r="M1055" s="113" t="s">
        <v>2582</v>
      </c>
      <c r="N1055" s="370"/>
    </row>
    <row r="1056" spans="1:14">
      <c r="A1056" s="113" t="s">
        <v>125</v>
      </c>
      <c r="B1056" s="113" t="s">
        <v>390</v>
      </c>
      <c r="C1056" s="113">
        <v>61</v>
      </c>
      <c r="D1056" s="113">
        <v>62</v>
      </c>
      <c r="E1056" s="113">
        <v>59.9</v>
      </c>
      <c r="F1056" s="113">
        <v>60.9</v>
      </c>
      <c r="G1056" s="113">
        <v>61</v>
      </c>
      <c r="H1056" s="113">
        <v>61.4</v>
      </c>
      <c r="I1056" s="113">
        <v>3193794</v>
      </c>
      <c r="J1056" s="113">
        <v>194860507.59999999</v>
      </c>
      <c r="K1056" s="115">
        <v>43396</v>
      </c>
      <c r="L1056" s="113">
        <v>9845</v>
      </c>
      <c r="M1056" s="113" t="s">
        <v>1331</v>
      </c>
      <c r="N1056" s="370"/>
    </row>
    <row r="1057" spans="1:14">
      <c r="A1057" s="113" t="s">
        <v>3365</v>
      </c>
      <c r="B1057" s="113" t="s">
        <v>390</v>
      </c>
      <c r="C1057" s="113">
        <v>168.8</v>
      </c>
      <c r="D1057" s="113">
        <v>171.1</v>
      </c>
      <c r="E1057" s="113">
        <v>162.75</v>
      </c>
      <c r="F1057" s="113">
        <v>163.69999999999999</v>
      </c>
      <c r="G1057" s="113">
        <v>164.8</v>
      </c>
      <c r="H1057" s="113">
        <v>169.5</v>
      </c>
      <c r="I1057" s="113">
        <v>36352</v>
      </c>
      <c r="J1057" s="113">
        <v>6047368.2999999998</v>
      </c>
      <c r="K1057" s="115">
        <v>43396</v>
      </c>
      <c r="L1057" s="113">
        <v>425</v>
      </c>
      <c r="M1057" s="113" t="s">
        <v>3366</v>
      </c>
      <c r="N1057" s="370"/>
    </row>
    <row r="1058" spans="1:14">
      <c r="A1058" s="113" t="s">
        <v>320</v>
      </c>
      <c r="B1058" s="113" t="s">
        <v>390</v>
      </c>
      <c r="C1058" s="113">
        <v>87.6</v>
      </c>
      <c r="D1058" s="113">
        <v>87.6</v>
      </c>
      <c r="E1058" s="113">
        <v>83.3</v>
      </c>
      <c r="F1058" s="113">
        <v>85.95</v>
      </c>
      <c r="G1058" s="113">
        <v>86</v>
      </c>
      <c r="H1058" s="113">
        <v>85.55</v>
      </c>
      <c r="I1058" s="113">
        <v>23950</v>
      </c>
      <c r="J1058" s="113">
        <v>2042042.8</v>
      </c>
      <c r="K1058" s="115">
        <v>43396</v>
      </c>
      <c r="L1058" s="113">
        <v>741</v>
      </c>
      <c r="M1058" s="113" t="s">
        <v>1332</v>
      </c>
      <c r="N1058" s="370"/>
    </row>
    <row r="1059" spans="1:14">
      <c r="A1059" s="113" t="s">
        <v>2916</v>
      </c>
      <c r="B1059" s="113" t="s">
        <v>390</v>
      </c>
      <c r="C1059" s="113">
        <v>118.65</v>
      </c>
      <c r="D1059" s="113">
        <v>122.95</v>
      </c>
      <c r="E1059" s="113">
        <v>116</v>
      </c>
      <c r="F1059" s="113">
        <v>117.05</v>
      </c>
      <c r="G1059" s="113">
        <v>116.75</v>
      </c>
      <c r="H1059" s="113">
        <v>121.95</v>
      </c>
      <c r="I1059" s="113">
        <v>66139</v>
      </c>
      <c r="J1059" s="113">
        <v>7863631</v>
      </c>
      <c r="K1059" s="115">
        <v>43396</v>
      </c>
      <c r="L1059" s="113">
        <v>1046</v>
      </c>
      <c r="M1059" s="113" t="s">
        <v>2917</v>
      </c>
      <c r="N1059" s="370"/>
    </row>
    <row r="1060" spans="1:14">
      <c r="A1060" s="113" t="s">
        <v>1333</v>
      </c>
      <c r="B1060" s="113" t="s">
        <v>390</v>
      </c>
      <c r="C1060" s="113">
        <v>39.950000000000003</v>
      </c>
      <c r="D1060" s="113">
        <v>40.75</v>
      </c>
      <c r="E1060" s="113">
        <v>37.25</v>
      </c>
      <c r="F1060" s="113">
        <v>38.4</v>
      </c>
      <c r="G1060" s="113">
        <v>38.5</v>
      </c>
      <c r="H1060" s="113">
        <v>39.6</v>
      </c>
      <c r="I1060" s="113">
        <v>466974</v>
      </c>
      <c r="J1060" s="113">
        <v>18201777</v>
      </c>
      <c r="K1060" s="115">
        <v>43396</v>
      </c>
      <c r="L1060" s="113">
        <v>4011</v>
      </c>
      <c r="M1060" s="113" t="s">
        <v>1334</v>
      </c>
      <c r="N1060" s="370"/>
    </row>
    <row r="1061" spans="1:14">
      <c r="A1061" s="113" t="s">
        <v>2583</v>
      </c>
      <c r="B1061" s="113" t="s">
        <v>390</v>
      </c>
      <c r="C1061" s="113">
        <v>198.5</v>
      </c>
      <c r="D1061" s="113">
        <v>211.05</v>
      </c>
      <c r="E1061" s="113">
        <v>193.5</v>
      </c>
      <c r="F1061" s="113">
        <v>200.6</v>
      </c>
      <c r="G1061" s="113">
        <v>200</v>
      </c>
      <c r="H1061" s="113">
        <v>202</v>
      </c>
      <c r="I1061" s="113">
        <v>5452</v>
      </c>
      <c r="J1061" s="113">
        <v>1090014.3500000001</v>
      </c>
      <c r="K1061" s="115">
        <v>43396</v>
      </c>
      <c r="L1061" s="113">
        <v>190</v>
      </c>
      <c r="M1061" s="113" t="s">
        <v>2584</v>
      </c>
      <c r="N1061" s="370"/>
    </row>
    <row r="1062" spans="1:14">
      <c r="A1062" s="113" t="s">
        <v>2444</v>
      </c>
      <c r="B1062" s="113" t="s">
        <v>390</v>
      </c>
      <c r="C1062" s="113">
        <v>43.1</v>
      </c>
      <c r="D1062" s="113">
        <v>44.75</v>
      </c>
      <c r="E1062" s="113">
        <v>42.75</v>
      </c>
      <c r="F1062" s="113">
        <v>43.65</v>
      </c>
      <c r="G1062" s="113">
        <v>43.95</v>
      </c>
      <c r="H1062" s="113">
        <v>45.1</v>
      </c>
      <c r="I1062" s="113">
        <v>711025</v>
      </c>
      <c r="J1062" s="113">
        <v>31137059.550000001</v>
      </c>
      <c r="K1062" s="115">
        <v>43396</v>
      </c>
      <c r="L1062" s="113">
        <v>3523</v>
      </c>
      <c r="M1062" s="113" t="s">
        <v>2445</v>
      </c>
      <c r="N1062" s="370"/>
    </row>
    <row r="1063" spans="1:14">
      <c r="A1063" s="113" t="s">
        <v>1335</v>
      </c>
      <c r="B1063" s="113" t="s">
        <v>390</v>
      </c>
      <c r="C1063" s="113">
        <v>212.25</v>
      </c>
      <c r="D1063" s="113">
        <v>218.9</v>
      </c>
      <c r="E1063" s="113">
        <v>212.25</v>
      </c>
      <c r="F1063" s="113">
        <v>214.95</v>
      </c>
      <c r="G1063" s="113">
        <v>215.9</v>
      </c>
      <c r="H1063" s="113">
        <v>216.55</v>
      </c>
      <c r="I1063" s="113">
        <v>76504</v>
      </c>
      <c r="J1063" s="113">
        <v>16437947.25</v>
      </c>
      <c r="K1063" s="115">
        <v>43396</v>
      </c>
      <c r="L1063" s="113">
        <v>1511</v>
      </c>
      <c r="M1063" s="113" t="s">
        <v>1336</v>
      </c>
      <c r="N1063" s="370"/>
    </row>
    <row r="1064" spans="1:14">
      <c r="A1064" s="113" t="s">
        <v>1337</v>
      </c>
      <c r="B1064" s="113" t="s">
        <v>390</v>
      </c>
      <c r="C1064" s="113">
        <v>679.95</v>
      </c>
      <c r="D1064" s="113">
        <v>679.95</v>
      </c>
      <c r="E1064" s="113">
        <v>658.6</v>
      </c>
      <c r="F1064" s="113">
        <v>663.35</v>
      </c>
      <c r="G1064" s="113">
        <v>665.8</v>
      </c>
      <c r="H1064" s="113">
        <v>675.95</v>
      </c>
      <c r="I1064" s="113">
        <v>3270</v>
      </c>
      <c r="J1064" s="113">
        <v>2176960.75</v>
      </c>
      <c r="K1064" s="115">
        <v>43396</v>
      </c>
      <c r="L1064" s="113">
        <v>433</v>
      </c>
      <c r="M1064" s="113" t="s">
        <v>1338</v>
      </c>
      <c r="N1064" s="370"/>
    </row>
    <row r="1065" spans="1:14">
      <c r="A1065" s="113" t="s">
        <v>2037</v>
      </c>
      <c r="B1065" s="113" t="s">
        <v>390</v>
      </c>
      <c r="C1065" s="113">
        <v>7.6</v>
      </c>
      <c r="D1065" s="113">
        <v>7.85</v>
      </c>
      <c r="E1065" s="113">
        <v>7.6</v>
      </c>
      <c r="F1065" s="113">
        <v>7.6</v>
      </c>
      <c r="G1065" s="113">
        <v>7.6</v>
      </c>
      <c r="H1065" s="113">
        <v>8</v>
      </c>
      <c r="I1065" s="113">
        <v>5681</v>
      </c>
      <c r="J1065" s="113">
        <v>43188.1</v>
      </c>
      <c r="K1065" s="115">
        <v>43396</v>
      </c>
      <c r="L1065" s="113">
        <v>31</v>
      </c>
      <c r="M1065" s="113" t="s">
        <v>2038</v>
      </c>
      <c r="N1065" s="370"/>
    </row>
    <row r="1066" spans="1:14">
      <c r="A1066" s="113" t="s">
        <v>2585</v>
      </c>
      <c r="B1066" s="113" t="s">
        <v>390</v>
      </c>
      <c r="C1066" s="113">
        <v>15.9</v>
      </c>
      <c r="D1066" s="113">
        <v>16.899999999999999</v>
      </c>
      <c r="E1066" s="113">
        <v>15.9</v>
      </c>
      <c r="F1066" s="113">
        <v>16</v>
      </c>
      <c r="G1066" s="113">
        <v>16</v>
      </c>
      <c r="H1066" s="113">
        <v>16.05</v>
      </c>
      <c r="I1066" s="113">
        <v>4399</v>
      </c>
      <c r="J1066" s="113">
        <v>70513.2</v>
      </c>
      <c r="K1066" s="115">
        <v>43396</v>
      </c>
      <c r="L1066" s="113">
        <v>50</v>
      </c>
      <c r="M1066" s="113" t="s">
        <v>2586</v>
      </c>
      <c r="N1066" s="370"/>
    </row>
    <row r="1067" spans="1:14">
      <c r="A1067" s="113" t="s">
        <v>2743</v>
      </c>
      <c r="B1067" s="113" t="s">
        <v>390</v>
      </c>
      <c r="C1067" s="113">
        <v>9.3000000000000007</v>
      </c>
      <c r="D1067" s="113">
        <v>9.3000000000000007</v>
      </c>
      <c r="E1067" s="113">
        <v>8.75</v>
      </c>
      <c r="F1067" s="113">
        <v>9</v>
      </c>
      <c r="G1067" s="113">
        <v>9.15</v>
      </c>
      <c r="H1067" s="113">
        <v>9</v>
      </c>
      <c r="I1067" s="113">
        <v>9557</v>
      </c>
      <c r="J1067" s="113">
        <v>85410.35</v>
      </c>
      <c r="K1067" s="115">
        <v>43396</v>
      </c>
      <c r="L1067" s="113">
        <v>66</v>
      </c>
      <c r="M1067" s="113" t="s">
        <v>2744</v>
      </c>
      <c r="N1067" s="370"/>
    </row>
    <row r="1068" spans="1:14">
      <c r="A1068" s="113" t="s">
        <v>231</v>
      </c>
      <c r="B1068" s="113" t="s">
        <v>390</v>
      </c>
      <c r="C1068" s="113">
        <v>27850</v>
      </c>
      <c r="D1068" s="113">
        <v>28700</v>
      </c>
      <c r="E1068" s="113">
        <v>27719.45</v>
      </c>
      <c r="F1068" s="113">
        <v>28244.2</v>
      </c>
      <c r="G1068" s="113">
        <v>28360</v>
      </c>
      <c r="H1068" s="113">
        <v>28515.7</v>
      </c>
      <c r="I1068" s="113">
        <v>27840</v>
      </c>
      <c r="J1068" s="113">
        <v>784565456.45000005</v>
      </c>
      <c r="K1068" s="115">
        <v>43396</v>
      </c>
      <c r="L1068" s="113">
        <v>14785</v>
      </c>
      <c r="M1068" s="113" t="s">
        <v>1339</v>
      </c>
      <c r="N1068" s="370"/>
    </row>
    <row r="1069" spans="1:14">
      <c r="A1069" s="113" t="s">
        <v>2443</v>
      </c>
      <c r="B1069" s="113" t="s">
        <v>390</v>
      </c>
      <c r="C1069" s="113">
        <v>302.14999999999998</v>
      </c>
      <c r="D1069" s="113">
        <v>303</v>
      </c>
      <c r="E1069" s="113">
        <v>295</v>
      </c>
      <c r="F1069" s="113">
        <v>299.75</v>
      </c>
      <c r="G1069" s="113">
        <v>299.75</v>
      </c>
      <c r="H1069" s="113">
        <v>298.25</v>
      </c>
      <c r="I1069" s="113">
        <v>1122</v>
      </c>
      <c r="J1069" s="113">
        <v>333428</v>
      </c>
      <c r="K1069" s="115">
        <v>43396</v>
      </c>
      <c r="L1069" s="113">
        <v>36</v>
      </c>
      <c r="M1069" s="113" t="s">
        <v>1935</v>
      </c>
      <c r="N1069" s="370"/>
    </row>
    <row r="1070" spans="1:14">
      <c r="A1070" s="113" t="s">
        <v>3723</v>
      </c>
      <c r="B1070" s="113" t="s">
        <v>2775</v>
      </c>
      <c r="C1070" s="113">
        <v>40.5</v>
      </c>
      <c r="D1070" s="113">
        <v>44</v>
      </c>
      <c r="E1070" s="113">
        <v>40.25</v>
      </c>
      <c r="F1070" s="113">
        <v>40.25</v>
      </c>
      <c r="G1070" s="113">
        <v>40.25</v>
      </c>
      <c r="H1070" s="113">
        <v>42.35</v>
      </c>
      <c r="I1070" s="113">
        <v>257</v>
      </c>
      <c r="J1070" s="113">
        <v>10717</v>
      </c>
      <c r="K1070" s="115">
        <v>43396</v>
      </c>
      <c r="L1070" s="113">
        <v>8</v>
      </c>
      <c r="M1070" s="113" t="s">
        <v>3724</v>
      </c>
      <c r="N1070" s="370"/>
    </row>
    <row r="1071" spans="1:14">
      <c r="A1071" s="113" t="s">
        <v>2156</v>
      </c>
      <c r="B1071" s="113" t="s">
        <v>390</v>
      </c>
      <c r="C1071" s="113">
        <v>34.200000000000003</v>
      </c>
      <c r="D1071" s="113">
        <v>37.950000000000003</v>
      </c>
      <c r="E1071" s="113">
        <v>32.15</v>
      </c>
      <c r="F1071" s="113">
        <v>36</v>
      </c>
      <c r="G1071" s="113">
        <v>36.35</v>
      </c>
      <c r="H1071" s="113">
        <v>35.35</v>
      </c>
      <c r="I1071" s="113">
        <v>1783</v>
      </c>
      <c r="J1071" s="113">
        <v>63414.400000000001</v>
      </c>
      <c r="K1071" s="115">
        <v>43396</v>
      </c>
      <c r="L1071" s="113">
        <v>53</v>
      </c>
      <c r="M1071" s="113" t="s">
        <v>2157</v>
      </c>
      <c r="N1071" s="370"/>
    </row>
    <row r="1072" spans="1:14">
      <c r="A1072" s="113" t="s">
        <v>1340</v>
      </c>
      <c r="B1072" s="113" t="s">
        <v>390</v>
      </c>
      <c r="C1072" s="113">
        <v>154.94999999999999</v>
      </c>
      <c r="D1072" s="113">
        <v>157</v>
      </c>
      <c r="E1072" s="113">
        <v>150.30000000000001</v>
      </c>
      <c r="F1072" s="113">
        <v>150.94999999999999</v>
      </c>
      <c r="G1072" s="113">
        <v>152.25</v>
      </c>
      <c r="H1072" s="113">
        <v>157.30000000000001</v>
      </c>
      <c r="I1072" s="113">
        <v>15574</v>
      </c>
      <c r="J1072" s="113">
        <v>2388547.7999999998</v>
      </c>
      <c r="K1072" s="115">
        <v>43396</v>
      </c>
      <c r="L1072" s="113">
        <v>1286</v>
      </c>
      <c r="M1072" s="113" t="s">
        <v>1341</v>
      </c>
      <c r="N1072" s="370"/>
    </row>
    <row r="1073" spans="1:14">
      <c r="A1073" s="113" t="s">
        <v>1342</v>
      </c>
      <c r="B1073" s="113" t="s">
        <v>390</v>
      </c>
      <c r="C1073" s="113">
        <v>111.1</v>
      </c>
      <c r="D1073" s="113">
        <v>115</v>
      </c>
      <c r="E1073" s="113">
        <v>110.85</v>
      </c>
      <c r="F1073" s="113">
        <v>112</v>
      </c>
      <c r="G1073" s="113">
        <v>114</v>
      </c>
      <c r="H1073" s="113">
        <v>115.05</v>
      </c>
      <c r="I1073" s="113">
        <v>9310</v>
      </c>
      <c r="J1073" s="113">
        <v>1046131.8</v>
      </c>
      <c r="K1073" s="115">
        <v>43396</v>
      </c>
      <c r="L1073" s="113">
        <v>316</v>
      </c>
      <c r="M1073" s="113" t="s">
        <v>1343</v>
      </c>
      <c r="N1073" s="370"/>
    </row>
    <row r="1074" spans="1:14">
      <c r="A1074" s="113" t="s">
        <v>1344</v>
      </c>
      <c r="B1074" s="113" t="s">
        <v>390</v>
      </c>
      <c r="C1074" s="113">
        <v>213.4</v>
      </c>
      <c r="D1074" s="113">
        <v>213.75</v>
      </c>
      <c r="E1074" s="113">
        <v>202</v>
      </c>
      <c r="F1074" s="113">
        <v>208</v>
      </c>
      <c r="G1074" s="113">
        <v>208</v>
      </c>
      <c r="H1074" s="113">
        <v>214.8</v>
      </c>
      <c r="I1074" s="113">
        <v>15817</v>
      </c>
      <c r="J1074" s="113">
        <v>3298218.4</v>
      </c>
      <c r="K1074" s="115">
        <v>43396</v>
      </c>
      <c r="L1074" s="113">
        <v>548</v>
      </c>
      <c r="M1074" s="113" t="s">
        <v>1345</v>
      </c>
      <c r="N1074" s="370"/>
    </row>
    <row r="1075" spans="1:14">
      <c r="A1075" s="113" t="s">
        <v>2587</v>
      </c>
      <c r="B1075" s="113" t="s">
        <v>2775</v>
      </c>
      <c r="C1075" s="113">
        <v>2.5499999999999998</v>
      </c>
      <c r="D1075" s="113">
        <v>2.75</v>
      </c>
      <c r="E1075" s="113">
        <v>2.5499999999999998</v>
      </c>
      <c r="F1075" s="113">
        <v>2.75</v>
      </c>
      <c r="G1075" s="113">
        <v>2.75</v>
      </c>
      <c r="H1075" s="113">
        <v>2.65</v>
      </c>
      <c r="I1075" s="113">
        <v>1867</v>
      </c>
      <c r="J1075" s="113">
        <v>5078.6499999999996</v>
      </c>
      <c r="K1075" s="115">
        <v>43396</v>
      </c>
      <c r="L1075" s="113">
        <v>10</v>
      </c>
      <c r="M1075" s="113" t="s">
        <v>2588</v>
      </c>
      <c r="N1075" s="370"/>
    </row>
    <row r="1076" spans="1:14">
      <c r="A1076" s="113" t="s">
        <v>3088</v>
      </c>
      <c r="B1076" s="113" t="s">
        <v>390</v>
      </c>
      <c r="C1076" s="113">
        <v>10.7</v>
      </c>
      <c r="D1076" s="113">
        <v>10.7</v>
      </c>
      <c r="E1076" s="113">
        <v>10.050000000000001</v>
      </c>
      <c r="F1076" s="113">
        <v>10.15</v>
      </c>
      <c r="G1076" s="113">
        <v>10.3</v>
      </c>
      <c r="H1076" s="113">
        <v>10.3</v>
      </c>
      <c r="I1076" s="113">
        <v>9908</v>
      </c>
      <c r="J1076" s="113">
        <v>100559.1</v>
      </c>
      <c r="K1076" s="115">
        <v>43396</v>
      </c>
      <c r="L1076" s="113">
        <v>45</v>
      </c>
      <c r="M1076" s="113" t="s">
        <v>3089</v>
      </c>
      <c r="N1076" s="370"/>
    </row>
    <row r="1077" spans="1:14">
      <c r="A1077" s="113" t="s">
        <v>1346</v>
      </c>
      <c r="B1077" s="113" t="s">
        <v>390</v>
      </c>
      <c r="C1077" s="113">
        <v>255.05</v>
      </c>
      <c r="D1077" s="113">
        <v>256</v>
      </c>
      <c r="E1077" s="113">
        <v>248</v>
      </c>
      <c r="F1077" s="113">
        <v>251.8</v>
      </c>
      <c r="G1077" s="113">
        <v>251</v>
      </c>
      <c r="H1077" s="113">
        <v>257.14999999999998</v>
      </c>
      <c r="I1077" s="113">
        <v>116458</v>
      </c>
      <c r="J1077" s="113">
        <v>29380546.300000001</v>
      </c>
      <c r="K1077" s="115">
        <v>43396</v>
      </c>
      <c r="L1077" s="113">
        <v>3939</v>
      </c>
      <c r="M1077" s="113" t="s">
        <v>3367</v>
      </c>
      <c r="N1077" s="370"/>
    </row>
    <row r="1078" spans="1:14">
      <c r="A1078" s="113" t="s">
        <v>3368</v>
      </c>
      <c r="B1078" s="113" t="s">
        <v>390</v>
      </c>
      <c r="C1078" s="113">
        <v>8</v>
      </c>
      <c r="D1078" s="113">
        <v>8</v>
      </c>
      <c r="E1078" s="113">
        <v>7.2</v>
      </c>
      <c r="F1078" s="113">
        <v>7.45</v>
      </c>
      <c r="G1078" s="113">
        <v>7.4</v>
      </c>
      <c r="H1078" s="113">
        <v>7.75</v>
      </c>
      <c r="I1078" s="113">
        <v>105092</v>
      </c>
      <c r="J1078" s="113">
        <v>782079.7</v>
      </c>
      <c r="K1078" s="115">
        <v>43396</v>
      </c>
      <c r="L1078" s="113">
        <v>279</v>
      </c>
      <c r="M1078" s="113" t="s">
        <v>3369</v>
      </c>
      <c r="N1078" s="370"/>
    </row>
    <row r="1079" spans="1:14">
      <c r="A1079" s="113" t="s">
        <v>3090</v>
      </c>
      <c r="B1079" s="113" t="s">
        <v>390</v>
      </c>
      <c r="C1079" s="113">
        <v>37.15</v>
      </c>
      <c r="D1079" s="113">
        <v>37.700000000000003</v>
      </c>
      <c r="E1079" s="113">
        <v>36.6</v>
      </c>
      <c r="F1079" s="113">
        <v>36.9</v>
      </c>
      <c r="G1079" s="113">
        <v>36.85</v>
      </c>
      <c r="H1079" s="113">
        <v>37.9</v>
      </c>
      <c r="I1079" s="113">
        <v>58578</v>
      </c>
      <c r="J1079" s="113">
        <v>2161455</v>
      </c>
      <c r="K1079" s="115">
        <v>43396</v>
      </c>
      <c r="L1079" s="113">
        <v>553</v>
      </c>
      <c r="M1079" s="113" t="s">
        <v>3091</v>
      </c>
      <c r="N1079" s="370"/>
    </row>
    <row r="1080" spans="1:14">
      <c r="A1080" s="113" t="s">
        <v>3370</v>
      </c>
      <c r="B1080" s="113" t="s">
        <v>390</v>
      </c>
      <c r="C1080" s="113">
        <v>35.5</v>
      </c>
      <c r="D1080" s="113">
        <v>38</v>
      </c>
      <c r="E1080" s="113">
        <v>34.5</v>
      </c>
      <c r="F1080" s="113">
        <v>36.85</v>
      </c>
      <c r="G1080" s="113">
        <v>37.9</v>
      </c>
      <c r="H1080" s="113">
        <v>35.85</v>
      </c>
      <c r="I1080" s="113">
        <v>14075</v>
      </c>
      <c r="J1080" s="113">
        <v>509790.45</v>
      </c>
      <c r="K1080" s="115">
        <v>43396</v>
      </c>
      <c r="L1080" s="113">
        <v>358</v>
      </c>
      <c r="M1080" s="113" t="s">
        <v>3371</v>
      </c>
      <c r="N1080" s="370"/>
    </row>
    <row r="1081" spans="1:14">
      <c r="A1081" s="113" t="s">
        <v>2035</v>
      </c>
      <c r="B1081" s="113" t="s">
        <v>390</v>
      </c>
      <c r="C1081" s="113">
        <v>10.85</v>
      </c>
      <c r="D1081" s="113">
        <v>10.85</v>
      </c>
      <c r="E1081" s="113">
        <v>10.15</v>
      </c>
      <c r="F1081" s="113">
        <v>10.5</v>
      </c>
      <c r="G1081" s="113">
        <v>10.5</v>
      </c>
      <c r="H1081" s="113">
        <v>10.25</v>
      </c>
      <c r="I1081" s="113">
        <v>3623</v>
      </c>
      <c r="J1081" s="113">
        <v>37593.1</v>
      </c>
      <c r="K1081" s="115">
        <v>43396</v>
      </c>
      <c r="L1081" s="113">
        <v>36</v>
      </c>
      <c r="M1081" s="113" t="s">
        <v>2036</v>
      </c>
      <c r="N1081" s="370"/>
    </row>
    <row r="1082" spans="1:14">
      <c r="A1082" s="113" t="s">
        <v>2589</v>
      </c>
      <c r="B1082" s="113" t="s">
        <v>390</v>
      </c>
      <c r="C1082" s="113">
        <v>6.4</v>
      </c>
      <c r="D1082" s="113">
        <v>6.9</v>
      </c>
      <c r="E1082" s="113">
        <v>6.4</v>
      </c>
      <c r="F1082" s="113">
        <v>6.85</v>
      </c>
      <c r="G1082" s="113">
        <v>6.85</v>
      </c>
      <c r="H1082" s="113">
        <v>6.65</v>
      </c>
      <c r="I1082" s="113">
        <v>3760</v>
      </c>
      <c r="J1082" s="113">
        <v>24370.15</v>
      </c>
      <c r="K1082" s="115">
        <v>43396</v>
      </c>
      <c r="L1082" s="113">
        <v>16</v>
      </c>
      <c r="M1082" s="113" t="s">
        <v>2590</v>
      </c>
      <c r="N1082" s="370"/>
    </row>
    <row r="1083" spans="1:14">
      <c r="A1083" s="113" t="s">
        <v>355</v>
      </c>
      <c r="B1083" s="113" t="s">
        <v>390</v>
      </c>
      <c r="C1083" s="113">
        <v>53.1</v>
      </c>
      <c r="D1083" s="113">
        <v>53.2</v>
      </c>
      <c r="E1083" s="113">
        <v>48.35</v>
      </c>
      <c r="F1083" s="113">
        <v>50.35</v>
      </c>
      <c r="G1083" s="113">
        <v>50.4</v>
      </c>
      <c r="H1083" s="113">
        <v>53.7</v>
      </c>
      <c r="I1083" s="113">
        <v>12729091</v>
      </c>
      <c r="J1083" s="113">
        <v>640387464.04999995</v>
      </c>
      <c r="K1083" s="115">
        <v>43396</v>
      </c>
      <c r="L1083" s="113">
        <v>60912</v>
      </c>
      <c r="M1083" s="113" t="s">
        <v>1347</v>
      </c>
      <c r="N1083" s="370"/>
    </row>
    <row r="1084" spans="1:14">
      <c r="A1084" s="113" t="s">
        <v>1936</v>
      </c>
      <c r="B1084" s="113" t="s">
        <v>390</v>
      </c>
      <c r="C1084" s="113">
        <v>21</v>
      </c>
      <c r="D1084" s="113">
        <v>21.5</v>
      </c>
      <c r="E1084" s="113">
        <v>20.55</v>
      </c>
      <c r="F1084" s="113">
        <v>20.85</v>
      </c>
      <c r="G1084" s="113">
        <v>20.9</v>
      </c>
      <c r="H1084" s="113">
        <v>21.35</v>
      </c>
      <c r="I1084" s="113">
        <v>27756</v>
      </c>
      <c r="J1084" s="113">
        <v>582860.80000000005</v>
      </c>
      <c r="K1084" s="115">
        <v>43396</v>
      </c>
      <c r="L1084" s="113">
        <v>218</v>
      </c>
      <c r="M1084" s="113" t="s">
        <v>1937</v>
      </c>
      <c r="N1084" s="370"/>
    </row>
    <row r="1085" spans="1:14">
      <c r="A1085" s="113" t="s">
        <v>2591</v>
      </c>
      <c r="B1085" s="113" t="s">
        <v>390</v>
      </c>
      <c r="C1085" s="113">
        <v>7.9</v>
      </c>
      <c r="D1085" s="113">
        <v>7.9</v>
      </c>
      <c r="E1085" s="113">
        <v>7.35</v>
      </c>
      <c r="F1085" s="113">
        <v>7.75</v>
      </c>
      <c r="G1085" s="113">
        <v>7.75</v>
      </c>
      <c r="H1085" s="113">
        <v>8.3000000000000007</v>
      </c>
      <c r="I1085" s="113">
        <v>5426</v>
      </c>
      <c r="J1085" s="113">
        <v>41443.599999999999</v>
      </c>
      <c r="K1085" s="115">
        <v>43396</v>
      </c>
      <c r="L1085" s="113">
        <v>40</v>
      </c>
      <c r="M1085" s="113" t="s">
        <v>2592</v>
      </c>
      <c r="N1085" s="370"/>
    </row>
    <row r="1086" spans="1:14">
      <c r="A1086" s="113" t="s">
        <v>3045</v>
      </c>
      <c r="B1086" s="113" t="s">
        <v>390</v>
      </c>
      <c r="C1086" s="113">
        <v>242</v>
      </c>
      <c r="D1086" s="113">
        <v>245</v>
      </c>
      <c r="E1086" s="113">
        <v>239</v>
      </c>
      <c r="F1086" s="113">
        <v>244.65</v>
      </c>
      <c r="G1086" s="113">
        <v>245</v>
      </c>
      <c r="H1086" s="113">
        <v>240.85</v>
      </c>
      <c r="I1086" s="113">
        <v>1073</v>
      </c>
      <c r="J1086" s="113">
        <v>259842</v>
      </c>
      <c r="K1086" s="115">
        <v>43396</v>
      </c>
      <c r="L1086" s="113">
        <v>28</v>
      </c>
      <c r="M1086" s="113" t="s">
        <v>3046</v>
      </c>
      <c r="N1086" s="370"/>
    </row>
    <row r="1087" spans="1:14">
      <c r="A1087" s="113" t="s">
        <v>2745</v>
      </c>
      <c r="B1087" s="113" t="s">
        <v>390</v>
      </c>
      <c r="C1087" s="113">
        <v>14.2</v>
      </c>
      <c r="D1087" s="113">
        <v>14.85</v>
      </c>
      <c r="E1087" s="113">
        <v>14.2</v>
      </c>
      <c r="F1087" s="113">
        <v>14.75</v>
      </c>
      <c r="G1087" s="113">
        <v>14.7</v>
      </c>
      <c r="H1087" s="113">
        <v>14.25</v>
      </c>
      <c r="I1087" s="113">
        <v>4</v>
      </c>
      <c r="J1087" s="113">
        <v>58.45</v>
      </c>
      <c r="K1087" s="115">
        <v>43396</v>
      </c>
      <c r="L1087" s="113">
        <v>4</v>
      </c>
      <c r="M1087" s="113" t="s">
        <v>2746</v>
      </c>
      <c r="N1087" s="370"/>
    </row>
    <row r="1088" spans="1:14">
      <c r="A1088" s="113" t="s">
        <v>209</v>
      </c>
      <c r="B1088" s="113" t="s">
        <v>390</v>
      </c>
      <c r="C1088" s="113">
        <v>1870</v>
      </c>
      <c r="D1088" s="113">
        <v>1959.9</v>
      </c>
      <c r="E1088" s="113">
        <v>1861.4</v>
      </c>
      <c r="F1088" s="113">
        <v>1909.7</v>
      </c>
      <c r="G1088" s="113">
        <v>1930</v>
      </c>
      <c r="H1088" s="113">
        <v>1883</v>
      </c>
      <c r="I1088" s="113">
        <v>868178</v>
      </c>
      <c r="J1088" s="113">
        <v>1660015383.95</v>
      </c>
      <c r="K1088" s="115">
        <v>43396</v>
      </c>
      <c r="L1088" s="113">
        <v>42466</v>
      </c>
      <c r="M1088" s="113" t="s">
        <v>1349</v>
      </c>
      <c r="N1088" s="370"/>
    </row>
    <row r="1089" spans="1:14">
      <c r="A1089" s="113" t="s">
        <v>1350</v>
      </c>
      <c r="B1089" s="113" t="s">
        <v>390</v>
      </c>
      <c r="C1089" s="113">
        <v>38.25</v>
      </c>
      <c r="D1089" s="113">
        <v>38.75</v>
      </c>
      <c r="E1089" s="113">
        <v>37.65</v>
      </c>
      <c r="F1089" s="113">
        <v>37.950000000000003</v>
      </c>
      <c r="G1089" s="113">
        <v>37.799999999999997</v>
      </c>
      <c r="H1089" s="113">
        <v>38.799999999999997</v>
      </c>
      <c r="I1089" s="113">
        <v>149402</v>
      </c>
      <c r="J1089" s="113">
        <v>5743811.7000000002</v>
      </c>
      <c r="K1089" s="115">
        <v>43396</v>
      </c>
      <c r="L1089" s="113">
        <v>2417</v>
      </c>
      <c r="M1089" s="113" t="s">
        <v>1351</v>
      </c>
      <c r="N1089" s="370"/>
    </row>
    <row r="1090" spans="1:14">
      <c r="A1090" s="113" t="s">
        <v>1352</v>
      </c>
      <c r="B1090" s="113" t="s">
        <v>390</v>
      </c>
      <c r="C1090" s="113">
        <v>10.8</v>
      </c>
      <c r="D1090" s="113">
        <v>11.2</v>
      </c>
      <c r="E1090" s="113">
        <v>10.5</v>
      </c>
      <c r="F1090" s="113">
        <v>10.65</v>
      </c>
      <c r="G1090" s="113">
        <v>10.65</v>
      </c>
      <c r="H1090" s="113">
        <v>10.8</v>
      </c>
      <c r="I1090" s="113">
        <v>176437</v>
      </c>
      <c r="J1090" s="113">
        <v>1904665.05</v>
      </c>
      <c r="K1090" s="115">
        <v>43396</v>
      </c>
      <c r="L1090" s="113">
        <v>600</v>
      </c>
      <c r="M1090" s="113" t="s">
        <v>1353</v>
      </c>
      <c r="N1090" s="370"/>
    </row>
    <row r="1091" spans="1:14">
      <c r="A1091" s="113" t="s">
        <v>3092</v>
      </c>
      <c r="B1091" s="113" t="s">
        <v>390</v>
      </c>
      <c r="C1091" s="113">
        <v>52.15</v>
      </c>
      <c r="D1091" s="113">
        <v>53.5</v>
      </c>
      <c r="E1091" s="113">
        <v>49.5</v>
      </c>
      <c r="F1091" s="113">
        <v>52.1</v>
      </c>
      <c r="G1091" s="113">
        <v>52.8</v>
      </c>
      <c r="H1091" s="113">
        <v>52.1</v>
      </c>
      <c r="I1091" s="113">
        <v>26422</v>
      </c>
      <c r="J1091" s="113">
        <v>1347243.6</v>
      </c>
      <c r="K1091" s="115">
        <v>43396</v>
      </c>
      <c r="L1091" s="113">
        <v>161</v>
      </c>
      <c r="M1091" s="113" t="s">
        <v>3093</v>
      </c>
      <c r="N1091" s="370"/>
    </row>
    <row r="1092" spans="1:14">
      <c r="A1092" s="113" t="s">
        <v>1354</v>
      </c>
      <c r="B1092" s="113" t="s">
        <v>390</v>
      </c>
      <c r="C1092" s="113">
        <v>575.79999999999995</v>
      </c>
      <c r="D1092" s="113">
        <v>577</v>
      </c>
      <c r="E1092" s="113">
        <v>538.20000000000005</v>
      </c>
      <c r="F1092" s="113">
        <v>553.65</v>
      </c>
      <c r="G1092" s="113">
        <v>551.4</v>
      </c>
      <c r="H1092" s="113">
        <v>559.54999999999995</v>
      </c>
      <c r="I1092" s="113">
        <v>902299</v>
      </c>
      <c r="J1092" s="113">
        <v>494860470.60000002</v>
      </c>
      <c r="K1092" s="115">
        <v>43396</v>
      </c>
      <c r="L1092" s="113">
        <v>36367</v>
      </c>
      <c r="M1092" s="113" t="s">
        <v>3372</v>
      </c>
      <c r="N1092" s="370"/>
    </row>
    <row r="1093" spans="1:14">
      <c r="A1093" s="113" t="s">
        <v>2870</v>
      </c>
      <c r="B1093" s="113" t="s">
        <v>390</v>
      </c>
      <c r="C1093" s="113">
        <v>38.450000000000003</v>
      </c>
      <c r="D1093" s="113">
        <v>38.450000000000003</v>
      </c>
      <c r="E1093" s="113">
        <v>38.450000000000003</v>
      </c>
      <c r="F1093" s="113">
        <v>38.450000000000003</v>
      </c>
      <c r="G1093" s="113">
        <v>38.450000000000003</v>
      </c>
      <c r="H1093" s="113">
        <v>36.65</v>
      </c>
      <c r="I1093" s="113">
        <v>1347</v>
      </c>
      <c r="J1093" s="113">
        <v>51792.15</v>
      </c>
      <c r="K1093" s="115">
        <v>43396</v>
      </c>
      <c r="L1093" s="113">
        <v>20</v>
      </c>
      <c r="M1093" s="113" t="s">
        <v>2871</v>
      </c>
      <c r="N1093" s="370"/>
    </row>
    <row r="1094" spans="1:14">
      <c r="A1094" s="113" t="s">
        <v>126</v>
      </c>
      <c r="B1094" s="113" t="s">
        <v>390</v>
      </c>
      <c r="C1094" s="113">
        <v>212.75</v>
      </c>
      <c r="D1094" s="113">
        <v>215.2</v>
      </c>
      <c r="E1094" s="113">
        <v>209.3</v>
      </c>
      <c r="F1094" s="113">
        <v>212.25</v>
      </c>
      <c r="G1094" s="113">
        <v>212.15</v>
      </c>
      <c r="H1094" s="113">
        <v>212.8</v>
      </c>
      <c r="I1094" s="113">
        <v>4672736</v>
      </c>
      <c r="J1094" s="113">
        <v>988373927.75</v>
      </c>
      <c r="K1094" s="115">
        <v>43396</v>
      </c>
      <c r="L1094" s="113">
        <v>38629</v>
      </c>
      <c r="M1094" s="113" t="s">
        <v>1355</v>
      </c>
      <c r="N1094" s="370"/>
    </row>
    <row r="1095" spans="1:14">
      <c r="A1095" s="113" t="s">
        <v>127</v>
      </c>
      <c r="B1095" s="113" t="s">
        <v>390</v>
      </c>
      <c r="C1095" s="113">
        <v>80.5</v>
      </c>
      <c r="D1095" s="113">
        <v>82.2</v>
      </c>
      <c r="E1095" s="113">
        <v>80.099999999999994</v>
      </c>
      <c r="F1095" s="113">
        <v>81.599999999999994</v>
      </c>
      <c r="G1095" s="113">
        <v>82</v>
      </c>
      <c r="H1095" s="113">
        <v>81.05</v>
      </c>
      <c r="I1095" s="113">
        <v>3647506</v>
      </c>
      <c r="J1095" s="113">
        <v>296523025.89999998</v>
      </c>
      <c r="K1095" s="115">
        <v>43396</v>
      </c>
      <c r="L1095" s="113">
        <v>13852</v>
      </c>
      <c r="M1095" s="113" t="s">
        <v>1356</v>
      </c>
      <c r="N1095" s="370"/>
    </row>
    <row r="1096" spans="1:14">
      <c r="A1096" s="113" t="s">
        <v>1357</v>
      </c>
      <c r="B1096" s="113" t="s">
        <v>390</v>
      </c>
      <c r="C1096" s="113">
        <v>2754</v>
      </c>
      <c r="D1096" s="113">
        <v>2794.35</v>
      </c>
      <c r="E1096" s="113">
        <v>2711.05</v>
      </c>
      <c r="F1096" s="113">
        <v>2755.05</v>
      </c>
      <c r="G1096" s="113">
        <v>2775</v>
      </c>
      <c r="H1096" s="113">
        <v>2753.85</v>
      </c>
      <c r="I1096" s="113">
        <v>10200</v>
      </c>
      <c r="J1096" s="113">
        <v>28114594.550000001</v>
      </c>
      <c r="K1096" s="115">
        <v>43396</v>
      </c>
      <c r="L1096" s="113">
        <v>2369</v>
      </c>
      <c r="M1096" s="113" t="s">
        <v>1358</v>
      </c>
      <c r="N1096" s="370"/>
    </row>
    <row r="1097" spans="1:14">
      <c r="A1097" s="113" t="s">
        <v>3094</v>
      </c>
      <c r="B1097" s="113" t="s">
        <v>390</v>
      </c>
      <c r="C1097" s="113">
        <v>67.05</v>
      </c>
      <c r="D1097" s="113">
        <v>67.95</v>
      </c>
      <c r="E1097" s="113">
        <v>65.55</v>
      </c>
      <c r="F1097" s="113">
        <v>67.2</v>
      </c>
      <c r="G1097" s="113">
        <v>67.95</v>
      </c>
      <c r="H1097" s="113">
        <v>67.849999999999994</v>
      </c>
      <c r="I1097" s="113">
        <v>6565</v>
      </c>
      <c r="J1097" s="113">
        <v>438472.85</v>
      </c>
      <c r="K1097" s="115">
        <v>43396</v>
      </c>
      <c r="L1097" s="113">
        <v>418</v>
      </c>
      <c r="M1097" s="113" t="s">
        <v>3095</v>
      </c>
      <c r="N1097" s="370"/>
    </row>
    <row r="1098" spans="1:14">
      <c r="A1098" s="113" t="s">
        <v>322</v>
      </c>
      <c r="B1098" s="113" t="s">
        <v>390</v>
      </c>
      <c r="C1098" s="113">
        <v>14.45</v>
      </c>
      <c r="D1098" s="113">
        <v>14.55</v>
      </c>
      <c r="E1098" s="113">
        <v>14.15</v>
      </c>
      <c r="F1098" s="113">
        <v>14.3</v>
      </c>
      <c r="G1098" s="113">
        <v>14.45</v>
      </c>
      <c r="H1098" s="113">
        <v>14.5</v>
      </c>
      <c r="I1098" s="113">
        <v>309363</v>
      </c>
      <c r="J1098" s="113">
        <v>4444894.3</v>
      </c>
      <c r="K1098" s="115">
        <v>43396</v>
      </c>
      <c r="L1098" s="113">
        <v>1325</v>
      </c>
      <c r="M1098" s="113" t="s">
        <v>3373</v>
      </c>
      <c r="N1098" s="370"/>
    </row>
    <row r="1099" spans="1:14">
      <c r="A1099" s="113" t="s">
        <v>1359</v>
      </c>
      <c r="B1099" s="113" t="s">
        <v>390</v>
      </c>
      <c r="C1099" s="113">
        <v>119.55</v>
      </c>
      <c r="D1099" s="113">
        <v>124.9</v>
      </c>
      <c r="E1099" s="113">
        <v>115.25</v>
      </c>
      <c r="F1099" s="113">
        <v>116.3</v>
      </c>
      <c r="G1099" s="113">
        <v>116.1</v>
      </c>
      <c r="H1099" s="113">
        <v>122.4</v>
      </c>
      <c r="I1099" s="113">
        <v>64982</v>
      </c>
      <c r="J1099" s="113">
        <v>7732074.5999999996</v>
      </c>
      <c r="K1099" s="115">
        <v>43396</v>
      </c>
      <c r="L1099" s="113">
        <v>702</v>
      </c>
      <c r="M1099" s="113" t="s">
        <v>1360</v>
      </c>
      <c r="N1099" s="370"/>
    </row>
    <row r="1100" spans="1:14">
      <c r="A1100" s="113" t="s">
        <v>210</v>
      </c>
      <c r="B1100" s="113" t="s">
        <v>390</v>
      </c>
      <c r="C1100" s="113">
        <v>9140</v>
      </c>
      <c r="D1100" s="113">
        <v>9174</v>
      </c>
      <c r="E1100" s="113">
        <v>9060</v>
      </c>
      <c r="F1100" s="113">
        <v>9126.2000000000007</v>
      </c>
      <c r="G1100" s="113">
        <v>9169.9500000000007</v>
      </c>
      <c r="H1100" s="113">
        <v>9140.2999999999993</v>
      </c>
      <c r="I1100" s="113">
        <v>910</v>
      </c>
      <c r="J1100" s="113">
        <v>8294735.8499999996</v>
      </c>
      <c r="K1100" s="115">
        <v>43396</v>
      </c>
      <c r="L1100" s="113">
        <v>373</v>
      </c>
      <c r="M1100" s="113" t="s">
        <v>1361</v>
      </c>
      <c r="N1100" s="370"/>
    </row>
    <row r="1101" spans="1:14">
      <c r="A1101" s="113" t="s">
        <v>1362</v>
      </c>
      <c r="B1101" s="113" t="s">
        <v>390</v>
      </c>
      <c r="C1101" s="113">
        <v>142.9</v>
      </c>
      <c r="D1101" s="113">
        <v>144.5</v>
      </c>
      <c r="E1101" s="113">
        <v>132.05000000000001</v>
      </c>
      <c r="F1101" s="113">
        <v>138.80000000000001</v>
      </c>
      <c r="G1101" s="113">
        <v>140</v>
      </c>
      <c r="H1101" s="113">
        <v>142.9</v>
      </c>
      <c r="I1101" s="113">
        <v>3699</v>
      </c>
      <c r="J1101" s="113">
        <v>513472.8</v>
      </c>
      <c r="K1101" s="115">
        <v>43396</v>
      </c>
      <c r="L1101" s="113">
        <v>102</v>
      </c>
      <c r="M1101" s="113" t="s">
        <v>1363</v>
      </c>
      <c r="N1101" s="370"/>
    </row>
    <row r="1102" spans="1:14">
      <c r="A1102" s="113" t="s">
        <v>1364</v>
      </c>
      <c r="B1102" s="113" t="s">
        <v>390</v>
      </c>
      <c r="C1102" s="113">
        <v>207.8</v>
      </c>
      <c r="D1102" s="113">
        <v>209</v>
      </c>
      <c r="E1102" s="113">
        <v>198.1</v>
      </c>
      <c r="F1102" s="113">
        <v>201.95</v>
      </c>
      <c r="G1102" s="113">
        <v>202.9</v>
      </c>
      <c r="H1102" s="113">
        <v>209.25</v>
      </c>
      <c r="I1102" s="113">
        <v>585722</v>
      </c>
      <c r="J1102" s="113">
        <v>119144748.84999999</v>
      </c>
      <c r="K1102" s="115">
        <v>43396</v>
      </c>
      <c r="L1102" s="113">
        <v>10622</v>
      </c>
      <c r="M1102" s="113" t="s">
        <v>2704</v>
      </c>
      <c r="N1102" s="370"/>
    </row>
    <row r="1103" spans="1:14">
      <c r="A1103" s="113" t="s">
        <v>1365</v>
      </c>
      <c r="B1103" s="113" t="s">
        <v>390</v>
      </c>
      <c r="C1103" s="113">
        <v>531.1</v>
      </c>
      <c r="D1103" s="113">
        <v>550</v>
      </c>
      <c r="E1103" s="113">
        <v>530</v>
      </c>
      <c r="F1103" s="113">
        <v>536.29999999999995</v>
      </c>
      <c r="G1103" s="113">
        <v>550</v>
      </c>
      <c r="H1103" s="113">
        <v>545.04999999999995</v>
      </c>
      <c r="I1103" s="113">
        <v>24360</v>
      </c>
      <c r="J1103" s="113">
        <v>13064400.35</v>
      </c>
      <c r="K1103" s="115">
        <v>43396</v>
      </c>
      <c r="L1103" s="113">
        <v>5478</v>
      </c>
      <c r="M1103" s="113" t="s">
        <v>1366</v>
      </c>
      <c r="N1103" s="370"/>
    </row>
    <row r="1104" spans="1:14">
      <c r="A1104" s="113" t="s">
        <v>208</v>
      </c>
      <c r="B1104" s="113" t="s">
        <v>390</v>
      </c>
      <c r="C1104" s="113">
        <v>959</v>
      </c>
      <c r="D1104" s="113">
        <v>968.6</v>
      </c>
      <c r="E1104" s="113">
        <v>897</v>
      </c>
      <c r="F1104" s="113">
        <v>923.55</v>
      </c>
      <c r="G1104" s="113">
        <v>918.7</v>
      </c>
      <c r="H1104" s="113">
        <v>972.1</v>
      </c>
      <c r="I1104" s="113">
        <v>831588</v>
      </c>
      <c r="J1104" s="113">
        <v>770992421.35000002</v>
      </c>
      <c r="K1104" s="115">
        <v>43396</v>
      </c>
      <c r="L1104" s="113">
        <v>32767</v>
      </c>
      <c r="M1104" s="113" t="s">
        <v>1367</v>
      </c>
      <c r="N1104" s="370"/>
    </row>
    <row r="1105" spans="1:14">
      <c r="A1105" s="113" t="s">
        <v>1368</v>
      </c>
      <c r="B1105" s="113" t="s">
        <v>390</v>
      </c>
      <c r="C1105" s="113">
        <v>756.45</v>
      </c>
      <c r="D1105" s="113">
        <v>765</v>
      </c>
      <c r="E1105" s="113">
        <v>725.15</v>
      </c>
      <c r="F1105" s="113">
        <v>733.45</v>
      </c>
      <c r="G1105" s="113">
        <v>728.1</v>
      </c>
      <c r="H1105" s="113">
        <v>755.95</v>
      </c>
      <c r="I1105" s="113">
        <v>93440</v>
      </c>
      <c r="J1105" s="113">
        <v>68743086.25</v>
      </c>
      <c r="K1105" s="115">
        <v>43396</v>
      </c>
      <c r="L1105" s="113">
        <v>4435</v>
      </c>
      <c r="M1105" s="113" t="s">
        <v>1369</v>
      </c>
      <c r="N1105" s="370"/>
    </row>
    <row r="1106" spans="1:14">
      <c r="A1106" s="113" t="s">
        <v>3096</v>
      </c>
      <c r="B1106" s="113" t="s">
        <v>2775</v>
      </c>
      <c r="C1106" s="113">
        <v>2075</v>
      </c>
      <c r="D1106" s="113">
        <v>2075</v>
      </c>
      <c r="E1106" s="113">
        <v>1935</v>
      </c>
      <c r="F1106" s="113">
        <v>1949.7</v>
      </c>
      <c r="G1106" s="113">
        <v>1950</v>
      </c>
      <c r="H1106" s="113">
        <v>2029.85</v>
      </c>
      <c r="I1106" s="113">
        <v>254</v>
      </c>
      <c r="J1106" s="113">
        <v>497567.7</v>
      </c>
      <c r="K1106" s="115">
        <v>43396</v>
      </c>
      <c r="L1106" s="113">
        <v>44</v>
      </c>
      <c r="M1106" s="113" t="s">
        <v>3097</v>
      </c>
      <c r="N1106" s="370"/>
    </row>
    <row r="1107" spans="1:14">
      <c r="A1107" s="113" t="s">
        <v>3374</v>
      </c>
      <c r="B1107" s="113" t="s">
        <v>390</v>
      </c>
      <c r="C1107" s="113">
        <v>6.55</v>
      </c>
      <c r="D1107" s="113">
        <v>6.55</v>
      </c>
      <c r="E1107" s="113">
        <v>5.7</v>
      </c>
      <c r="F1107" s="113">
        <v>6.2</v>
      </c>
      <c r="G1107" s="113">
        <v>6.3</v>
      </c>
      <c r="H1107" s="113">
        <v>6.5</v>
      </c>
      <c r="I1107" s="113">
        <v>15395</v>
      </c>
      <c r="J1107" s="113">
        <v>95713.8</v>
      </c>
      <c r="K1107" s="115">
        <v>43396</v>
      </c>
      <c r="L1107" s="113">
        <v>56</v>
      </c>
      <c r="M1107" s="113" t="s">
        <v>3375</v>
      </c>
      <c r="N1107" s="370"/>
    </row>
    <row r="1108" spans="1:14">
      <c r="A1108" s="113" t="s">
        <v>2256</v>
      </c>
      <c r="B1108" s="113" t="s">
        <v>390</v>
      </c>
      <c r="C1108" s="113">
        <v>167</v>
      </c>
      <c r="D1108" s="113">
        <v>173.5</v>
      </c>
      <c r="E1108" s="113">
        <v>163.19999999999999</v>
      </c>
      <c r="F1108" s="113">
        <v>164.4</v>
      </c>
      <c r="G1108" s="113">
        <v>167.75</v>
      </c>
      <c r="H1108" s="113">
        <v>171.45</v>
      </c>
      <c r="I1108" s="113">
        <v>8048</v>
      </c>
      <c r="J1108" s="113">
        <v>1333601.45</v>
      </c>
      <c r="K1108" s="115">
        <v>43396</v>
      </c>
      <c r="L1108" s="113">
        <v>349</v>
      </c>
      <c r="M1108" s="113" t="s">
        <v>2257</v>
      </c>
      <c r="N1108" s="370"/>
    </row>
    <row r="1109" spans="1:14">
      <c r="A1109" s="113" t="s">
        <v>1370</v>
      </c>
      <c r="B1109" s="113" t="s">
        <v>390</v>
      </c>
      <c r="C1109" s="113">
        <v>29.45</v>
      </c>
      <c r="D1109" s="113">
        <v>29.9</v>
      </c>
      <c r="E1109" s="113">
        <v>28.25</v>
      </c>
      <c r="F1109" s="113">
        <v>28.25</v>
      </c>
      <c r="G1109" s="113">
        <v>28.25</v>
      </c>
      <c r="H1109" s="113">
        <v>29.45</v>
      </c>
      <c r="I1109" s="113">
        <v>2795</v>
      </c>
      <c r="J1109" s="113">
        <v>80601.2</v>
      </c>
      <c r="K1109" s="115">
        <v>43396</v>
      </c>
      <c r="L1109" s="113">
        <v>65</v>
      </c>
      <c r="M1109" s="113" t="s">
        <v>1371</v>
      </c>
      <c r="N1109" s="370"/>
    </row>
    <row r="1110" spans="1:14">
      <c r="A1110" s="113" t="s">
        <v>2992</v>
      </c>
      <c r="B1110" s="113" t="s">
        <v>2775</v>
      </c>
      <c r="C1110" s="113">
        <v>29</v>
      </c>
      <c r="D1110" s="113">
        <v>30.25</v>
      </c>
      <c r="E1110" s="113">
        <v>29</v>
      </c>
      <c r="F1110" s="113">
        <v>29.65</v>
      </c>
      <c r="G1110" s="113">
        <v>29</v>
      </c>
      <c r="H1110" s="113">
        <v>30.4</v>
      </c>
      <c r="I1110" s="113">
        <v>515</v>
      </c>
      <c r="J1110" s="113">
        <v>15307.5</v>
      </c>
      <c r="K1110" s="115">
        <v>43396</v>
      </c>
      <c r="L1110" s="113">
        <v>11</v>
      </c>
      <c r="M1110" s="113" t="s">
        <v>2993</v>
      </c>
      <c r="N1110" s="370"/>
    </row>
    <row r="1111" spans="1:14">
      <c r="A1111" s="113" t="s">
        <v>2931</v>
      </c>
      <c r="B1111" s="113" t="s">
        <v>390</v>
      </c>
      <c r="C1111" s="113">
        <v>75.7</v>
      </c>
      <c r="D1111" s="113">
        <v>77.2</v>
      </c>
      <c r="E1111" s="113">
        <v>73.05</v>
      </c>
      <c r="F1111" s="113">
        <v>74.55</v>
      </c>
      <c r="G1111" s="113">
        <v>75.5</v>
      </c>
      <c r="H1111" s="113">
        <v>75.7</v>
      </c>
      <c r="I1111" s="113">
        <v>58585</v>
      </c>
      <c r="J1111" s="113">
        <v>4395909.45</v>
      </c>
      <c r="K1111" s="115">
        <v>43396</v>
      </c>
      <c r="L1111" s="113">
        <v>599</v>
      </c>
      <c r="M1111" s="113" t="s">
        <v>1372</v>
      </c>
      <c r="N1111" s="370"/>
    </row>
    <row r="1112" spans="1:14">
      <c r="A1112" s="113" t="s">
        <v>2872</v>
      </c>
      <c r="B1112" s="113" t="s">
        <v>2775</v>
      </c>
      <c r="C1112" s="113">
        <v>173.05</v>
      </c>
      <c r="D1112" s="113">
        <v>173.05</v>
      </c>
      <c r="E1112" s="113">
        <v>161.5</v>
      </c>
      <c r="F1112" s="113">
        <v>161.5</v>
      </c>
      <c r="G1112" s="113">
        <v>161.5</v>
      </c>
      <c r="H1112" s="113">
        <v>170</v>
      </c>
      <c r="I1112" s="113">
        <v>1872</v>
      </c>
      <c r="J1112" s="113">
        <v>303065.59999999998</v>
      </c>
      <c r="K1112" s="115">
        <v>43396</v>
      </c>
      <c r="L1112" s="113">
        <v>49</v>
      </c>
      <c r="M1112" s="113" t="s">
        <v>2873</v>
      </c>
      <c r="N1112" s="370"/>
    </row>
    <row r="1113" spans="1:14">
      <c r="A1113" s="113" t="s">
        <v>3136</v>
      </c>
      <c r="B1113" s="113" t="s">
        <v>390</v>
      </c>
      <c r="C1113" s="113">
        <v>206.05</v>
      </c>
      <c r="D1113" s="113">
        <v>214</v>
      </c>
      <c r="E1113" s="113">
        <v>200.5</v>
      </c>
      <c r="F1113" s="113">
        <v>203.6</v>
      </c>
      <c r="G1113" s="113">
        <v>202.6</v>
      </c>
      <c r="H1113" s="113">
        <v>212.75</v>
      </c>
      <c r="I1113" s="113">
        <v>3550</v>
      </c>
      <c r="J1113" s="113">
        <v>728238.55</v>
      </c>
      <c r="K1113" s="115">
        <v>43396</v>
      </c>
      <c r="L1113" s="113">
        <v>234</v>
      </c>
      <c r="M1113" s="113" t="s">
        <v>3137</v>
      </c>
      <c r="N1113" s="370"/>
    </row>
    <row r="1114" spans="1:14">
      <c r="A1114" s="113" t="s">
        <v>128</v>
      </c>
      <c r="B1114" s="113" t="s">
        <v>390</v>
      </c>
      <c r="C1114" s="113">
        <v>65.45</v>
      </c>
      <c r="D1114" s="113">
        <v>66.25</v>
      </c>
      <c r="E1114" s="113">
        <v>63.85</v>
      </c>
      <c r="F1114" s="113">
        <v>64.75</v>
      </c>
      <c r="G1114" s="113">
        <v>65.150000000000006</v>
      </c>
      <c r="H1114" s="113">
        <v>65.7</v>
      </c>
      <c r="I1114" s="113">
        <v>16070344</v>
      </c>
      <c r="J1114" s="113">
        <v>1044078728.05</v>
      </c>
      <c r="K1114" s="115">
        <v>43396</v>
      </c>
      <c r="L1114" s="113">
        <v>40061</v>
      </c>
      <c r="M1114" s="113" t="s">
        <v>3376</v>
      </c>
      <c r="N1114" s="370"/>
    </row>
    <row r="1115" spans="1:14">
      <c r="A1115" s="113" t="s">
        <v>1373</v>
      </c>
      <c r="B1115" s="113" t="s">
        <v>390</v>
      </c>
      <c r="C1115" s="113">
        <v>26.5</v>
      </c>
      <c r="D1115" s="113">
        <v>26.6</v>
      </c>
      <c r="E1115" s="113">
        <v>25.8</v>
      </c>
      <c r="F1115" s="113">
        <v>26.4</v>
      </c>
      <c r="G1115" s="113">
        <v>26.5</v>
      </c>
      <c r="H1115" s="113">
        <v>26.55</v>
      </c>
      <c r="I1115" s="113">
        <v>129972</v>
      </c>
      <c r="J1115" s="113">
        <v>3415840.7</v>
      </c>
      <c r="K1115" s="115">
        <v>43396</v>
      </c>
      <c r="L1115" s="113">
        <v>471</v>
      </c>
      <c r="M1115" s="113" t="s">
        <v>1374</v>
      </c>
      <c r="N1115" s="370"/>
    </row>
    <row r="1116" spans="1:14">
      <c r="A1116" s="113" t="s">
        <v>1982</v>
      </c>
      <c r="B1116" s="113" t="s">
        <v>390</v>
      </c>
      <c r="C1116" s="113">
        <v>708</v>
      </c>
      <c r="D1116" s="113">
        <v>734.5</v>
      </c>
      <c r="E1116" s="113">
        <v>702.1</v>
      </c>
      <c r="F1116" s="113">
        <v>715.05</v>
      </c>
      <c r="G1116" s="113">
        <v>714</v>
      </c>
      <c r="H1116" s="113">
        <v>707.4</v>
      </c>
      <c r="I1116" s="113">
        <v>616262</v>
      </c>
      <c r="J1116" s="113">
        <v>444268639.05000001</v>
      </c>
      <c r="K1116" s="115">
        <v>43396</v>
      </c>
      <c r="L1116" s="113">
        <v>16302</v>
      </c>
      <c r="M1116" s="113" t="s">
        <v>1983</v>
      </c>
      <c r="N1116" s="370"/>
    </row>
    <row r="1117" spans="1:14">
      <c r="A1117" s="113" t="s">
        <v>1375</v>
      </c>
      <c r="B1117" s="113" t="s">
        <v>390</v>
      </c>
      <c r="C1117" s="113">
        <v>129.69999999999999</v>
      </c>
      <c r="D1117" s="113">
        <v>129.69999999999999</v>
      </c>
      <c r="E1117" s="113">
        <v>125.65</v>
      </c>
      <c r="F1117" s="113">
        <v>129.1</v>
      </c>
      <c r="G1117" s="113">
        <v>129</v>
      </c>
      <c r="H1117" s="113">
        <v>128.65</v>
      </c>
      <c r="I1117" s="113">
        <v>160101</v>
      </c>
      <c r="J1117" s="113">
        <v>20603677.5</v>
      </c>
      <c r="K1117" s="115">
        <v>43396</v>
      </c>
      <c r="L1117" s="113">
        <v>1705</v>
      </c>
      <c r="M1117" s="113" t="s">
        <v>1931</v>
      </c>
      <c r="N1117" s="370"/>
    </row>
    <row r="1118" spans="1:14">
      <c r="A1118" s="113" t="s">
        <v>2205</v>
      </c>
      <c r="B1118" s="113" t="s">
        <v>390</v>
      </c>
      <c r="C1118" s="113">
        <v>649.75</v>
      </c>
      <c r="D1118" s="113">
        <v>650</v>
      </c>
      <c r="E1118" s="113">
        <v>600.25</v>
      </c>
      <c r="F1118" s="113">
        <v>623.54999999999995</v>
      </c>
      <c r="G1118" s="113">
        <v>639</v>
      </c>
      <c r="H1118" s="113">
        <v>615.54999999999995</v>
      </c>
      <c r="I1118" s="113">
        <v>205</v>
      </c>
      <c r="J1118" s="113">
        <v>129337.85</v>
      </c>
      <c r="K1118" s="115">
        <v>43396</v>
      </c>
      <c r="L1118" s="113">
        <v>16</v>
      </c>
      <c r="M1118" s="113" t="s">
        <v>2206</v>
      </c>
      <c r="N1118" s="370"/>
    </row>
    <row r="1119" spans="1:14">
      <c r="A1119" s="113" t="s">
        <v>1991</v>
      </c>
      <c r="B1119" s="113" t="s">
        <v>390</v>
      </c>
      <c r="C1119" s="113">
        <v>184.5</v>
      </c>
      <c r="D1119" s="113">
        <v>191.85</v>
      </c>
      <c r="E1119" s="113">
        <v>181.75</v>
      </c>
      <c r="F1119" s="113">
        <v>182.4</v>
      </c>
      <c r="G1119" s="113">
        <v>182.1</v>
      </c>
      <c r="H1119" s="113">
        <v>187.15</v>
      </c>
      <c r="I1119" s="113">
        <v>4448</v>
      </c>
      <c r="J1119" s="113">
        <v>821435.85</v>
      </c>
      <c r="K1119" s="115">
        <v>43396</v>
      </c>
      <c r="L1119" s="113">
        <v>207</v>
      </c>
      <c r="M1119" s="113" t="s">
        <v>1992</v>
      </c>
      <c r="N1119" s="370"/>
    </row>
    <row r="1120" spans="1:14">
      <c r="A1120" s="113" t="s">
        <v>1908</v>
      </c>
      <c r="B1120" s="113" t="s">
        <v>390</v>
      </c>
      <c r="C1120" s="113">
        <v>133.05000000000001</v>
      </c>
      <c r="D1120" s="113">
        <v>137</v>
      </c>
      <c r="E1120" s="113">
        <v>133</v>
      </c>
      <c r="F1120" s="113">
        <v>134</v>
      </c>
      <c r="G1120" s="113">
        <v>133.1</v>
      </c>
      <c r="H1120" s="113">
        <v>133.30000000000001</v>
      </c>
      <c r="I1120" s="113">
        <v>16431</v>
      </c>
      <c r="J1120" s="113">
        <v>2216379.2000000002</v>
      </c>
      <c r="K1120" s="115">
        <v>43396</v>
      </c>
      <c r="L1120" s="113">
        <v>406</v>
      </c>
      <c r="M1120" s="113" t="s">
        <v>2333</v>
      </c>
      <c r="N1120" s="370"/>
    </row>
    <row r="1121" spans="1:14">
      <c r="A1121" s="113" t="s">
        <v>1376</v>
      </c>
      <c r="B1121" s="113" t="s">
        <v>390</v>
      </c>
      <c r="C1121" s="113">
        <v>218</v>
      </c>
      <c r="D1121" s="113">
        <v>221.95</v>
      </c>
      <c r="E1121" s="113">
        <v>215.65</v>
      </c>
      <c r="F1121" s="113">
        <v>219</v>
      </c>
      <c r="G1121" s="113">
        <v>220</v>
      </c>
      <c r="H1121" s="113">
        <v>218.95</v>
      </c>
      <c r="I1121" s="113">
        <v>7303</v>
      </c>
      <c r="J1121" s="113">
        <v>1600345.9</v>
      </c>
      <c r="K1121" s="115">
        <v>43396</v>
      </c>
      <c r="L1121" s="113">
        <v>168</v>
      </c>
      <c r="M1121" s="113" t="s">
        <v>1377</v>
      </c>
      <c r="N1121" s="370"/>
    </row>
    <row r="1122" spans="1:14">
      <c r="A1122" s="113" t="s">
        <v>1378</v>
      </c>
      <c r="B1122" s="113" t="s">
        <v>390</v>
      </c>
      <c r="C1122" s="113">
        <v>495</v>
      </c>
      <c r="D1122" s="113">
        <v>508.2</v>
      </c>
      <c r="E1122" s="113">
        <v>485</v>
      </c>
      <c r="F1122" s="113">
        <v>486.8</v>
      </c>
      <c r="G1122" s="113">
        <v>488.7</v>
      </c>
      <c r="H1122" s="113">
        <v>500.75</v>
      </c>
      <c r="I1122" s="113">
        <v>77975</v>
      </c>
      <c r="J1122" s="113">
        <v>38751786.399999999</v>
      </c>
      <c r="K1122" s="115">
        <v>43396</v>
      </c>
      <c r="L1122" s="113">
        <v>2331</v>
      </c>
      <c r="M1122" s="113" t="s">
        <v>1379</v>
      </c>
      <c r="N1122" s="370"/>
    </row>
    <row r="1123" spans="1:14">
      <c r="A1123" s="113" t="s">
        <v>3098</v>
      </c>
      <c r="B1123" s="113" t="s">
        <v>390</v>
      </c>
      <c r="C1123" s="113">
        <v>119.05</v>
      </c>
      <c r="D1123" s="113">
        <v>122</v>
      </c>
      <c r="E1123" s="113">
        <v>118</v>
      </c>
      <c r="F1123" s="113">
        <v>119</v>
      </c>
      <c r="G1123" s="113">
        <v>118.5</v>
      </c>
      <c r="H1123" s="113">
        <v>119.85</v>
      </c>
      <c r="I1123" s="113">
        <v>1741</v>
      </c>
      <c r="J1123" s="113">
        <v>207258.4</v>
      </c>
      <c r="K1123" s="115">
        <v>43396</v>
      </c>
      <c r="L1123" s="113">
        <v>61</v>
      </c>
      <c r="M1123" s="113" t="s">
        <v>3099</v>
      </c>
      <c r="N1123" s="370"/>
    </row>
    <row r="1124" spans="1:14">
      <c r="A1124" s="113" t="s">
        <v>129</v>
      </c>
      <c r="B1124" s="113" t="s">
        <v>390</v>
      </c>
      <c r="C1124" s="113">
        <v>188</v>
      </c>
      <c r="D1124" s="113">
        <v>192.65</v>
      </c>
      <c r="E1124" s="113">
        <v>185.8</v>
      </c>
      <c r="F1124" s="113">
        <v>190.95</v>
      </c>
      <c r="G1124" s="113">
        <v>192</v>
      </c>
      <c r="H1124" s="113">
        <v>189.15</v>
      </c>
      <c r="I1124" s="113">
        <v>2587318</v>
      </c>
      <c r="J1124" s="113">
        <v>489675825.80000001</v>
      </c>
      <c r="K1124" s="115">
        <v>43396</v>
      </c>
      <c r="L1124" s="113">
        <v>44048</v>
      </c>
      <c r="M1124" s="113" t="s">
        <v>3377</v>
      </c>
      <c r="N1124" s="370"/>
    </row>
    <row r="1125" spans="1:14">
      <c r="A1125" s="113" t="s">
        <v>1380</v>
      </c>
      <c r="B1125" s="113" t="s">
        <v>390</v>
      </c>
      <c r="C1125" s="113">
        <v>851</v>
      </c>
      <c r="D1125" s="113">
        <v>853.75</v>
      </c>
      <c r="E1125" s="113">
        <v>823</v>
      </c>
      <c r="F1125" s="113">
        <v>825.5</v>
      </c>
      <c r="G1125" s="113">
        <v>823</v>
      </c>
      <c r="H1125" s="113">
        <v>871.5</v>
      </c>
      <c r="I1125" s="113">
        <v>3090</v>
      </c>
      <c r="J1125" s="113">
        <v>2581442.4</v>
      </c>
      <c r="K1125" s="115">
        <v>43396</v>
      </c>
      <c r="L1125" s="113">
        <v>204</v>
      </c>
      <c r="M1125" s="113" t="s">
        <v>1381</v>
      </c>
      <c r="N1125" s="370"/>
    </row>
    <row r="1126" spans="1:14">
      <c r="A1126" s="113" t="s">
        <v>1382</v>
      </c>
      <c r="B1126" s="113" t="s">
        <v>390</v>
      </c>
      <c r="C1126" s="113">
        <v>370</v>
      </c>
      <c r="D1126" s="113">
        <v>401.6</v>
      </c>
      <c r="E1126" s="113">
        <v>359.45</v>
      </c>
      <c r="F1126" s="113">
        <v>391.95</v>
      </c>
      <c r="G1126" s="113">
        <v>394</v>
      </c>
      <c r="H1126" s="113">
        <v>370.3</v>
      </c>
      <c r="I1126" s="113">
        <v>75922</v>
      </c>
      <c r="J1126" s="113">
        <v>28775620.100000001</v>
      </c>
      <c r="K1126" s="115">
        <v>43396</v>
      </c>
      <c r="L1126" s="113">
        <v>3542</v>
      </c>
      <c r="M1126" s="113" t="s">
        <v>1383</v>
      </c>
      <c r="N1126" s="370"/>
    </row>
    <row r="1127" spans="1:14">
      <c r="A1127" s="113" t="s">
        <v>1384</v>
      </c>
      <c r="B1127" s="113" t="s">
        <v>390</v>
      </c>
      <c r="C1127" s="113">
        <v>115.3</v>
      </c>
      <c r="D1127" s="113">
        <v>115.3</v>
      </c>
      <c r="E1127" s="113">
        <v>108.9</v>
      </c>
      <c r="F1127" s="113">
        <v>109.4</v>
      </c>
      <c r="G1127" s="113">
        <v>109.05</v>
      </c>
      <c r="H1127" s="113">
        <v>115.3</v>
      </c>
      <c r="I1127" s="113">
        <v>30366</v>
      </c>
      <c r="J1127" s="113">
        <v>3351853.45</v>
      </c>
      <c r="K1127" s="115">
        <v>43396</v>
      </c>
      <c r="L1127" s="113">
        <v>835</v>
      </c>
      <c r="M1127" s="113" t="s">
        <v>1385</v>
      </c>
      <c r="N1127" s="370"/>
    </row>
    <row r="1128" spans="1:14">
      <c r="A1128" s="113" t="s">
        <v>3010</v>
      </c>
      <c r="B1128" s="113" t="s">
        <v>2775</v>
      </c>
      <c r="C1128" s="113">
        <v>1.75</v>
      </c>
      <c r="D1128" s="113">
        <v>1.75</v>
      </c>
      <c r="E1128" s="113">
        <v>1.75</v>
      </c>
      <c r="F1128" s="113">
        <v>1.75</v>
      </c>
      <c r="G1128" s="113">
        <v>1.75</v>
      </c>
      <c r="H1128" s="113">
        <v>1.8</v>
      </c>
      <c r="I1128" s="113">
        <v>551</v>
      </c>
      <c r="J1128" s="113">
        <v>964.25</v>
      </c>
      <c r="K1128" s="115">
        <v>43396</v>
      </c>
      <c r="L1128" s="113">
        <v>3</v>
      </c>
      <c r="M1128" s="113" t="s">
        <v>3011</v>
      </c>
      <c r="N1128" s="370"/>
    </row>
    <row r="1129" spans="1:14">
      <c r="A1129" s="113" t="s">
        <v>2087</v>
      </c>
      <c r="B1129" s="113" t="s">
        <v>390</v>
      </c>
      <c r="C1129" s="113">
        <v>10</v>
      </c>
      <c r="D1129" s="113">
        <v>10.25</v>
      </c>
      <c r="E1129" s="113">
        <v>9.9499999999999993</v>
      </c>
      <c r="F1129" s="113">
        <v>10.050000000000001</v>
      </c>
      <c r="G1129" s="113">
        <v>10.15</v>
      </c>
      <c r="H1129" s="113">
        <v>10.1</v>
      </c>
      <c r="I1129" s="113">
        <v>19401</v>
      </c>
      <c r="J1129" s="113">
        <v>194575.85</v>
      </c>
      <c r="K1129" s="115">
        <v>43396</v>
      </c>
      <c r="L1129" s="113">
        <v>33</v>
      </c>
      <c r="M1129" s="113" t="s">
        <v>2088</v>
      </c>
      <c r="N1129" s="370"/>
    </row>
    <row r="1130" spans="1:14">
      <c r="A1130" s="113" t="s">
        <v>1386</v>
      </c>
      <c r="B1130" s="113" t="s">
        <v>390</v>
      </c>
      <c r="C1130" s="113">
        <v>102.55</v>
      </c>
      <c r="D1130" s="113">
        <v>106.3</v>
      </c>
      <c r="E1130" s="113">
        <v>101.1</v>
      </c>
      <c r="F1130" s="113">
        <v>104.55</v>
      </c>
      <c r="G1130" s="113">
        <v>104.75</v>
      </c>
      <c r="H1130" s="113">
        <v>103.95</v>
      </c>
      <c r="I1130" s="113">
        <v>1109725</v>
      </c>
      <c r="J1130" s="113">
        <v>115262416.65000001</v>
      </c>
      <c r="K1130" s="115">
        <v>43396</v>
      </c>
      <c r="L1130" s="113">
        <v>9059</v>
      </c>
      <c r="M1130" s="113" t="s">
        <v>1387</v>
      </c>
      <c r="N1130" s="370"/>
    </row>
    <row r="1131" spans="1:14">
      <c r="A1131" s="113" t="s">
        <v>2219</v>
      </c>
      <c r="B1131" s="113" t="s">
        <v>390</v>
      </c>
      <c r="C1131" s="113">
        <v>105</v>
      </c>
      <c r="D1131" s="113">
        <v>105.4</v>
      </c>
      <c r="E1131" s="113">
        <v>101.4</v>
      </c>
      <c r="F1131" s="113">
        <v>102.55</v>
      </c>
      <c r="G1131" s="113">
        <v>102.3</v>
      </c>
      <c r="H1131" s="113">
        <v>105.05</v>
      </c>
      <c r="I1131" s="113">
        <v>468143</v>
      </c>
      <c r="J1131" s="113">
        <v>48260881.149999999</v>
      </c>
      <c r="K1131" s="115">
        <v>43396</v>
      </c>
      <c r="L1131" s="113">
        <v>6090</v>
      </c>
      <c r="M1131" s="113" t="s">
        <v>2220</v>
      </c>
      <c r="N1131" s="370"/>
    </row>
    <row r="1132" spans="1:14">
      <c r="A1132" s="113" t="s">
        <v>1388</v>
      </c>
      <c r="B1132" s="113" t="s">
        <v>390</v>
      </c>
      <c r="C1132" s="113">
        <v>4.45</v>
      </c>
      <c r="D1132" s="113">
        <v>4.5999999999999996</v>
      </c>
      <c r="E1132" s="113">
        <v>4.3499999999999996</v>
      </c>
      <c r="F1132" s="113">
        <v>4.4000000000000004</v>
      </c>
      <c r="G1132" s="113">
        <v>4.3499999999999996</v>
      </c>
      <c r="H1132" s="113">
        <v>4.4000000000000004</v>
      </c>
      <c r="I1132" s="113">
        <v>152639</v>
      </c>
      <c r="J1132" s="113">
        <v>681330.9</v>
      </c>
      <c r="K1132" s="115">
        <v>43396</v>
      </c>
      <c r="L1132" s="113">
        <v>147</v>
      </c>
      <c r="M1132" s="113" t="s">
        <v>1389</v>
      </c>
      <c r="N1132" s="370"/>
    </row>
    <row r="1133" spans="1:14">
      <c r="A1133" s="113" t="s">
        <v>3047</v>
      </c>
      <c r="B1133" s="113" t="s">
        <v>2775</v>
      </c>
      <c r="C1133" s="113">
        <v>0.65</v>
      </c>
      <c r="D1133" s="113">
        <v>0.65</v>
      </c>
      <c r="E1133" s="113">
        <v>0.65</v>
      </c>
      <c r="F1133" s="113">
        <v>0.65</v>
      </c>
      <c r="G1133" s="113">
        <v>0.65</v>
      </c>
      <c r="H1133" s="113">
        <v>0.7</v>
      </c>
      <c r="I1133" s="113">
        <v>54344</v>
      </c>
      <c r="J1133" s="113">
        <v>35323.599999999999</v>
      </c>
      <c r="K1133" s="115">
        <v>43396</v>
      </c>
      <c r="L1133" s="113">
        <v>44</v>
      </c>
      <c r="M1133" s="113" t="s">
        <v>3048</v>
      </c>
      <c r="N1133" s="370"/>
    </row>
    <row r="1134" spans="1:14">
      <c r="A1134" s="113" t="s">
        <v>2874</v>
      </c>
      <c r="B1134" s="113" t="s">
        <v>390</v>
      </c>
      <c r="C1134" s="113">
        <v>166.75</v>
      </c>
      <c r="D1134" s="113">
        <v>177.4</v>
      </c>
      <c r="E1134" s="113">
        <v>166.75</v>
      </c>
      <c r="F1134" s="113">
        <v>169.9</v>
      </c>
      <c r="G1134" s="113">
        <v>170</v>
      </c>
      <c r="H1134" s="113">
        <v>174.3</v>
      </c>
      <c r="I1134" s="113">
        <v>2873</v>
      </c>
      <c r="J1134" s="113">
        <v>490220.15</v>
      </c>
      <c r="K1134" s="115">
        <v>43396</v>
      </c>
      <c r="L1134" s="113">
        <v>76</v>
      </c>
      <c r="M1134" s="113" t="s">
        <v>2875</v>
      </c>
      <c r="N1134" s="370"/>
    </row>
    <row r="1135" spans="1:14">
      <c r="A1135" s="113" t="s">
        <v>1390</v>
      </c>
      <c r="B1135" s="113" t="s">
        <v>390</v>
      </c>
      <c r="C1135" s="113">
        <v>57.4</v>
      </c>
      <c r="D1135" s="113">
        <v>61</v>
      </c>
      <c r="E1135" s="113">
        <v>57.4</v>
      </c>
      <c r="F1135" s="113">
        <v>60.05</v>
      </c>
      <c r="G1135" s="113">
        <v>60.85</v>
      </c>
      <c r="H1135" s="113">
        <v>59.05</v>
      </c>
      <c r="I1135" s="113">
        <v>13084</v>
      </c>
      <c r="J1135" s="113">
        <v>775123.35</v>
      </c>
      <c r="K1135" s="115">
        <v>43396</v>
      </c>
      <c r="L1135" s="113">
        <v>140</v>
      </c>
      <c r="M1135" s="113" t="s">
        <v>1391</v>
      </c>
      <c r="N1135" s="370"/>
    </row>
    <row r="1136" spans="1:14">
      <c r="A1136" s="113" t="s">
        <v>3657</v>
      </c>
      <c r="B1136" s="113" t="s">
        <v>2775</v>
      </c>
      <c r="C1136" s="113">
        <v>50.05</v>
      </c>
      <c r="D1136" s="113">
        <v>50.05</v>
      </c>
      <c r="E1136" s="113">
        <v>50.05</v>
      </c>
      <c r="F1136" s="113">
        <v>50.05</v>
      </c>
      <c r="G1136" s="113">
        <v>50.05</v>
      </c>
      <c r="H1136" s="113">
        <v>51.95</v>
      </c>
      <c r="I1136" s="113">
        <v>15</v>
      </c>
      <c r="J1136" s="113">
        <v>750.75</v>
      </c>
      <c r="K1136" s="115">
        <v>43396</v>
      </c>
      <c r="L1136" s="113">
        <v>1</v>
      </c>
      <c r="M1136" s="113" t="s">
        <v>3658</v>
      </c>
      <c r="N1136" s="370"/>
    </row>
    <row r="1137" spans="1:14">
      <c r="A1137" s="113" t="s">
        <v>1392</v>
      </c>
      <c r="B1137" s="113" t="s">
        <v>390</v>
      </c>
      <c r="C1137" s="113">
        <v>201</v>
      </c>
      <c r="D1137" s="113">
        <v>205.7</v>
      </c>
      <c r="E1137" s="113">
        <v>199</v>
      </c>
      <c r="F1137" s="113">
        <v>201.35</v>
      </c>
      <c r="G1137" s="113">
        <v>202.4</v>
      </c>
      <c r="H1137" s="113">
        <v>206.3</v>
      </c>
      <c r="I1137" s="113">
        <v>13361</v>
      </c>
      <c r="J1137" s="113">
        <v>2705561.05</v>
      </c>
      <c r="K1137" s="115">
        <v>43396</v>
      </c>
      <c r="L1137" s="113">
        <v>512</v>
      </c>
      <c r="M1137" s="113" t="s">
        <v>1393</v>
      </c>
      <c r="N1137" s="370"/>
    </row>
    <row r="1138" spans="1:14">
      <c r="A1138" s="113" t="s">
        <v>1888</v>
      </c>
      <c r="B1138" s="113" t="s">
        <v>390</v>
      </c>
      <c r="C1138" s="113">
        <v>203.65</v>
      </c>
      <c r="D1138" s="113">
        <v>203.65</v>
      </c>
      <c r="E1138" s="113">
        <v>188.8</v>
      </c>
      <c r="F1138" s="113">
        <v>191.55</v>
      </c>
      <c r="G1138" s="113">
        <v>190.05</v>
      </c>
      <c r="H1138" s="113">
        <v>199.7</v>
      </c>
      <c r="I1138" s="113">
        <v>2747</v>
      </c>
      <c r="J1138" s="113">
        <v>528004.19999999995</v>
      </c>
      <c r="K1138" s="115">
        <v>43396</v>
      </c>
      <c r="L1138" s="113">
        <v>110</v>
      </c>
      <c r="M1138" s="113" t="s">
        <v>1889</v>
      </c>
      <c r="N1138" s="370"/>
    </row>
    <row r="1139" spans="1:14">
      <c r="A1139" s="113" t="s">
        <v>1394</v>
      </c>
      <c r="B1139" s="113" t="s">
        <v>390</v>
      </c>
      <c r="C1139" s="113">
        <v>7.45</v>
      </c>
      <c r="D1139" s="113">
        <v>7.9</v>
      </c>
      <c r="E1139" s="113">
        <v>7.3</v>
      </c>
      <c r="F1139" s="113">
        <v>7.6</v>
      </c>
      <c r="G1139" s="113">
        <v>7.7</v>
      </c>
      <c r="H1139" s="113">
        <v>7.95</v>
      </c>
      <c r="I1139" s="113">
        <v>17571</v>
      </c>
      <c r="J1139" s="113">
        <v>131213.25</v>
      </c>
      <c r="K1139" s="115">
        <v>43396</v>
      </c>
      <c r="L1139" s="113">
        <v>133</v>
      </c>
      <c r="M1139" s="113" t="s">
        <v>1395</v>
      </c>
      <c r="N1139" s="370"/>
    </row>
    <row r="1140" spans="1:14">
      <c r="A1140" s="113" t="s">
        <v>2922</v>
      </c>
      <c r="B1140" s="113" t="s">
        <v>390</v>
      </c>
      <c r="C1140" s="113">
        <v>28.9</v>
      </c>
      <c r="D1140" s="113">
        <v>28.9</v>
      </c>
      <c r="E1140" s="113">
        <v>25.65</v>
      </c>
      <c r="F1140" s="113">
        <v>27.75</v>
      </c>
      <c r="G1140" s="113">
        <v>27.8</v>
      </c>
      <c r="H1140" s="113">
        <v>26.1</v>
      </c>
      <c r="I1140" s="113">
        <v>885</v>
      </c>
      <c r="J1140" s="113">
        <v>24508.400000000001</v>
      </c>
      <c r="K1140" s="115">
        <v>43396</v>
      </c>
      <c r="L1140" s="113">
        <v>21</v>
      </c>
      <c r="M1140" s="113" t="s">
        <v>2923</v>
      </c>
      <c r="N1140" s="370"/>
    </row>
    <row r="1141" spans="1:14">
      <c r="A1141" s="113" t="s">
        <v>1396</v>
      </c>
      <c r="B1141" s="113" t="s">
        <v>390</v>
      </c>
      <c r="C1141" s="113">
        <v>34.25</v>
      </c>
      <c r="D1141" s="113">
        <v>34.5</v>
      </c>
      <c r="E1141" s="113">
        <v>33</v>
      </c>
      <c r="F1141" s="113">
        <v>34.049999999999997</v>
      </c>
      <c r="G1141" s="113">
        <v>34.049999999999997</v>
      </c>
      <c r="H1141" s="113">
        <v>34.25</v>
      </c>
      <c r="I1141" s="113">
        <v>6791</v>
      </c>
      <c r="J1141" s="113">
        <v>230905.05</v>
      </c>
      <c r="K1141" s="115">
        <v>43396</v>
      </c>
      <c r="L1141" s="113">
        <v>48</v>
      </c>
      <c r="M1141" s="113" t="s">
        <v>1397</v>
      </c>
      <c r="N1141" s="370"/>
    </row>
    <row r="1142" spans="1:14">
      <c r="A1142" s="113" t="s">
        <v>1398</v>
      </c>
      <c r="B1142" s="113" t="s">
        <v>390</v>
      </c>
      <c r="C1142" s="113">
        <v>194.85</v>
      </c>
      <c r="D1142" s="113">
        <v>199.4</v>
      </c>
      <c r="E1142" s="113">
        <v>190.2</v>
      </c>
      <c r="F1142" s="113">
        <v>192.8</v>
      </c>
      <c r="G1142" s="113">
        <v>192.5</v>
      </c>
      <c r="H1142" s="113">
        <v>194.45</v>
      </c>
      <c r="I1142" s="113">
        <v>151395</v>
      </c>
      <c r="J1142" s="113">
        <v>29411551.699999999</v>
      </c>
      <c r="K1142" s="115">
        <v>43396</v>
      </c>
      <c r="L1142" s="113">
        <v>4676</v>
      </c>
      <c r="M1142" s="113" t="s">
        <v>1399</v>
      </c>
      <c r="N1142" s="370"/>
    </row>
    <row r="1143" spans="1:14">
      <c r="A1143" s="113" t="s">
        <v>2073</v>
      </c>
      <c r="B1143" s="113" t="s">
        <v>390</v>
      </c>
      <c r="C1143" s="113">
        <v>51.4</v>
      </c>
      <c r="D1143" s="113">
        <v>51.95</v>
      </c>
      <c r="E1143" s="113">
        <v>49.4</v>
      </c>
      <c r="F1143" s="113">
        <v>50.05</v>
      </c>
      <c r="G1143" s="113">
        <v>50.2</v>
      </c>
      <c r="H1143" s="113">
        <v>51.4</v>
      </c>
      <c r="I1143" s="113">
        <v>50309</v>
      </c>
      <c r="J1143" s="113">
        <v>2538831.2999999998</v>
      </c>
      <c r="K1143" s="115">
        <v>43396</v>
      </c>
      <c r="L1143" s="113">
        <v>483</v>
      </c>
      <c r="M1143" s="113" t="s">
        <v>2074</v>
      </c>
      <c r="N1143" s="370"/>
    </row>
    <row r="1144" spans="1:14">
      <c r="A1144" s="113" t="s">
        <v>2029</v>
      </c>
      <c r="B1144" s="113" t="s">
        <v>390</v>
      </c>
      <c r="C1144" s="113">
        <v>33.5</v>
      </c>
      <c r="D1144" s="113">
        <v>35.5</v>
      </c>
      <c r="E1144" s="113">
        <v>31.25</v>
      </c>
      <c r="F1144" s="113">
        <v>34.700000000000003</v>
      </c>
      <c r="G1144" s="113">
        <v>35</v>
      </c>
      <c r="H1144" s="113">
        <v>33.85</v>
      </c>
      <c r="I1144" s="113">
        <v>104801</v>
      </c>
      <c r="J1144" s="113">
        <v>3566162.45</v>
      </c>
      <c r="K1144" s="115">
        <v>43396</v>
      </c>
      <c r="L1144" s="113">
        <v>376</v>
      </c>
      <c r="M1144" s="113" t="s">
        <v>2030</v>
      </c>
      <c r="N1144" s="370"/>
    </row>
    <row r="1145" spans="1:14">
      <c r="A1145" s="113" t="s">
        <v>3049</v>
      </c>
      <c r="B1145" s="113" t="s">
        <v>390</v>
      </c>
      <c r="C1145" s="113">
        <v>0.5</v>
      </c>
      <c r="D1145" s="113">
        <v>0.6</v>
      </c>
      <c r="E1145" s="113">
        <v>0.5</v>
      </c>
      <c r="F1145" s="113">
        <v>0.55000000000000004</v>
      </c>
      <c r="G1145" s="113">
        <v>0.6</v>
      </c>
      <c r="H1145" s="113">
        <v>0.55000000000000004</v>
      </c>
      <c r="I1145" s="113">
        <v>55829</v>
      </c>
      <c r="J1145" s="113">
        <v>32510.5</v>
      </c>
      <c r="K1145" s="115">
        <v>43396</v>
      </c>
      <c r="L1145" s="113">
        <v>21</v>
      </c>
      <c r="M1145" s="113" t="s">
        <v>3050</v>
      </c>
      <c r="N1145" s="370"/>
    </row>
    <row r="1146" spans="1:14">
      <c r="A1146" s="113" t="s">
        <v>2593</v>
      </c>
      <c r="B1146" s="113" t="s">
        <v>390</v>
      </c>
      <c r="C1146" s="113">
        <v>2.7</v>
      </c>
      <c r="D1146" s="113">
        <v>2.7</v>
      </c>
      <c r="E1146" s="113">
        <v>2.5499999999999998</v>
      </c>
      <c r="F1146" s="113">
        <v>2.65</v>
      </c>
      <c r="G1146" s="113">
        <v>2.65</v>
      </c>
      <c r="H1146" s="113">
        <v>2.7</v>
      </c>
      <c r="I1146" s="113">
        <v>82265</v>
      </c>
      <c r="J1146" s="113">
        <v>215151.9</v>
      </c>
      <c r="K1146" s="115">
        <v>43396</v>
      </c>
      <c r="L1146" s="113">
        <v>72</v>
      </c>
      <c r="M1146" s="113" t="s">
        <v>2594</v>
      </c>
      <c r="N1146" s="370"/>
    </row>
    <row r="1147" spans="1:14">
      <c r="A1147" s="113" t="s">
        <v>1401</v>
      </c>
      <c r="B1147" s="113" t="s">
        <v>390</v>
      </c>
      <c r="C1147" s="113">
        <v>28.1</v>
      </c>
      <c r="D1147" s="113">
        <v>28.1</v>
      </c>
      <c r="E1147" s="113">
        <v>26.3</v>
      </c>
      <c r="F1147" s="113">
        <v>26.65</v>
      </c>
      <c r="G1147" s="113">
        <v>26.75</v>
      </c>
      <c r="H1147" s="113">
        <v>27.7</v>
      </c>
      <c r="I1147" s="113">
        <v>69694</v>
      </c>
      <c r="J1147" s="113">
        <v>1893700.1</v>
      </c>
      <c r="K1147" s="115">
        <v>43396</v>
      </c>
      <c r="L1147" s="113">
        <v>526</v>
      </c>
      <c r="M1147" s="113" t="s">
        <v>1402</v>
      </c>
      <c r="N1147" s="370"/>
    </row>
    <row r="1148" spans="1:14">
      <c r="A1148" s="113" t="s">
        <v>2769</v>
      </c>
      <c r="B1148" s="113" t="s">
        <v>390</v>
      </c>
      <c r="C1148" s="113">
        <v>83</v>
      </c>
      <c r="D1148" s="113">
        <v>83.25</v>
      </c>
      <c r="E1148" s="113">
        <v>80.099999999999994</v>
      </c>
      <c r="F1148" s="113">
        <v>81.3</v>
      </c>
      <c r="G1148" s="113">
        <v>81.650000000000006</v>
      </c>
      <c r="H1148" s="113">
        <v>84.15</v>
      </c>
      <c r="I1148" s="113">
        <v>284164</v>
      </c>
      <c r="J1148" s="113">
        <v>23215368.75</v>
      </c>
      <c r="K1148" s="115">
        <v>43396</v>
      </c>
      <c r="L1148" s="113">
        <v>3295</v>
      </c>
      <c r="M1148" s="113" t="s">
        <v>1400</v>
      </c>
      <c r="N1148" s="370"/>
    </row>
    <row r="1149" spans="1:14">
      <c r="A1149" s="113" t="s">
        <v>1403</v>
      </c>
      <c r="B1149" s="113" t="s">
        <v>390</v>
      </c>
      <c r="C1149" s="113">
        <v>25.8</v>
      </c>
      <c r="D1149" s="113">
        <v>26.1</v>
      </c>
      <c r="E1149" s="113">
        <v>25.5</v>
      </c>
      <c r="F1149" s="113">
        <v>25.7</v>
      </c>
      <c r="G1149" s="113">
        <v>25.65</v>
      </c>
      <c r="H1149" s="113">
        <v>26</v>
      </c>
      <c r="I1149" s="113">
        <v>19514</v>
      </c>
      <c r="J1149" s="113">
        <v>503130.6</v>
      </c>
      <c r="K1149" s="115">
        <v>43396</v>
      </c>
      <c r="L1149" s="113">
        <v>192</v>
      </c>
      <c r="M1149" s="113" t="s">
        <v>1404</v>
      </c>
      <c r="N1149" s="370"/>
    </row>
    <row r="1150" spans="1:14">
      <c r="A1150" s="113" t="s">
        <v>2747</v>
      </c>
      <c r="B1150" s="113" t="s">
        <v>390</v>
      </c>
      <c r="C1150" s="113">
        <v>1.45</v>
      </c>
      <c r="D1150" s="113">
        <v>1.45</v>
      </c>
      <c r="E1150" s="113">
        <v>1.4</v>
      </c>
      <c r="F1150" s="113">
        <v>1.45</v>
      </c>
      <c r="G1150" s="113">
        <v>1.45</v>
      </c>
      <c r="H1150" s="113">
        <v>1.4</v>
      </c>
      <c r="I1150" s="113">
        <v>65754</v>
      </c>
      <c r="J1150" s="113">
        <v>94563.85</v>
      </c>
      <c r="K1150" s="115">
        <v>43396</v>
      </c>
      <c r="L1150" s="113">
        <v>62</v>
      </c>
      <c r="M1150" s="113" t="s">
        <v>2748</v>
      </c>
      <c r="N1150" s="370"/>
    </row>
    <row r="1151" spans="1:14">
      <c r="A1151" s="113" t="s">
        <v>3100</v>
      </c>
      <c r="B1151" s="113" t="s">
        <v>390</v>
      </c>
      <c r="C1151" s="113">
        <v>389.15</v>
      </c>
      <c r="D1151" s="113">
        <v>392.95</v>
      </c>
      <c r="E1151" s="113">
        <v>385</v>
      </c>
      <c r="F1151" s="113">
        <v>388.25</v>
      </c>
      <c r="G1151" s="113">
        <v>385</v>
      </c>
      <c r="H1151" s="113">
        <v>392.95</v>
      </c>
      <c r="I1151" s="113">
        <v>7382</v>
      </c>
      <c r="J1151" s="113">
        <v>2860143.1</v>
      </c>
      <c r="K1151" s="115">
        <v>43396</v>
      </c>
      <c r="L1151" s="113">
        <v>451</v>
      </c>
      <c r="M1151" s="113" t="s">
        <v>3101</v>
      </c>
      <c r="N1151" s="370"/>
    </row>
    <row r="1152" spans="1:14">
      <c r="A1152" s="113" t="s">
        <v>3378</v>
      </c>
      <c r="B1152" s="113" t="s">
        <v>390</v>
      </c>
      <c r="C1152" s="113">
        <v>295.42</v>
      </c>
      <c r="D1152" s="113">
        <v>303</v>
      </c>
      <c r="E1152" s="113">
        <v>291.69</v>
      </c>
      <c r="F1152" s="113">
        <v>292.27</v>
      </c>
      <c r="G1152" s="113">
        <v>292.66000000000003</v>
      </c>
      <c r="H1152" s="113">
        <v>297.56</v>
      </c>
      <c r="I1152" s="113">
        <v>8615</v>
      </c>
      <c r="J1152" s="113">
        <v>2519415.75</v>
      </c>
      <c r="K1152" s="115">
        <v>43396</v>
      </c>
      <c r="L1152" s="113">
        <v>84</v>
      </c>
      <c r="M1152" s="113" t="s">
        <v>3379</v>
      </c>
      <c r="N1152" s="370"/>
    </row>
    <row r="1153" spans="1:14">
      <c r="A1153" s="113" t="s">
        <v>130</v>
      </c>
      <c r="B1153" s="113" t="s">
        <v>390</v>
      </c>
      <c r="C1153" s="113">
        <v>75.650000000000006</v>
      </c>
      <c r="D1153" s="113">
        <v>76.95</v>
      </c>
      <c r="E1153" s="113">
        <v>73.099999999999994</v>
      </c>
      <c r="F1153" s="113">
        <v>74.900000000000006</v>
      </c>
      <c r="G1153" s="113">
        <v>75</v>
      </c>
      <c r="H1153" s="113">
        <v>77</v>
      </c>
      <c r="I1153" s="113">
        <v>1687558</v>
      </c>
      <c r="J1153" s="113">
        <v>126376137.2</v>
      </c>
      <c r="K1153" s="115">
        <v>43396</v>
      </c>
      <c r="L1153" s="113">
        <v>6512</v>
      </c>
      <c r="M1153" s="113" t="s">
        <v>3380</v>
      </c>
      <c r="N1153" s="370"/>
    </row>
    <row r="1154" spans="1:14">
      <c r="A1154" s="113" t="s">
        <v>3381</v>
      </c>
      <c r="B1154" s="113" t="s">
        <v>390</v>
      </c>
      <c r="C1154" s="113">
        <v>46</v>
      </c>
      <c r="D1154" s="113">
        <v>46</v>
      </c>
      <c r="E1154" s="113">
        <v>42.25</v>
      </c>
      <c r="F1154" s="113">
        <v>42.6</v>
      </c>
      <c r="G1154" s="113">
        <v>42.55</v>
      </c>
      <c r="H1154" s="113">
        <v>42.8</v>
      </c>
      <c r="I1154" s="113">
        <v>5063</v>
      </c>
      <c r="J1154" s="113">
        <v>215920.4</v>
      </c>
      <c r="K1154" s="115">
        <v>43396</v>
      </c>
      <c r="L1154" s="113">
        <v>75</v>
      </c>
      <c r="M1154" s="113" t="s">
        <v>3382</v>
      </c>
      <c r="N1154" s="370"/>
    </row>
    <row r="1155" spans="1:14">
      <c r="A1155" s="113" t="s">
        <v>3383</v>
      </c>
      <c r="B1155" s="113" t="s">
        <v>390</v>
      </c>
      <c r="C1155" s="113">
        <v>545.29999999999995</v>
      </c>
      <c r="D1155" s="113">
        <v>562</v>
      </c>
      <c r="E1155" s="113">
        <v>528.04999999999995</v>
      </c>
      <c r="F1155" s="113">
        <v>537.04999999999995</v>
      </c>
      <c r="G1155" s="113">
        <v>539.9</v>
      </c>
      <c r="H1155" s="113">
        <v>554.54999999999995</v>
      </c>
      <c r="I1155" s="113">
        <v>1191</v>
      </c>
      <c r="J1155" s="113">
        <v>643948.5</v>
      </c>
      <c r="K1155" s="115">
        <v>43396</v>
      </c>
      <c r="L1155" s="113">
        <v>185</v>
      </c>
      <c r="M1155" s="113" t="s">
        <v>3384</v>
      </c>
      <c r="N1155" s="370"/>
    </row>
    <row r="1156" spans="1:14">
      <c r="A1156" s="113" t="s">
        <v>3385</v>
      </c>
      <c r="B1156" s="113" t="s">
        <v>390</v>
      </c>
      <c r="C1156" s="113">
        <v>9</v>
      </c>
      <c r="D1156" s="113">
        <v>9.15</v>
      </c>
      <c r="E1156" s="113">
        <v>8.85</v>
      </c>
      <c r="F1156" s="113">
        <v>8.9</v>
      </c>
      <c r="G1156" s="113">
        <v>8.9</v>
      </c>
      <c r="H1156" s="113">
        <v>9</v>
      </c>
      <c r="I1156" s="113">
        <v>290779</v>
      </c>
      <c r="J1156" s="113">
        <v>2611775.4500000002</v>
      </c>
      <c r="K1156" s="115">
        <v>43396</v>
      </c>
      <c r="L1156" s="113">
        <v>748</v>
      </c>
      <c r="M1156" s="113" t="s">
        <v>3386</v>
      </c>
      <c r="N1156" s="370"/>
    </row>
    <row r="1157" spans="1:14">
      <c r="A1157" s="113" t="s">
        <v>3387</v>
      </c>
      <c r="B1157" s="113" t="s">
        <v>390</v>
      </c>
      <c r="C1157" s="113">
        <v>70.400000000000006</v>
      </c>
      <c r="D1157" s="113">
        <v>70.400000000000006</v>
      </c>
      <c r="E1157" s="113">
        <v>64.7</v>
      </c>
      <c r="F1157" s="113">
        <v>65.45</v>
      </c>
      <c r="G1157" s="113">
        <v>65</v>
      </c>
      <c r="H1157" s="113">
        <v>70.400000000000006</v>
      </c>
      <c r="I1157" s="113">
        <v>164120</v>
      </c>
      <c r="J1157" s="113">
        <v>10971877.15</v>
      </c>
      <c r="K1157" s="115">
        <v>43396</v>
      </c>
      <c r="L1157" s="113">
        <v>1981</v>
      </c>
      <c r="M1157" s="113" t="s">
        <v>3388</v>
      </c>
      <c r="N1157" s="370"/>
    </row>
    <row r="1158" spans="1:14">
      <c r="A1158" s="113" t="s">
        <v>3389</v>
      </c>
      <c r="B1158" s="113" t="s">
        <v>390</v>
      </c>
      <c r="C1158" s="113">
        <v>3.75</v>
      </c>
      <c r="D1158" s="113">
        <v>3.75</v>
      </c>
      <c r="E1158" s="113">
        <v>3.5</v>
      </c>
      <c r="F1158" s="113">
        <v>3.6</v>
      </c>
      <c r="G1158" s="113">
        <v>3.6</v>
      </c>
      <c r="H1158" s="113">
        <v>3.7</v>
      </c>
      <c r="I1158" s="113">
        <v>26392</v>
      </c>
      <c r="J1158" s="113">
        <v>93861.75</v>
      </c>
      <c r="K1158" s="115">
        <v>43396</v>
      </c>
      <c r="L1158" s="113">
        <v>68</v>
      </c>
      <c r="M1158" s="113" t="s">
        <v>3390</v>
      </c>
      <c r="N1158" s="370"/>
    </row>
    <row r="1159" spans="1:14">
      <c r="A1159" s="113" t="s">
        <v>1405</v>
      </c>
      <c r="B1159" s="113" t="s">
        <v>390</v>
      </c>
      <c r="C1159" s="113">
        <v>1281</v>
      </c>
      <c r="D1159" s="113">
        <v>1314</v>
      </c>
      <c r="E1159" s="113">
        <v>1276.1500000000001</v>
      </c>
      <c r="F1159" s="113">
        <v>1279.6500000000001</v>
      </c>
      <c r="G1159" s="113">
        <v>1282.6500000000001</v>
      </c>
      <c r="H1159" s="113">
        <v>1299.1500000000001</v>
      </c>
      <c r="I1159" s="113">
        <v>141783</v>
      </c>
      <c r="J1159" s="113">
        <v>182906262.55000001</v>
      </c>
      <c r="K1159" s="115">
        <v>43396</v>
      </c>
      <c r="L1159" s="113">
        <v>6822</v>
      </c>
      <c r="M1159" s="113" t="s">
        <v>3391</v>
      </c>
      <c r="N1159" s="370"/>
    </row>
    <row r="1160" spans="1:14">
      <c r="A1160" s="113" t="s">
        <v>3138</v>
      </c>
      <c r="B1160" s="113" t="s">
        <v>390</v>
      </c>
      <c r="C1160" s="113">
        <v>1410</v>
      </c>
      <c r="D1160" s="113">
        <v>1415.9</v>
      </c>
      <c r="E1160" s="113">
        <v>1409.05</v>
      </c>
      <c r="F1160" s="113">
        <v>1414.95</v>
      </c>
      <c r="G1160" s="113">
        <v>1415</v>
      </c>
      <c r="H1160" s="113">
        <v>1408</v>
      </c>
      <c r="I1160" s="113">
        <v>385</v>
      </c>
      <c r="J1160" s="113">
        <v>544323.75</v>
      </c>
      <c r="K1160" s="115">
        <v>43396</v>
      </c>
      <c r="L1160" s="113">
        <v>58</v>
      </c>
      <c r="M1160" s="113" t="s">
        <v>3139</v>
      </c>
      <c r="N1160" s="370"/>
    </row>
    <row r="1161" spans="1:14">
      <c r="A1161" s="113" t="s">
        <v>3824</v>
      </c>
      <c r="B1161" s="113" t="s">
        <v>390</v>
      </c>
      <c r="C1161" s="113">
        <v>1030</v>
      </c>
      <c r="D1161" s="113">
        <v>1030</v>
      </c>
      <c r="E1161" s="113">
        <v>1030</v>
      </c>
      <c r="F1161" s="113">
        <v>1030</v>
      </c>
      <c r="G1161" s="113">
        <v>1030</v>
      </c>
      <c r="H1161" s="113">
        <v>1062</v>
      </c>
      <c r="I1161" s="113">
        <v>240</v>
      </c>
      <c r="J1161" s="113">
        <v>247200</v>
      </c>
      <c r="K1161" s="115">
        <v>43396</v>
      </c>
      <c r="L1161" s="113">
        <v>1</v>
      </c>
      <c r="M1161" s="113" t="s">
        <v>3825</v>
      </c>
      <c r="N1161" s="370"/>
    </row>
    <row r="1162" spans="1:14">
      <c r="A1162" s="113" t="s">
        <v>1911</v>
      </c>
      <c r="B1162" s="113" t="s">
        <v>390</v>
      </c>
      <c r="C1162" s="113">
        <v>725</v>
      </c>
      <c r="D1162" s="113">
        <v>734.95</v>
      </c>
      <c r="E1162" s="113">
        <v>694.4</v>
      </c>
      <c r="F1162" s="113">
        <v>728.25</v>
      </c>
      <c r="G1162" s="113">
        <v>720.1</v>
      </c>
      <c r="H1162" s="113">
        <v>733.85</v>
      </c>
      <c r="I1162" s="113">
        <v>51558</v>
      </c>
      <c r="J1162" s="113">
        <v>37145980.049999997</v>
      </c>
      <c r="K1162" s="115">
        <v>43396</v>
      </c>
      <c r="L1162" s="113">
        <v>8510</v>
      </c>
      <c r="M1162" s="113" t="s">
        <v>3392</v>
      </c>
      <c r="N1162" s="370"/>
    </row>
    <row r="1163" spans="1:14">
      <c r="A1163" s="113" t="s">
        <v>3393</v>
      </c>
      <c r="B1163" s="113" t="s">
        <v>390</v>
      </c>
      <c r="C1163" s="113">
        <v>186.1</v>
      </c>
      <c r="D1163" s="113">
        <v>189.7</v>
      </c>
      <c r="E1163" s="113">
        <v>183.5</v>
      </c>
      <c r="F1163" s="113">
        <v>185.35</v>
      </c>
      <c r="G1163" s="113">
        <v>186.5</v>
      </c>
      <c r="H1163" s="113">
        <v>189.15</v>
      </c>
      <c r="I1163" s="113">
        <v>116877</v>
      </c>
      <c r="J1163" s="113">
        <v>21696308.050000001</v>
      </c>
      <c r="K1163" s="115">
        <v>43396</v>
      </c>
      <c r="L1163" s="113">
        <v>2160</v>
      </c>
      <c r="M1163" s="113" t="s">
        <v>3394</v>
      </c>
      <c r="N1163" s="370"/>
    </row>
    <row r="1164" spans="1:14">
      <c r="A1164" s="113" t="s">
        <v>3552</v>
      </c>
      <c r="B1164" s="113" t="s">
        <v>390</v>
      </c>
      <c r="C1164" s="113">
        <v>1.7</v>
      </c>
      <c r="D1164" s="113">
        <v>1.7</v>
      </c>
      <c r="E1164" s="113">
        <v>1.65</v>
      </c>
      <c r="F1164" s="113">
        <v>1.65</v>
      </c>
      <c r="G1164" s="113">
        <v>1.65</v>
      </c>
      <c r="H1164" s="113">
        <v>1.65</v>
      </c>
      <c r="I1164" s="113">
        <v>10001</v>
      </c>
      <c r="J1164" s="113">
        <v>17001.650000000001</v>
      </c>
      <c r="K1164" s="115">
        <v>43396</v>
      </c>
      <c r="L1164" s="113">
        <v>5</v>
      </c>
      <c r="M1164" s="113" t="s">
        <v>3553</v>
      </c>
      <c r="N1164" s="370"/>
    </row>
    <row r="1165" spans="1:14">
      <c r="A1165" s="113" t="s">
        <v>1406</v>
      </c>
      <c r="B1165" s="113" t="s">
        <v>390</v>
      </c>
      <c r="C1165" s="113">
        <v>337</v>
      </c>
      <c r="D1165" s="113">
        <v>345.9</v>
      </c>
      <c r="E1165" s="113">
        <v>329.5</v>
      </c>
      <c r="F1165" s="113">
        <v>339.7</v>
      </c>
      <c r="G1165" s="113">
        <v>340</v>
      </c>
      <c r="H1165" s="113">
        <v>335.9</v>
      </c>
      <c r="I1165" s="113">
        <v>463638</v>
      </c>
      <c r="J1165" s="113">
        <v>157267983.5</v>
      </c>
      <c r="K1165" s="115">
        <v>43396</v>
      </c>
      <c r="L1165" s="113">
        <v>6586</v>
      </c>
      <c r="M1165" s="113" t="s">
        <v>1407</v>
      </c>
      <c r="N1165" s="370"/>
    </row>
    <row r="1166" spans="1:14">
      <c r="A1166" s="113" t="s">
        <v>2093</v>
      </c>
      <c r="B1166" s="113" t="s">
        <v>390</v>
      </c>
      <c r="C1166" s="113">
        <v>312.05</v>
      </c>
      <c r="D1166" s="113">
        <v>327.9</v>
      </c>
      <c r="E1166" s="113">
        <v>306.2</v>
      </c>
      <c r="F1166" s="113">
        <v>324.60000000000002</v>
      </c>
      <c r="G1166" s="113">
        <v>327</v>
      </c>
      <c r="H1166" s="113">
        <v>314.85000000000002</v>
      </c>
      <c r="I1166" s="113">
        <v>33279</v>
      </c>
      <c r="J1166" s="113">
        <v>10582723.65</v>
      </c>
      <c r="K1166" s="115">
        <v>43396</v>
      </c>
      <c r="L1166" s="113">
        <v>1027</v>
      </c>
      <c r="M1166" s="113" t="s">
        <v>2095</v>
      </c>
      <c r="N1166" s="370"/>
    </row>
    <row r="1167" spans="1:14">
      <c r="A1167" s="113" t="s">
        <v>1408</v>
      </c>
      <c r="B1167" s="113" t="s">
        <v>2775</v>
      </c>
      <c r="C1167" s="113">
        <v>165.1</v>
      </c>
      <c r="D1167" s="113">
        <v>171.5</v>
      </c>
      <c r="E1167" s="113">
        <v>163</v>
      </c>
      <c r="F1167" s="113">
        <v>168.8</v>
      </c>
      <c r="G1167" s="113">
        <v>169.9</v>
      </c>
      <c r="H1167" s="113">
        <v>171.25</v>
      </c>
      <c r="I1167" s="113">
        <v>220417</v>
      </c>
      <c r="J1167" s="113">
        <v>37025282.700000003</v>
      </c>
      <c r="K1167" s="115">
        <v>43396</v>
      </c>
      <c r="L1167" s="113">
        <v>2572</v>
      </c>
      <c r="M1167" s="113" t="s">
        <v>1409</v>
      </c>
      <c r="N1167" s="370"/>
    </row>
    <row r="1168" spans="1:14">
      <c r="A1168" s="113" t="s">
        <v>2749</v>
      </c>
      <c r="B1168" s="113" t="s">
        <v>2775</v>
      </c>
      <c r="C1168" s="113">
        <v>1.2</v>
      </c>
      <c r="D1168" s="113">
        <v>1.25</v>
      </c>
      <c r="E1168" s="113">
        <v>1.2</v>
      </c>
      <c r="F1168" s="113">
        <v>1.25</v>
      </c>
      <c r="G1168" s="113">
        <v>1.25</v>
      </c>
      <c r="H1168" s="113">
        <v>1.2</v>
      </c>
      <c r="I1168" s="113">
        <v>7976</v>
      </c>
      <c r="J1168" s="113">
        <v>9666.25</v>
      </c>
      <c r="K1168" s="115">
        <v>43396</v>
      </c>
      <c r="L1168" s="113">
        <v>12</v>
      </c>
      <c r="M1168" s="113" t="s">
        <v>2750</v>
      </c>
      <c r="N1168" s="370"/>
    </row>
    <row r="1169" spans="1:14">
      <c r="A1169" s="113" t="s">
        <v>1410</v>
      </c>
      <c r="B1169" s="113" t="s">
        <v>390</v>
      </c>
      <c r="C1169" s="113">
        <v>561.75</v>
      </c>
      <c r="D1169" s="113">
        <v>563.9</v>
      </c>
      <c r="E1169" s="113">
        <v>561</v>
      </c>
      <c r="F1169" s="113">
        <v>562.70000000000005</v>
      </c>
      <c r="G1169" s="113">
        <v>563</v>
      </c>
      <c r="H1169" s="113">
        <v>561.20000000000005</v>
      </c>
      <c r="I1169" s="113">
        <v>130756</v>
      </c>
      <c r="J1169" s="113">
        <v>73533262.150000006</v>
      </c>
      <c r="K1169" s="115">
        <v>43396</v>
      </c>
      <c r="L1169" s="113">
        <v>8095</v>
      </c>
      <c r="M1169" s="113" t="s">
        <v>1411</v>
      </c>
      <c r="N1169" s="370"/>
    </row>
    <row r="1170" spans="1:14">
      <c r="A1170" s="113" t="s">
        <v>2876</v>
      </c>
      <c r="B1170" s="113" t="s">
        <v>2775</v>
      </c>
      <c r="C1170" s="113">
        <v>0.15</v>
      </c>
      <c r="D1170" s="113">
        <v>0.15</v>
      </c>
      <c r="E1170" s="113">
        <v>0.1</v>
      </c>
      <c r="F1170" s="113">
        <v>0.15</v>
      </c>
      <c r="G1170" s="113">
        <v>0.15</v>
      </c>
      <c r="H1170" s="113">
        <v>0.15</v>
      </c>
      <c r="I1170" s="113">
        <v>205391</v>
      </c>
      <c r="J1170" s="113">
        <v>29695.1</v>
      </c>
      <c r="K1170" s="115">
        <v>43396</v>
      </c>
      <c r="L1170" s="113">
        <v>55</v>
      </c>
      <c r="M1170" s="113" t="s">
        <v>2877</v>
      </c>
      <c r="N1170" s="370"/>
    </row>
    <row r="1171" spans="1:14">
      <c r="A1171" s="113" t="s">
        <v>1412</v>
      </c>
      <c r="B1171" s="113" t="s">
        <v>2775</v>
      </c>
      <c r="C1171" s="113">
        <v>22.8</v>
      </c>
      <c r="D1171" s="113">
        <v>23.9</v>
      </c>
      <c r="E1171" s="113">
        <v>22.8</v>
      </c>
      <c r="F1171" s="113">
        <v>22.8</v>
      </c>
      <c r="G1171" s="113">
        <v>22.8</v>
      </c>
      <c r="H1171" s="113">
        <v>23.95</v>
      </c>
      <c r="I1171" s="113">
        <v>5918</v>
      </c>
      <c r="J1171" s="113">
        <v>135260.9</v>
      </c>
      <c r="K1171" s="115">
        <v>43396</v>
      </c>
      <c r="L1171" s="113">
        <v>53</v>
      </c>
      <c r="M1171" s="113" t="s">
        <v>1413</v>
      </c>
      <c r="N1171" s="370"/>
    </row>
    <row r="1172" spans="1:14">
      <c r="A1172" s="113" t="s">
        <v>1414</v>
      </c>
      <c r="B1172" s="113" t="s">
        <v>390</v>
      </c>
      <c r="C1172" s="113">
        <v>31.5</v>
      </c>
      <c r="D1172" s="113">
        <v>35</v>
      </c>
      <c r="E1172" s="113">
        <v>31.5</v>
      </c>
      <c r="F1172" s="113">
        <v>33.6</v>
      </c>
      <c r="G1172" s="113">
        <v>33.35</v>
      </c>
      <c r="H1172" s="113">
        <v>32.700000000000003</v>
      </c>
      <c r="I1172" s="113">
        <v>41343</v>
      </c>
      <c r="J1172" s="113">
        <v>1376701.4</v>
      </c>
      <c r="K1172" s="115">
        <v>43396</v>
      </c>
      <c r="L1172" s="113">
        <v>374</v>
      </c>
      <c r="M1172" s="113" t="s">
        <v>1415</v>
      </c>
      <c r="N1172" s="370"/>
    </row>
    <row r="1173" spans="1:14">
      <c r="A1173" s="113" t="s">
        <v>1416</v>
      </c>
      <c r="B1173" s="113" t="s">
        <v>390</v>
      </c>
      <c r="C1173" s="113">
        <v>180.8</v>
      </c>
      <c r="D1173" s="113">
        <v>184.8</v>
      </c>
      <c r="E1173" s="113">
        <v>176</v>
      </c>
      <c r="F1173" s="113">
        <v>179.6</v>
      </c>
      <c r="G1173" s="113">
        <v>180</v>
      </c>
      <c r="H1173" s="113">
        <v>183.7</v>
      </c>
      <c r="I1173" s="113">
        <v>107329</v>
      </c>
      <c r="J1173" s="113">
        <v>19319835.100000001</v>
      </c>
      <c r="K1173" s="115">
        <v>43396</v>
      </c>
      <c r="L1173" s="113">
        <v>2270</v>
      </c>
      <c r="M1173" s="113" t="s">
        <v>1417</v>
      </c>
      <c r="N1173" s="370"/>
    </row>
    <row r="1174" spans="1:14">
      <c r="A1174" s="113" t="s">
        <v>1418</v>
      </c>
      <c r="B1174" s="113" t="s">
        <v>390</v>
      </c>
      <c r="C1174" s="113">
        <v>28</v>
      </c>
      <c r="D1174" s="113">
        <v>28</v>
      </c>
      <c r="E1174" s="113">
        <v>27</v>
      </c>
      <c r="F1174" s="113">
        <v>27.3</v>
      </c>
      <c r="G1174" s="113">
        <v>27.25</v>
      </c>
      <c r="H1174" s="113">
        <v>28</v>
      </c>
      <c r="I1174" s="113">
        <v>40046</v>
      </c>
      <c r="J1174" s="113">
        <v>1094789.1000000001</v>
      </c>
      <c r="K1174" s="115">
        <v>43396</v>
      </c>
      <c r="L1174" s="113">
        <v>176</v>
      </c>
      <c r="M1174" s="113" t="s">
        <v>1419</v>
      </c>
      <c r="N1174" s="370"/>
    </row>
    <row r="1175" spans="1:14">
      <c r="A1175" s="113" t="s">
        <v>3395</v>
      </c>
      <c r="B1175" s="113" t="s">
        <v>390</v>
      </c>
      <c r="C1175" s="113">
        <v>98</v>
      </c>
      <c r="D1175" s="113">
        <v>102.05</v>
      </c>
      <c r="E1175" s="113">
        <v>92.35</v>
      </c>
      <c r="F1175" s="113">
        <v>92.35</v>
      </c>
      <c r="G1175" s="113">
        <v>92.35</v>
      </c>
      <c r="H1175" s="113">
        <v>97.2</v>
      </c>
      <c r="I1175" s="113">
        <v>378269</v>
      </c>
      <c r="J1175" s="113">
        <v>36392147.649999999</v>
      </c>
      <c r="K1175" s="115">
        <v>43396</v>
      </c>
      <c r="L1175" s="113">
        <v>1966</v>
      </c>
      <c r="M1175" s="113" t="s">
        <v>3396</v>
      </c>
      <c r="N1175" s="370"/>
    </row>
    <row r="1176" spans="1:14">
      <c r="A1176" s="113" t="s">
        <v>214</v>
      </c>
      <c r="B1176" s="113" t="s">
        <v>390</v>
      </c>
      <c r="C1176" s="113">
        <v>565</v>
      </c>
      <c r="D1176" s="113">
        <v>569.95000000000005</v>
      </c>
      <c r="E1176" s="113">
        <v>546.9</v>
      </c>
      <c r="F1176" s="113">
        <v>561.35</v>
      </c>
      <c r="G1176" s="113">
        <v>569.75</v>
      </c>
      <c r="H1176" s="113">
        <v>572</v>
      </c>
      <c r="I1176" s="113">
        <v>465525</v>
      </c>
      <c r="J1176" s="113">
        <v>258560823.34999999</v>
      </c>
      <c r="K1176" s="115">
        <v>43396</v>
      </c>
      <c r="L1176" s="113">
        <v>18073</v>
      </c>
      <c r="M1176" s="113" t="s">
        <v>1420</v>
      </c>
      <c r="N1176" s="370"/>
    </row>
    <row r="1177" spans="1:14">
      <c r="A1177" s="113" t="s">
        <v>1421</v>
      </c>
      <c r="B1177" s="113" t="s">
        <v>390</v>
      </c>
      <c r="C1177" s="113">
        <v>186.75</v>
      </c>
      <c r="D1177" s="113">
        <v>191.6</v>
      </c>
      <c r="E1177" s="113">
        <v>186.75</v>
      </c>
      <c r="F1177" s="113">
        <v>191</v>
      </c>
      <c r="G1177" s="113">
        <v>191.4</v>
      </c>
      <c r="H1177" s="113">
        <v>190.55</v>
      </c>
      <c r="I1177" s="113">
        <v>33716</v>
      </c>
      <c r="J1177" s="113">
        <v>6425506.7000000002</v>
      </c>
      <c r="K1177" s="115">
        <v>43396</v>
      </c>
      <c r="L1177" s="113">
        <v>533</v>
      </c>
      <c r="M1177" s="113" t="s">
        <v>1422</v>
      </c>
      <c r="N1177" s="370"/>
    </row>
    <row r="1178" spans="1:14">
      <c r="A1178" s="113" t="s">
        <v>1423</v>
      </c>
      <c r="B1178" s="113" t="s">
        <v>390</v>
      </c>
      <c r="C1178" s="113">
        <v>300.95</v>
      </c>
      <c r="D1178" s="113">
        <v>307.3</v>
      </c>
      <c r="E1178" s="113">
        <v>294.05</v>
      </c>
      <c r="F1178" s="113">
        <v>297.60000000000002</v>
      </c>
      <c r="G1178" s="113">
        <v>297.2</v>
      </c>
      <c r="H1178" s="113">
        <v>301.45</v>
      </c>
      <c r="I1178" s="113">
        <v>14065</v>
      </c>
      <c r="J1178" s="113">
        <v>4221394.9000000004</v>
      </c>
      <c r="K1178" s="115">
        <v>43396</v>
      </c>
      <c r="L1178" s="113">
        <v>550</v>
      </c>
      <c r="M1178" s="113" t="s">
        <v>1424</v>
      </c>
      <c r="N1178" s="370"/>
    </row>
    <row r="1179" spans="1:14">
      <c r="A1179" s="113" t="s">
        <v>1425</v>
      </c>
      <c r="B1179" s="113" t="s">
        <v>390</v>
      </c>
      <c r="C1179" s="113">
        <v>114.3</v>
      </c>
      <c r="D1179" s="113">
        <v>114.3</v>
      </c>
      <c r="E1179" s="113">
        <v>114.3</v>
      </c>
      <c r="F1179" s="113">
        <v>114.3</v>
      </c>
      <c r="G1179" s="113">
        <v>114.3</v>
      </c>
      <c r="H1179" s="113">
        <v>120.3</v>
      </c>
      <c r="I1179" s="113">
        <v>6923</v>
      </c>
      <c r="J1179" s="113">
        <v>791298.9</v>
      </c>
      <c r="K1179" s="115">
        <v>43396</v>
      </c>
      <c r="L1179" s="113">
        <v>78</v>
      </c>
      <c r="M1179" s="113" t="s">
        <v>1426</v>
      </c>
      <c r="N1179" s="370"/>
    </row>
    <row r="1180" spans="1:14">
      <c r="A1180" s="113" t="s">
        <v>1427</v>
      </c>
      <c r="B1180" s="113" t="s">
        <v>2775</v>
      </c>
      <c r="C1180" s="113">
        <v>3.85</v>
      </c>
      <c r="D1180" s="113">
        <v>3.95</v>
      </c>
      <c r="E1180" s="113">
        <v>3.85</v>
      </c>
      <c r="F1180" s="113">
        <v>3.85</v>
      </c>
      <c r="G1180" s="113">
        <v>3.85</v>
      </c>
      <c r="H1180" s="113">
        <v>3.9</v>
      </c>
      <c r="I1180" s="113">
        <v>115520</v>
      </c>
      <c r="J1180" s="113">
        <v>447554.55</v>
      </c>
      <c r="K1180" s="115">
        <v>43396</v>
      </c>
      <c r="L1180" s="113">
        <v>98</v>
      </c>
      <c r="M1180" s="113" t="s">
        <v>1428</v>
      </c>
      <c r="N1180" s="370"/>
    </row>
    <row r="1181" spans="1:14">
      <c r="A1181" s="113" t="s">
        <v>1429</v>
      </c>
      <c r="B1181" s="113" t="s">
        <v>390</v>
      </c>
      <c r="C1181" s="113">
        <v>451.05</v>
      </c>
      <c r="D1181" s="113">
        <v>479</v>
      </c>
      <c r="E1181" s="113">
        <v>450</v>
      </c>
      <c r="F1181" s="113">
        <v>469.8</v>
      </c>
      <c r="G1181" s="113">
        <v>478.9</v>
      </c>
      <c r="H1181" s="113">
        <v>458.45</v>
      </c>
      <c r="I1181" s="113">
        <v>2550</v>
      </c>
      <c r="J1181" s="113">
        <v>1167142.3999999999</v>
      </c>
      <c r="K1181" s="115">
        <v>43396</v>
      </c>
      <c r="L1181" s="113">
        <v>160</v>
      </c>
      <c r="M1181" s="113" t="s">
        <v>1430</v>
      </c>
      <c r="N1181" s="370"/>
    </row>
    <row r="1182" spans="1:14">
      <c r="A1182" s="113" t="s">
        <v>1431</v>
      </c>
      <c r="B1182" s="113" t="s">
        <v>390</v>
      </c>
      <c r="C1182" s="113">
        <v>1485</v>
      </c>
      <c r="D1182" s="113">
        <v>1485</v>
      </c>
      <c r="E1182" s="113">
        <v>1300</v>
      </c>
      <c r="F1182" s="113">
        <v>1394.9</v>
      </c>
      <c r="G1182" s="113">
        <v>1365</v>
      </c>
      <c r="H1182" s="113">
        <v>1485.5</v>
      </c>
      <c r="I1182" s="113">
        <v>8763</v>
      </c>
      <c r="J1182" s="113">
        <v>12162360.800000001</v>
      </c>
      <c r="K1182" s="115">
        <v>43396</v>
      </c>
      <c r="L1182" s="113">
        <v>2221</v>
      </c>
      <c r="M1182" s="113" t="s">
        <v>1432</v>
      </c>
      <c r="N1182" s="370"/>
    </row>
    <row r="1183" spans="1:14">
      <c r="A1183" s="113" t="s">
        <v>1433</v>
      </c>
      <c r="B1183" s="113" t="s">
        <v>390</v>
      </c>
      <c r="C1183" s="113">
        <v>818.5</v>
      </c>
      <c r="D1183" s="113">
        <v>825</v>
      </c>
      <c r="E1183" s="113">
        <v>805</v>
      </c>
      <c r="F1183" s="113">
        <v>815.6</v>
      </c>
      <c r="G1183" s="113">
        <v>815</v>
      </c>
      <c r="H1183" s="113">
        <v>834.9</v>
      </c>
      <c r="I1183" s="113">
        <v>2346</v>
      </c>
      <c r="J1183" s="113">
        <v>1905590.3</v>
      </c>
      <c r="K1183" s="115">
        <v>43396</v>
      </c>
      <c r="L1183" s="113">
        <v>874</v>
      </c>
      <c r="M1183" s="113" t="s">
        <v>1434</v>
      </c>
      <c r="N1183" s="370"/>
    </row>
    <row r="1184" spans="1:14">
      <c r="A1184" s="113" t="s">
        <v>1435</v>
      </c>
      <c r="B1184" s="113" t="s">
        <v>390</v>
      </c>
      <c r="C1184" s="113">
        <v>625</v>
      </c>
      <c r="D1184" s="113">
        <v>633</v>
      </c>
      <c r="E1184" s="113">
        <v>604.15</v>
      </c>
      <c r="F1184" s="113">
        <v>617.95000000000005</v>
      </c>
      <c r="G1184" s="113">
        <v>619</v>
      </c>
      <c r="H1184" s="113">
        <v>627.54999999999995</v>
      </c>
      <c r="I1184" s="113">
        <v>604636</v>
      </c>
      <c r="J1184" s="113">
        <v>371478719.14999998</v>
      </c>
      <c r="K1184" s="115">
        <v>43396</v>
      </c>
      <c r="L1184" s="113">
        <v>13779</v>
      </c>
      <c r="M1184" s="113" t="s">
        <v>1436</v>
      </c>
      <c r="N1184" s="370"/>
    </row>
    <row r="1185" spans="1:14">
      <c r="A1185" s="113" t="s">
        <v>1437</v>
      </c>
      <c r="B1185" s="113" t="s">
        <v>390</v>
      </c>
      <c r="C1185" s="113">
        <v>552</v>
      </c>
      <c r="D1185" s="113">
        <v>576.95000000000005</v>
      </c>
      <c r="E1185" s="113">
        <v>511.4</v>
      </c>
      <c r="F1185" s="113">
        <v>536.4</v>
      </c>
      <c r="G1185" s="113">
        <v>544.4</v>
      </c>
      <c r="H1185" s="113">
        <v>571.95000000000005</v>
      </c>
      <c r="I1185" s="113">
        <v>87688</v>
      </c>
      <c r="J1185" s="113">
        <v>46864295.149999999</v>
      </c>
      <c r="K1185" s="115">
        <v>43396</v>
      </c>
      <c r="L1185" s="113">
        <v>6758</v>
      </c>
      <c r="M1185" s="113" t="s">
        <v>1438</v>
      </c>
      <c r="N1185" s="370"/>
    </row>
    <row r="1186" spans="1:14">
      <c r="A1186" s="113" t="s">
        <v>1943</v>
      </c>
      <c r="B1186" s="113" t="s">
        <v>390</v>
      </c>
      <c r="C1186" s="113">
        <v>465</v>
      </c>
      <c r="D1186" s="113">
        <v>483.5</v>
      </c>
      <c r="E1186" s="113">
        <v>438.2</v>
      </c>
      <c r="F1186" s="113">
        <v>464.9</v>
      </c>
      <c r="G1186" s="113">
        <v>467.1</v>
      </c>
      <c r="H1186" s="113">
        <v>469.25</v>
      </c>
      <c r="I1186" s="113">
        <v>9215694</v>
      </c>
      <c r="J1186" s="113">
        <v>4251351839.4000001</v>
      </c>
      <c r="K1186" s="115">
        <v>43396</v>
      </c>
      <c r="L1186" s="113">
        <v>180570</v>
      </c>
      <c r="M1186" s="113" t="s">
        <v>3102</v>
      </c>
      <c r="N1186" s="370"/>
    </row>
    <row r="1187" spans="1:14">
      <c r="A1187" s="113" t="s">
        <v>1439</v>
      </c>
      <c r="B1187" s="113" t="s">
        <v>390</v>
      </c>
      <c r="C1187" s="113">
        <v>58.4</v>
      </c>
      <c r="D1187" s="113">
        <v>58.4</v>
      </c>
      <c r="E1187" s="113">
        <v>56.7</v>
      </c>
      <c r="F1187" s="113">
        <v>57.2</v>
      </c>
      <c r="G1187" s="113">
        <v>57.4</v>
      </c>
      <c r="H1187" s="113">
        <v>58.9</v>
      </c>
      <c r="I1187" s="113">
        <v>735085</v>
      </c>
      <c r="J1187" s="113">
        <v>42200146.200000003</v>
      </c>
      <c r="K1187" s="115">
        <v>43396</v>
      </c>
      <c r="L1187" s="113">
        <v>4277</v>
      </c>
      <c r="M1187" s="113" t="s">
        <v>3397</v>
      </c>
      <c r="N1187" s="370"/>
    </row>
    <row r="1188" spans="1:14">
      <c r="A1188" s="113" t="s">
        <v>131</v>
      </c>
      <c r="B1188" s="113" t="s">
        <v>390</v>
      </c>
      <c r="C1188" s="113">
        <v>10.9</v>
      </c>
      <c r="D1188" s="113">
        <v>11.3</v>
      </c>
      <c r="E1188" s="113">
        <v>10.6</v>
      </c>
      <c r="F1188" s="113">
        <v>10.85</v>
      </c>
      <c r="G1188" s="113">
        <v>10.85</v>
      </c>
      <c r="H1188" s="113">
        <v>10.9</v>
      </c>
      <c r="I1188" s="113">
        <v>49480136</v>
      </c>
      <c r="J1188" s="113">
        <v>542065406.79999995</v>
      </c>
      <c r="K1188" s="115">
        <v>43396</v>
      </c>
      <c r="L1188" s="113">
        <v>26791</v>
      </c>
      <c r="M1188" s="113" t="s">
        <v>3398</v>
      </c>
      <c r="N1188" s="370"/>
    </row>
    <row r="1189" spans="1:14">
      <c r="A1189" s="113" t="s">
        <v>132</v>
      </c>
      <c r="B1189" s="113" t="s">
        <v>390</v>
      </c>
      <c r="C1189" s="113">
        <v>103.25</v>
      </c>
      <c r="D1189" s="113">
        <v>104.9</v>
      </c>
      <c r="E1189" s="113">
        <v>102.4</v>
      </c>
      <c r="F1189" s="113">
        <v>103.7</v>
      </c>
      <c r="G1189" s="113">
        <v>104.3</v>
      </c>
      <c r="H1189" s="113">
        <v>104.15</v>
      </c>
      <c r="I1189" s="113">
        <v>3167151</v>
      </c>
      <c r="J1189" s="113">
        <v>328174265.35000002</v>
      </c>
      <c r="K1189" s="115">
        <v>43396</v>
      </c>
      <c r="L1189" s="113">
        <v>30942</v>
      </c>
      <c r="M1189" s="113" t="s">
        <v>3399</v>
      </c>
      <c r="N1189" s="370"/>
    </row>
    <row r="1190" spans="1:14">
      <c r="A1190" s="113" t="s">
        <v>1441</v>
      </c>
      <c r="B1190" s="113" t="s">
        <v>390</v>
      </c>
      <c r="C1190" s="113">
        <v>82.5</v>
      </c>
      <c r="D1190" s="113">
        <v>84.4</v>
      </c>
      <c r="E1190" s="113">
        <v>82.2</v>
      </c>
      <c r="F1190" s="113">
        <v>82.75</v>
      </c>
      <c r="G1190" s="113">
        <v>83.9</v>
      </c>
      <c r="H1190" s="113">
        <v>83.6</v>
      </c>
      <c r="I1190" s="113">
        <v>1888607</v>
      </c>
      <c r="J1190" s="113">
        <v>156307331.75</v>
      </c>
      <c r="K1190" s="115">
        <v>43396</v>
      </c>
      <c r="L1190" s="113">
        <v>3452</v>
      </c>
      <c r="M1190" s="113" t="s">
        <v>1442</v>
      </c>
      <c r="N1190" s="370"/>
    </row>
    <row r="1191" spans="1:14">
      <c r="A1191" s="113" t="s">
        <v>1443</v>
      </c>
      <c r="B1191" s="113" t="s">
        <v>2775</v>
      </c>
      <c r="C1191" s="113">
        <v>17.05</v>
      </c>
      <c r="D1191" s="113">
        <v>17.100000000000001</v>
      </c>
      <c r="E1191" s="113">
        <v>16.55</v>
      </c>
      <c r="F1191" s="113">
        <v>17</v>
      </c>
      <c r="G1191" s="113">
        <v>17</v>
      </c>
      <c r="H1191" s="113">
        <v>17.05</v>
      </c>
      <c r="I1191" s="113">
        <v>8607</v>
      </c>
      <c r="J1191" s="113">
        <v>146701.29999999999</v>
      </c>
      <c r="K1191" s="115">
        <v>43396</v>
      </c>
      <c r="L1191" s="113">
        <v>20</v>
      </c>
      <c r="M1191" s="113" t="s">
        <v>1444</v>
      </c>
      <c r="N1191" s="370"/>
    </row>
    <row r="1192" spans="1:14">
      <c r="A1192" s="113" t="s">
        <v>3033</v>
      </c>
      <c r="B1192" s="113" t="s">
        <v>2775</v>
      </c>
      <c r="C1192" s="113">
        <v>2.9</v>
      </c>
      <c r="D1192" s="113">
        <v>2.9</v>
      </c>
      <c r="E1192" s="113">
        <v>2.8</v>
      </c>
      <c r="F1192" s="113">
        <v>2.8</v>
      </c>
      <c r="G1192" s="113">
        <v>2.8</v>
      </c>
      <c r="H1192" s="113">
        <v>2.9</v>
      </c>
      <c r="I1192" s="113">
        <v>501</v>
      </c>
      <c r="J1192" s="113">
        <v>1402.9</v>
      </c>
      <c r="K1192" s="115">
        <v>43396</v>
      </c>
      <c r="L1192" s="113">
        <v>2</v>
      </c>
      <c r="M1192" s="113" t="s">
        <v>3034</v>
      </c>
      <c r="N1192" s="370"/>
    </row>
    <row r="1193" spans="1:14">
      <c r="A1193" s="113" t="s">
        <v>1445</v>
      </c>
      <c r="B1193" s="113" t="s">
        <v>390</v>
      </c>
      <c r="C1193" s="113">
        <v>742.75</v>
      </c>
      <c r="D1193" s="113">
        <v>746.95</v>
      </c>
      <c r="E1193" s="113">
        <v>709.2</v>
      </c>
      <c r="F1193" s="113">
        <v>742.5</v>
      </c>
      <c r="G1193" s="113">
        <v>735.85</v>
      </c>
      <c r="H1193" s="113">
        <v>742</v>
      </c>
      <c r="I1193" s="113">
        <v>22732</v>
      </c>
      <c r="J1193" s="113">
        <v>16566687.25</v>
      </c>
      <c r="K1193" s="115">
        <v>43396</v>
      </c>
      <c r="L1193" s="113">
        <v>2062</v>
      </c>
      <c r="M1193" s="113" t="s">
        <v>1446</v>
      </c>
      <c r="N1193" s="370"/>
    </row>
    <row r="1194" spans="1:14">
      <c r="A1194" s="113" t="s">
        <v>133</v>
      </c>
      <c r="B1194" s="113" t="s">
        <v>390</v>
      </c>
      <c r="C1194" s="113">
        <v>234.6</v>
      </c>
      <c r="D1194" s="113">
        <v>241.55</v>
      </c>
      <c r="E1194" s="113">
        <v>230.15</v>
      </c>
      <c r="F1194" s="113">
        <v>236.8</v>
      </c>
      <c r="G1194" s="113">
        <v>238.35</v>
      </c>
      <c r="H1194" s="113">
        <v>237.45</v>
      </c>
      <c r="I1194" s="113">
        <v>5211128</v>
      </c>
      <c r="J1194" s="113">
        <v>1229310437.1500001</v>
      </c>
      <c r="K1194" s="115">
        <v>43396</v>
      </c>
      <c r="L1194" s="113">
        <v>45372</v>
      </c>
      <c r="M1194" s="113" t="s">
        <v>1447</v>
      </c>
      <c r="N1194" s="370"/>
    </row>
    <row r="1195" spans="1:14">
      <c r="A1195" s="113" t="s">
        <v>2924</v>
      </c>
      <c r="B1195" s="113" t="s">
        <v>390</v>
      </c>
      <c r="C1195" s="113">
        <v>107</v>
      </c>
      <c r="D1195" s="113">
        <v>107.12</v>
      </c>
      <c r="E1195" s="113">
        <v>106.2</v>
      </c>
      <c r="F1195" s="113">
        <v>106.21</v>
      </c>
      <c r="G1195" s="113">
        <v>106.2</v>
      </c>
      <c r="H1195" s="113">
        <v>108.47</v>
      </c>
      <c r="I1195" s="113">
        <v>704</v>
      </c>
      <c r="J1195" s="113">
        <v>75042.31</v>
      </c>
      <c r="K1195" s="115">
        <v>43396</v>
      </c>
      <c r="L1195" s="113">
        <v>15</v>
      </c>
      <c r="M1195" s="113" t="s">
        <v>2925</v>
      </c>
      <c r="N1195" s="370"/>
    </row>
    <row r="1196" spans="1:14">
      <c r="A1196" s="113" t="s">
        <v>2294</v>
      </c>
      <c r="B1196" s="113" t="s">
        <v>390</v>
      </c>
      <c r="C1196" s="113">
        <v>47.75</v>
      </c>
      <c r="D1196" s="113">
        <v>47.75</v>
      </c>
      <c r="E1196" s="113">
        <v>47</v>
      </c>
      <c r="F1196" s="113">
        <v>47.46</v>
      </c>
      <c r="G1196" s="113">
        <v>47.47</v>
      </c>
      <c r="H1196" s="113">
        <v>47.58</v>
      </c>
      <c r="I1196" s="113">
        <v>2621</v>
      </c>
      <c r="J1196" s="113">
        <v>123777.14</v>
      </c>
      <c r="K1196" s="115">
        <v>43396</v>
      </c>
      <c r="L1196" s="113">
        <v>30</v>
      </c>
      <c r="M1196" s="113" t="s">
        <v>2295</v>
      </c>
      <c r="N1196" s="370"/>
    </row>
    <row r="1197" spans="1:14">
      <c r="A1197" s="113" t="s">
        <v>2994</v>
      </c>
      <c r="B1197" s="113" t="s">
        <v>390</v>
      </c>
      <c r="C1197" s="113">
        <v>28</v>
      </c>
      <c r="D1197" s="113">
        <v>28</v>
      </c>
      <c r="E1197" s="113">
        <v>27.57</v>
      </c>
      <c r="F1197" s="113">
        <v>27.68</v>
      </c>
      <c r="G1197" s="113">
        <v>27.69</v>
      </c>
      <c r="H1197" s="113">
        <v>27.96</v>
      </c>
      <c r="I1197" s="113">
        <v>1399</v>
      </c>
      <c r="J1197" s="113">
        <v>38702.410000000003</v>
      </c>
      <c r="K1197" s="115">
        <v>43396</v>
      </c>
      <c r="L1197" s="113">
        <v>11</v>
      </c>
      <c r="M1197" s="113" t="s">
        <v>2995</v>
      </c>
      <c r="N1197" s="370"/>
    </row>
    <row r="1198" spans="1:14">
      <c r="A1198" s="113" t="s">
        <v>134</v>
      </c>
      <c r="B1198" s="113" t="s">
        <v>390</v>
      </c>
      <c r="C1198" s="113">
        <v>1052.75</v>
      </c>
      <c r="D1198" s="113">
        <v>1064.7</v>
      </c>
      <c r="E1198" s="113">
        <v>1043.6500000000001</v>
      </c>
      <c r="F1198" s="113">
        <v>1054.7</v>
      </c>
      <c r="G1198" s="113">
        <v>1061.7</v>
      </c>
      <c r="H1198" s="113">
        <v>1062.6500000000001</v>
      </c>
      <c r="I1198" s="113">
        <v>10573730</v>
      </c>
      <c r="J1198" s="113">
        <v>11137009298.35</v>
      </c>
      <c r="K1198" s="115">
        <v>43396</v>
      </c>
      <c r="L1198" s="113">
        <v>232603</v>
      </c>
      <c r="M1198" s="113" t="s">
        <v>1448</v>
      </c>
      <c r="N1198" s="370"/>
    </row>
    <row r="1199" spans="1:14">
      <c r="A1199" s="113" t="s">
        <v>1449</v>
      </c>
      <c r="B1199" s="113" t="s">
        <v>390</v>
      </c>
      <c r="C1199" s="113">
        <v>33.049999999999997</v>
      </c>
      <c r="D1199" s="113">
        <v>33.65</v>
      </c>
      <c r="E1199" s="113">
        <v>31.95</v>
      </c>
      <c r="F1199" s="113">
        <v>32.65</v>
      </c>
      <c r="G1199" s="113">
        <v>32.6</v>
      </c>
      <c r="H1199" s="113">
        <v>33.549999999999997</v>
      </c>
      <c r="I1199" s="113">
        <v>1061752</v>
      </c>
      <c r="J1199" s="113">
        <v>35023381.799999997</v>
      </c>
      <c r="K1199" s="115">
        <v>43396</v>
      </c>
      <c r="L1199" s="113">
        <v>1438</v>
      </c>
      <c r="M1199" s="113" t="s">
        <v>1450</v>
      </c>
      <c r="N1199" s="370"/>
    </row>
    <row r="1200" spans="1:14">
      <c r="A1200" s="113" t="s">
        <v>135</v>
      </c>
      <c r="B1200" s="113" t="s">
        <v>390</v>
      </c>
      <c r="C1200" s="113">
        <v>323.3</v>
      </c>
      <c r="D1200" s="113">
        <v>332.75</v>
      </c>
      <c r="E1200" s="113">
        <v>314.35000000000002</v>
      </c>
      <c r="F1200" s="113">
        <v>322.60000000000002</v>
      </c>
      <c r="G1200" s="113">
        <v>324</v>
      </c>
      <c r="H1200" s="113">
        <v>327.25</v>
      </c>
      <c r="I1200" s="113">
        <v>2490521</v>
      </c>
      <c r="J1200" s="113">
        <v>807712700.14999998</v>
      </c>
      <c r="K1200" s="115">
        <v>43396</v>
      </c>
      <c r="L1200" s="113">
        <v>27320</v>
      </c>
      <c r="M1200" s="113" t="s">
        <v>1451</v>
      </c>
      <c r="N1200" s="370"/>
    </row>
    <row r="1201" spans="1:14">
      <c r="A1201" s="113" t="s">
        <v>2972</v>
      </c>
      <c r="B1201" s="113" t="s">
        <v>390</v>
      </c>
      <c r="C1201" s="113">
        <v>518</v>
      </c>
      <c r="D1201" s="113">
        <v>518</v>
      </c>
      <c r="E1201" s="113">
        <v>510.98</v>
      </c>
      <c r="F1201" s="113">
        <v>511.61</v>
      </c>
      <c r="G1201" s="113">
        <v>511</v>
      </c>
      <c r="H1201" s="113">
        <v>519.6</v>
      </c>
      <c r="I1201" s="113">
        <v>1713</v>
      </c>
      <c r="J1201" s="113">
        <v>879486.36</v>
      </c>
      <c r="K1201" s="115">
        <v>43396</v>
      </c>
      <c r="L1201" s="113">
        <v>68</v>
      </c>
      <c r="M1201" s="113" t="s">
        <v>2973</v>
      </c>
      <c r="N1201" s="370"/>
    </row>
    <row r="1202" spans="1:14">
      <c r="A1202" s="113" t="s">
        <v>2595</v>
      </c>
      <c r="B1202" s="113" t="s">
        <v>390</v>
      </c>
      <c r="C1202" s="113">
        <v>118.1</v>
      </c>
      <c r="D1202" s="113">
        <v>121.9</v>
      </c>
      <c r="E1202" s="113">
        <v>116.85</v>
      </c>
      <c r="F1202" s="113">
        <v>120</v>
      </c>
      <c r="G1202" s="113">
        <v>120</v>
      </c>
      <c r="H1202" s="113">
        <v>122.1</v>
      </c>
      <c r="I1202" s="113">
        <v>212</v>
      </c>
      <c r="J1202" s="113">
        <v>25208.5</v>
      </c>
      <c r="K1202" s="115">
        <v>43396</v>
      </c>
      <c r="L1202" s="113">
        <v>9</v>
      </c>
      <c r="M1202" s="113" t="s">
        <v>2596</v>
      </c>
      <c r="N1202" s="370"/>
    </row>
    <row r="1203" spans="1:14">
      <c r="A1203" s="113" t="s">
        <v>1452</v>
      </c>
      <c r="B1203" s="113" t="s">
        <v>390</v>
      </c>
      <c r="C1203" s="113">
        <v>13.05</v>
      </c>
      <c r="D1203" s="113">
        <v>13.35</v>
      </c>
      <c r="E1203" s="113">
        <v>12.75</v>
      </c>
      <c r="F1203" s="113">
        <v>12.95</v>
      </c>
      <c r="G1203" s="113">
        <v>12.9</v>
      </c>
      <c r="H1203" s="113">
        <v>13.2</v>
      </c>
      <c r="I1203" s="113">
        <v>566721</v>
      </c>
      <c r="J1203" s="113">
        <v>7382514.6500000004</v>
      </c>
      <c r="K1203" s="115">
        <v>43396</v>
      </c>
      <c r="L1203" s="113">
        <v>1306</v>
      </c>
      <c r="M1203" s="113" t="s">
        <v>1453</v>
      </c>
      <c r="N1203" s="370"/>
    </row>
    <row r="1204" spans="1:14">
      <c r="A1204" s="113" t="s">
        <v>1454</v>
      </c>
      <c r="B1204" s="113" t="s">
        <v>390</v>
      </c>
      <c r="C1204" s="113">
        <v>315.55</v>
      </c>
      <c r="D1204" s="113">
        <v>339.85</v>
      </c>
      <c r="E1204" s="113">
        <v>310.60000000000002</v>
      </c>
      <c r="F1204" s="113">
        <v>334.95</v>
      </c>
      <c r="G1204" s="113">
        <v>337</v>
      </c>
      <c r="H1204" s="113">
        <v>329.2</v>
      </c>
      <c r="I1204" s="113">
        <v>608695</v>
      </c>
      <c r="J1204" s="113">
        <v>202185482.44999999</v>
      </c>
      <c r="K1204" s="115">
        <v>43396</v>
      </c>
      <c r="L1204" s="113">
        <v>23283</v>
      </c>
      <c r="M1204" s="113" t="s">
        <v>3103</v>
      </c>
      <c r="N1204" s="370"/>
    </row>
    <row r="1205" spans="1:14">
      <c r="A1205" s="113" t="s">
        <v>3400</v>
      </c>
      <c r="B1205" s="113" t="s">
        <v>390</v>
      </c>
      <c r="C1205" s="113">
        <v>549.75</v>
      </c>
      <c r="D1205" s="113">
        <v>560.95000000000005</v>
      </c>
      <c r="E1205" s="113">
        <v>540.20000000000005</v>
      </c>
      <c r="F1205" s="113">
        <v>546.70000000000005</v>
      </c>
      <c r="G1205" s="113">
        <v>550</v>
      </c>
      <c r="H1205" s="113">
        <v>541.65</v>
      </c>
      <c r="I1205" s="113">
        <v>1434</v>
      </c>
      <c r="J1205" s="113">
        <v>792513.65</v>
      </c>
      <c r="K1205" s="115">
        <v>43396</v>
      </c>
      <c r="L1205" s="113">
        <v>156</v>
      </c>
      <c r="M1205" s="113" t="s">
        <v>3401</v>
      </c>
      <c r="N1205" s="370"/>
    </row>
    <row r="1206" spans="1:14">
      <c r="A1206" s="113" t="s">
        <v>1925</v>
      </c>
      <c r="B1206" s="113" t="s">
        <v>390</v>
      </c>
      <c r="C1206" s="113">
        <v>73.599999999999994</v>
      </c>
      <c r="D1206" s="113">
        <v>75.95</v>
      </c>
      <c r="E1206" s="113">
        <v>73.55</v>
      </c>
      <c r="F1206" s="113">
        <v>75.5</v>
      </c>
      <c r="G1206" s="113">
        <v>75.5</v>
      </c>
      <c r="H1206" s="113">
        <v>74</v>
      </c>
      <c r="I1206" s="113">
        <v>16193</v>
      </c>
      <c r="J1206" s="113">
        <v>1217001.8999999999</v>
      </c>
      <c r="K1206" s="115">
        <v>43396</v>
      </c>
      <c r="L1206" s="113">
        <v>168</v>
      </c>
      <c r="M1206" s="113" t="s">
        <v>1926</v>
      </c>
      <c r="N1206" s="370"/>
    </row>
    <row r="1207" spans="1:14">
      <c r="A1207" s="113" t="s">
        <v>1980</v>
      </c>
      <c r="B1207" s="113" t="s">
        <v>390</v>
      </c>
      <c r="C1207" s="113">
        <v>394.45</v>
      </c>
      <c r="D1207" s="113">
        <v>408.4</v>
      </c>
      <c r="E1207" s="113">
        <v>394</v>
      </c>
      <c r="F1207" s="113">
        <v>396.95</v>
      </c>
      <c r="G1207" s="113">
        <v>394</v>
      </c>
      <c r="H1207" s="113">
        <v>391.4</v>
      </c>
      <c r="I1207" s="113">
        <v>196</v>
      </c>
      <c r="J1207" s="113">
        <v>77856.25</v>
      </c>
      <c r="K1207" s="115">
        <v>43396</v>
      </c>
      <c r="L1207" s="113">
        <v>22</v>
      </c>
      <c r="M1207" s="113" t="s">
        <v>1981</v>
      </c>
      <c r="N1207" s="370"/>
    </row>
    <row r="1208" spans="1:14">
      <c r="A1208" s="113" t="s">
        <v>2302</v>
      </c>
      <c r="B1208" s="113" t="s">
        <v>390</v>
      </c>
      <c r="C1208" s="113">
        <v>39.1</v>
      </c>
      <c r="D1208" s="113">
        <v>40.5</v>
      </c>
      <c r="E1208" s="113">
        <v>38.1</v>
      </c>
      <c r="F1208" s="113">
        <v>38.700000000000003</v>
      </c>
      <c r="G1208" s="113">
        <v>38.700000000000003</v>
      </c>
      <c r="H1208" s="113">
        <v>39.25</v>
      </c>
      <c r="I1208" s="113">
        <v>350977</v>
      </c>
      <c r="J1208" s="113">
        <v>13695933.550000001</v>
      </c>
      <c r="K1208" s="115">
        <v>43396</v>
      </c>
      <c r="L1208" s="113">
        <v>2121</v>
      </c>
      <c r="M1208" s="113" t="s">
        <v>2303</v>
      </c>
      <c r="N1208" s="370"/>
    </row>
    <row r="1209" spans="1:14">
      <c r="A1209" s="113" t="s">
        <v>1455</v>
      </c>
      <c r="B1209" s="113" t="s">
        <v>390</v>
      </c>
      <c r="C1209" s="113">
        <v>67.5</v>
      </c>
      <c r="D1209" s="113">
        <v>69</v>
      </c>
      <c r="E1209" s="113">
        <v>67</v>
      </c>
      <c r="F1209" s="113">
        <v>67.2</v>
      </c>
      <c r="G1209" s="113">
        <v>67.3</v>
      </c>
      <c r="H1209" s="113">
        <v>68.05</v>
      </c>
      <c r="I1209" s="113">
        <v>111668</v>
      </c>
      <c r="J1209" s="113">
        <v>7548838.25</v>
      </c>
      <c r="K1209" s="115">
        <v>43396</v>
      </c>
      <c r="L1209" s="113">
        <v>1196</v>
      </c>
      <c r="M1209" s="113" t="s">
        <v>1456</v>
      </c>
      <c r="N1209" s="370"/>
    </row>
    <row r="1210" spans="1:14">
      <c r="A1210" s="113" t="s">
        <v>1457</v>
      </c>
      <c r="B1210" s="113" t="s">
        <v>390</v>
      </c>
      <c r="C1210" s="113">
        <v>315.05</v>
      </c>
      <c r="D1210" s="113">
        <v>324.7</v>
      </c>
      <c r="E1210" s="113">
        <v>312.10000000000002</v>
      </c>
      <c r="F1210" s="113">
        <v>316.75</v>
      </c>
      <c r="G1210" s="113">
        <v>317.25</v>
      </c>
      <c r="H1210" s="113">
        <v>319.35000000000002</v>
      </c>
      <c r="I1210" s="113">
        <v>118603</v>
      </c>
      <c r="J1210" s="113">
        <v>37645025.899999999</v>
      </c>
      <c r="K1210" s="115">
        <v>43396</v>
      </c>
      <c r="L1210" s="113">
        <v>5505</v>
      </c>
      <c r="M1210" s="113" t="s">
        <v>1458</v>
      </c>
      <c r="N1210" s="370"/>
    </row>
    <row r="1211" spans="1:14">
      <c r="A1211" s="113" t="s">
        <v>3104</v>
      </c>
      <c r="B1211" s="113" t="s">
        <v>390</v>
      </c>
      <c r="C1211" s="113">
        <v>237</v>
      </c>
      <c r="D1211" s="113">
        <v>243</v>
      </c>
      <c r="E1211" s="113">
        <v>234.5</v>
      </c>
      <c r="F1211" s="113">
        <v>238.1</v>
      </c>
      <c r="G1211" s="113">
        <v>238.85</v>
      </c>
      <c r="H1211" s="113">
        <v>239.85</v>
      </c>
      <c r="I1211" s="113">
        <v>171984</v>
      </c>
      <c r="J1211" s="113">
        <v>41017637.5</v>
      </c>
      <c r="K1211" s="115">
        <v>43396</v>
      </c>
      <c r="L1211" s="113">
        <v>4549</v>
      </c>
      <c r="M1211" s="113" t="s">
        <v>3105</v>
      </c>
      <c r="N1211" s="370"/>
    </row>
    <row r="1212" spans="1:14">
      <c r="A1212" s="113" t="s">
        <v>3402</v>
      </c>
      <c r="B1212" s="113" t="s">
        <v>390</v>
      </c>
      <c r="C1212" s="113">
        <v>273.14999999999998</v>
      </c>
      <c r="D1212" s="113">
        <v>280</v>
      </c>
      <c r="E1212" s="113">
        <v>272.5</v>
      </c>
      <c r="F1212" s="113">
        <v>275.10000000000002</v>
      </c>
      <c r="G1212" s="113">
        <v>275</v>
      </c>
      <c r="H1212" s="113">
        <v>275</v>
      </c>
      <c r="I1212" s="113">
        <v>3167</v>
      </c>
      <c r="J1212" s="113">
        <v>868781.6</v>
      </c>
      <c r="K1212" s="115">
        <v>43396</v>
      </c>
      <c r="L1212" s="113">
        <v>55</v>
      </c>
      <c r="M1212" s="113" t="s">
        <v>3403</v>
      </c>
      <c r="N1212" s="370"/>
    </row>
    <row r="1213" spans="1:14">
      <c r="A1213" s="113" t="s">
        <v>2597</v>
      </c>
      <c r="B1213" s="113" t="s">
        <v>390</v>
      </c>
      <c r="C1213" s="113">
        <v>11.5</v>
      </c>
      <c r="D1213" s="113">
        <v>11.7</v>
      </c>
      <c r="E1213" s="113">
        <v>11.1</v>
      </c>
      <c r="F1213" s="113">
        <v>11.15</v>
      </c>
      <c r="G1213" s="113">
        <v>11.15</v>
      </c>
      <c r="H1213" s="113">
        <v>11.65</v>
      </c>
      <c r="I1213" s="113">
        <v>5020</v>
      </c>
      <c r="J1213" s="113">
        <v>56560.3</v>
      </c>
      <c r="K1213" s="115">
        <v>43396</v>
      </c>
      <c r="L1213" s="113">
        <v>25</v>
      </c>
      <c r="M1213" s="113" t="s">
        <v>2598</v>
      </c>
      <c r="N1213" s="370"/>
    </row>
    <row r="1214" spans="1:14">
      <c r="A1214" s="113" t="s">
        <v>1459</v>
      </c>
      <c r="B1214" s="113" t="s">
        <v>390</v>
      </c>
      <c r="C1214" s="113">
        <v>550</v>
      </c>
      <c r="D1214" s="113">
        <v>559.85</v>
      </c>
      <c r="E1214" s="113">
        <v>535.5</v>
      </c>
      <c r="F1214" s="113">
        <v>540.6</v>
      </c>
      <c r="G1214" s="113">
        <v>541.5</v>
      </c>
      <c r="H1214" s="113">
        <v>555.79999999999995</v>
      </c>
      <c r="I1214" s="113">
        <v>8425</v>
      </c>
      <c r="J1214" s="113">
        <v>4592405.0999999996</v>
      </c>
      <c r="K1214" s="115">
        <v>43396</v>
      </c>
      <c r="L1214" s="113">
        <v>1181</v>
      </c>
      <c r="M1214" s="113" t="s">
        <v>1460</v>
      </c>
      <c r="N1214" s="370"/>
    </row>
    <row r="1215" spans="1:14">
      <c r="A1215" s="113" t="s">
        <v>2395</v>
      </c>
      <c r="B1215" s="113" t="s">
        <v>390</v>
      </c>
      <c r="C1215" s="113">
        <v>32.1</v>
      </c>
      <c r="D1215" s="113">
        <v>33.200000000000003</v>
      </c>
      <c r="E1215" s="113">
        <v>32.1</v>
      </c>
      <c r="F1215" s="113">
        <v>32.65</v>
      </c>
      <c r="G1215" s="113">
        <v>32.85</v>
      </c>
      <c r="H1215" s="113">
        <v>32.9</v>
      </c>
      <c r="I1215" s="113">
        <v>111028</v>
      </c>
      <c r="J1215" s="113">
        <v>3649594.5</v>
      </c>
      <c r="K1215" s="115">
        <v>43396</v>
      </c>
      <c r="L1215" s="113">
        <v>558</v>
      </c>
      <c r="M1215" s="113" t="s">
        <v>2396</v>
      </c>
      <c r="N1215" s="370"/>
    </row>
    <row r="1216" spans="1:14">
      <c r="A1216" s="113" t="s">
        <v>1461</v>
      </c>
      <c r="B1216" s="113" t="s">
        <v>390</v>
      </c>
      <c r="C1216" s="113">
        <v>460</v>
      </c>
      <c r="D1216" s="113">
        <v>475</v>
      </c>
      <c r="E1216" s="113">
        <v>451</v>
      </c>
      <c r="F1216" s="113">
        <v>456.75</v>
      </c>
      <c r="G1216" s="113">
        <v>451</v>
      </c>
      <c r="H1216" s="113">
        <v>467.9</v>
      </c>
      <c r="I1216" s="113">
        <v>3542</v>
      </c>
      <c r="J1216" s="113">
        <v>1628044.45</v>
      </c>
      <c r="K1216" s="115">
        <v>43396</v>
      </c>
      <c r="L1216" s="113">
        <v>404</v>
      </c>
      <c r="M1216" s="113" t="s">
        <v>1462</v>
      </c>
      <c r="N1216" s="370"/>
    </row>
    <row r="1217" spans="1:14">
      <c r="A1217" s="113" t="s">
        <v>2353</v>
      </c>
      <c r="B1217" s="113" t="s">
        <v>390</v>
      </c>
      <c r="C1217" s="113">
        <v>156.05000000000001</v>
      </c>
      <c r="D1217" s="113">
        <v>160.9</v>
      </c>
      <c r="E1217" s="113">
        <v>156.05000000000001</v>
      </c>
      <c r="F1217" s="113">
        <v>159.9</v>
      </c>
      <c r="G1217" s="113">
        <v>159</v>
      </c>
      <c r="H1217" s="113">
        <v>159.30000000000001</v>
      </c>
      <c r="I1217" s="113">
        <v>47429</v>
      </c>
      <c r="J1217" s="113">
        <v>7574944.6500000004</v>
      </c>
      <c r="K1217" s="115">
        <v>43396</v>
      </c>
      <c r="L1217" s="113">
        <v>1525</v>
      </c>
      <c r="M1217" s="113" t="s">
        <v>2354</v>
      </c>
      <c r="N1217" s="370"/>
    </row>
    <row r="1218" spans="1:14">
      <c r="A1218" s="113" t="s">
        <v>2276</v>
      </c>
      <c r="B1218" s="113" t="s">
        <v>390</v>
      </c>
      <c r="C1218" s="113">
        <v>11.1</v>
      </c>
      <c r="D1218" s="113">
        <v>11.5</v>
      </c>
      <c r="E1218" s="113">
        <v>11.1</v>
      </c>
      <c r="F1218" s="113">
        <v>11.2</v>
      </c>
      <c r="G1218" s="113">
        <v>11.2</v>
      </c>
      <c r="H1218" s="113">
        <v>11.45</v>
      </c>
      <c r="I1218" s="113">
        <v>693256</v>
      </c>
      <c r="J1218" s="113">
        <v>7790200.2999999998</v>
      </c>
      <c r="K1218" s="115">
        <v>43396</v>
      </c>
      <c r="L1218" s="113">
        <v>1613</v>
      </c>
      <c r="M1218" s="113" t="s">
        <v>1440</v>
      </c>
      <c r="N1218" s="370"/>
    </row>
    <row r="1219" spans="1:14">
      <c r="A1219" s="113" t="s">
        <v>2452</v>
      </c>
      <c r="B1219" s="113" t="s">
        <v>390</v>
      </c>
      <c r="C1219" s="113">
        <v>1.7</v>
      </c>
      <c r="D1219" s="113">
        <v>1.7</v>
      </c>
      <c r="E1219" s="113">
        <v>1.7</v>
      </c>
      <c r="F1219" s="113">
        <v>1.7</v>
      </c>
      <c r="G1219" s="113">
        <v>1.7</v>
      </c>
      <c r="H1219" s="113">
        <v>1.75</v>
      </c>
      <c r="I1219" s="113">
        <v>5</v>
      </c>
      <c r="J1219" s="113">
        <v>8.5</v>
      </c>
      <c r="K1219" s="115">
        <v>43396</v>
      </c>
      <c r="L1219" s="113">
        <v>1</v>
      </c>
      <c r="M1219" s="113" t="s">
        <v>2453</v>
      </c>
      <c r="N1219" s="370"/>
    </row>
    <row r="1220" spans="1:14">
      <c r="A1220" s="113" t="s">
        <v>1463</v>
      </c>
      <c r="B1220" s="113" t="s">
        <v>390</v>
      </c>
      <c r="C1220" s="113">
        <v>117.7</v>
      </c>
      <c r="D1220" s="113">
        <v>118.35</v>
      </c>
      <c r="E1220" s="113">
        <v>110.4</v>
      </c>
      <c r="F1220" s="113">
        <v>113.7</v>
      </c>
      <c r="G1220" s="113">
        <v>112.6</v>
      </c>
      <c r="H1220" s="113">
        <v>111.85</v>
      </c>
      <c r="I1220" s="113">
        <v>98086</v>
      </c>
      <c r="J1220" s="113">
        <v>11248788.1</v>
      </c>
      <c r="K1220" s="115">
        <v>43396</v>
      </c>
      <c r="L1220" s="113">
        <v>2168</v>
      </c>
      <c r="M1220" s="113" t="s">
        <v>1464</v>
      </c>
      <c r="N1220" s="370"/>
    </row>
    <row r="1221" spans="1:14">
      <c r="A1221" s="113" t="s">
        <v>2599</v>
      </c>
      <c r="B1221" s="113" t="s">
        <v>390</v>
      </c>
      <c r="C1221" s="113">
        <v>2.7</v>
      </c>
      <c r="D1221" s="113">
        <v>2.95</v>
      </c>
      <c r="E1221" s="113">
        <v>2.7</v>
      </c>
      <c r="F1221" s="113">
        <v>2.95</v>
      </c>
      <c r="G1221" s="113">
        <v>2.95</v>
      </c>
      <c r="H1221" s="113">
        <v>2.8</v>
      </c>
      <c r="I1221" s="113">
        <v>12551</v>
      </c>
      <c r="J1221" s="113">
        <v>35766.050000000003</v>
      </c>
      <c r="K1221" s="115">
        <v>43396</v>
      </c>
      <c r="L1221" s="113">
        <v>55</v>
      </c>
      <c r="M1221" s="113" t="s">
        <v>2600</v>
      </c>
      <c r="N1221" s="370"/>
    </row>
    <row r="1222" spans="1:14">
      <c r="A1222" s="113" t="s">
        <v>1465</v>
      </c>
      <c r="B1222" s="113" t="s">
        <v>390</v>
      </c>
      <c r="C1222" s="113">
        <v>19.149999999999999</v>
      </c>
      <c r="D1222" s="113">
        <v>19.149999999999999</v>
      </c>
      <c r="E1222" s="113">
        <v>17.55</v>
      </c>
      <c r="F1222" s="113">
        <v>17.55</v>
      </c>
      <c r="G1222" s="113">
        <v>17.55</v>
      </c>
      <c r="H1222" s="113">
        <v>18.45</v>
      </c>
      <c r="I1222" s="113">
        <v>1594121</v>
      </c>
      <c r="J1222" s="113">
        <v>28451162.449999999</v>
      </c>
      <c r="K1222" s="115">
        <v>43396</v>
      </c>
      <c r="L1222" s="113">
        <v>2826</v>
      </c>
      <c r="M1222" s="113" t="s">
        <v>1466</v>
      </c>
      <c r="N1222" s="370"/>
    </row>
    <row r="1223" spans="1:14">
      <c r="A1223" s="113" t="s">
        <v>2089</v>
      </c>
      <c r="B1223" s="113" t="s">
        <v>390</v>
      </c>
      <c r="C1223" s="113">
        <v>84.05</v>
      </c>
      <c r="D1223" s="113">
        <v>86.5</v>
      </c>
      <c r="E1223" s="113">
        <v>82.35</v>
      </c>
      <c r="F1223" s="113">
        <v>85.35</v>
      </c>
      <c r="G1223" s="113">
        <v>85.15</v>
      </c>
      <c r="H1223" s="113">
        <v>84.4</v>
      </c>
      <c r="I1223" s="113">
        <v>11926</v>
      </c>
      <c r="J1223" s="113">
        <v>1005047.85</v>
      </c>
      <c r="K1223" s="115">
        <v>43396</v>
      </c>
      <c r="L1223" s="113">
        <v>104</v>
      </c>
      <c r="M1223" s="113" t="s">
        <v>2090</v>
      </c>
      <c r="N1223" s="370"/>
    </row>
    <row r="1224" spans="1:14">
      <c r="A1224" s="113" t="s">
        <v>1467</v>
      </c>
      <c r="B1224" s="113" t="s">
        <v>390</v>
      </c>
      <c r="C1224" s="113">
        <v>231.05</v>
      </c>
      <c r="D1224" s="113">
        <v>233.25</v>
      </c>
      <c r="E1224" s="113">
        <v>226</v>
      </c>
      <c r="F1224" s="113">
        <v>228.45</v>
      </c>
      <c r="G1224" s="113">
        <v>229.1</v>
      </c>
      <c r="H1224" s="113">
        <v>233.25</v>
      </c>
      <c r="I1224" s="113">
        <v>22560</v>
      </c>
      <c r="J1224" s="113">
        <v>5181938.0999999996</v>
      </c>
      <c r="K1224" s="115">
        <v>43396</v>
      </c>
      <c r="L1224" s="113">
        <v>343</v>
      </c>
      <c r="M1224" s="113" t="s">
        <v>1468</v>
      </c>
      <c r="N1224" s="370"/>
    </row>
    <row r="1225" spans="1:14">
      <c r="A1225" s="113" t="s">
        <v>136</v>
      </c>
      <c r="B1225" s="113" t="s">
        <v>390</v>
      </c>
      <c r="C1225" s="113">
        <v>27.05</v>
      </c>
      <c r="D1225" s="113">
        <v>27.55</v>
      </c>
      <c r="E1225" s="113">
        <v>26.45</v>
      </c>
      <c r="F1225" s="113">
        <v>26.8</v>
      </c>
      <c r="G1225" s="113">
        <v>26.8</v>
      </c>
      <c r="H1225" s="113">
        <v>27.2</v>
      </c>
      <c r="I1225" s="113">
        <v>5708278</v>
      </c>
      <c r="J1225" s="113">
        <v>154148268.30000001</v>
      </c>
      <c r="K1225" s="115">
        <v>43396</v>
      </c>
      <c r="L1225" s="113">
        <v>7768</v>
      </c>
      <c r="M1225" s="113" t="s">
        <v>1469</v>
      </c>
      <c r="N1225" s="370"/>
    </row>
    <row r="1226" spans="1:14">
      <c r="A1226" s="113" t="s">
        <v>1470</v>
      </c>
      <c r="B1226" s="113" t="s">
        <v>390</v>
      </c>
      <c r="C1226" s="113">
        <v>124</v>
      </c>
      <c r="D1226" s="113">
        <v>139.15</v>
      </c>
      <c r="E1226" s="113">
        <v>124</v>
      </c>
      <c r="F1226" s="113">
        <v>132.55000000000001</v>
      </c>
      <c r="G1226" s="113">
        <v>128.5</v>
      </c>
      <c r="H1226" s="113">
        <v>136.44999999999999</v>
      </c>
      <c r="I1226" s="113">
        <v>73677</v>
      </c>
      <c r="J1226" s="113">
        <v>9699723.0500000007</v>
      </c>
      <c r="K1226" s="115">
        <v>43396</v>
      </c>
      <c r="L1226" s="113">
        <v>404</v>
      </c>
      <c r="M1226" s="113" t="s">
        <v>1471</v>
      </c>
      <c r="N1226" s="370"/>
    </row>
    <row r="1227" spans="1:14">
      <c r="A1227" s="113" t="s">
        <v>3442</v>
      </c>
      <c r="B1227" s="113" t="s">
        <v>390</v>
      </c>
      <c r="C1227" s="113">
        <v>17.260000000000002</v>
      </c>
      <c r="D1227" s="113">
        <v>17.260000000000002</v>
      </c>
      <c r="E1227" s="113">
        <v>17.260000000000002</v>
      </c>
      <c r="F1227" s="113">
        <v>17.260000000000002</v>
      </c>
      <c r="G1227" s="113">
        <v>17.260000000000002</v>
      </c>
      <c r="H1227" s="113">
        <v>17.28</v>
      </c>
      <c r="I1227" s="113">
        <v>6</v>
      </c>
      <c r="J1227" s="113">
        <v>103.56</v>
      </c>
      <c r="K1227" s="115">
        <v>43396</v>
      </c>
      <c r="L1227" s="113">
        <v>1</v>
      </c>
      <c r="M1227" s="113" t="s">
        <v>3443</v>
      </c>
      <c r="N1227" s="370"/>
    </row>
    <row r="1228" spans="1:14">
      <c r="A1228" s="113" t="s">
        <v>3404</v>
      </c>
      <c r="B1228" s="113" t="s">
        <v>390</v>
      </c>
      <c r="C1228" s="113">
        <v>28.5</v>
      </c>
      <c r="D1228" s="113">
        <v>29.95</v>
      </c>
      <c r="E1228" s="113">
        <v>28.3</v>
      </c>
      <c r="F1228" s="113">
        <v>29.3</v>
      </c>
      <c r="G1228" s="113">
        <v>29.25</v>
      </c>
      <c r="H1228" s="113">
        <v>29.15</v>
      </c>
      <c r="I1228" s="113">
        <v>36863</v>
      </c>
      <c r="J1228" s="113">
        <v>1079790.2</v>
      </c>
      <c r="K1228" s="115">
        <v>43396</v>
      </c>
      <c r="L1228" s="113">
        <v>428</v>
      </c>
      <c r="M1228" s="113" t="s">
        <v>3405</v>
      </c>
      <c r="N1228" s="370"/>
    </row>
    <row r="1229" spans="1:14">
      <c r="A1229" s="113" t="s">
        <v>1472</v>
      </c>
      <c r="B1229" s="113" t="s">
        <v>390</v>
      </c>
      <c r="C1229" s="113">
        <v>203.45</v>
      </c>
      <c r="D1229" s="113">
        <v>208.55</v>
      </c>
      <c r="E1229" s="113">
        <v>196.25</v>
      </c>
      <c r="F1229" s="113">
        <v>197.85</v>
      </c>
      <c r="G1229" s="113">
        <v>197.95</v>
      </c>
      <c r="H1229" s="113">
        <v>204.5</v>
      </c>
      <c r="I1229" s="113">
        <v>21098</v>
      </c>
      <c r="J1229" s="113">
        <v>4263872.45</v>
      </c>
      <c r="K1229" s="115">
        <v>43396</v>
      </c>
      <c r="L1229" s="113">
        <v>751</v>
      </c>
      <c r="M1229" s="113" t="s">
        <v>1473</v>
      </c>
      <c r="N1229" s="370"/>
    </row>
    <row r="1230" spans="1:14">
      <c r="A1230" s="113" t="s">
        <v>1474</v>
      </c>
      <c r="B1230" s="113" t="s">
        <v>390</v>
      </c>
      <c r="C1230" s="113">
        <v>37.75</v>
      </c>
      <c r="D1230" s="113">
        <v>38.4</v>
      </c>
      <c r="E1230" s="113">
        <v>36</v>
      </c>
      <c r="F1230" s="113">
        <v>37.200000000000003</v>
      </c>
      <c r="G1230" s="113">
        <v>38</v>
      </c>
      <c r="H1230" s="113">
        <v>38.299999999999997</v>
      </c>
      <c r="I1230" s="113">
        <v>6554</v>
      </c>
      <c r="J1230" s="113">
        <v>244301.75</v>
      </c>
      <c r="K1230" s="115">
        <v>43396</v>
      </c>
      <c r="L1230" s="113">
        <v>62</v>
      </c>
      <c r="M1230" s="113" t="s">
        <v>1475</v>
      </c>
      <c r="N1230" s="370"/>
    </row>
    <row r="1231" spans="1:14">
      <c r="A1231" s="113" t="s">
        <v>2601</v>
      </c>
      <c r="B1231" s="113" t="s">
        <v>390</v>
      </c>
      <c r="C1231" s="113">
        <v>3.3</v>
      </c>
      <c r="D1231" s="113">
        <v>3.3</v>
      </c>
      <c r="E1231" s="113">
        <v>3.25</v>
      </c>
      <c r="F1231" s="113">
        <v>3.25</v>
      </c>
      <c r="G1231" s="113">
        <v>3.25</v>
      </c>
      <c r="H1231" s="113">
        <v>3.4</v>
      </c>
      <c r="I1231" s="113">
        <v>244262</v>
      </c>
      <c r="J1231" s="113">
        <v>795207.5</v>
      </c>
      <c r="K1231" s="115">
        <v>43396</v>
      </c>
      <c r="L1231" s="113">
        <v>191</v>
      </c>
      <c r="M1231" s="113" t="s">
        <v>2602</v>
      </c>
      <c r="N1231" s="370"/>
    </row>
    <row r="1232" spans="1:14">
      <c r="A1232" s="113" t="s">
        <v>1476</v>
      </c>
      <c r="B1232" s="113" t="s">
        <v>390</v>
      </c>
      <c r="C1232" s="113">
        <v>3.05</v>
      </c>
      <c r="D1232" s="113">
        <v>3.1</v>
      </c>
      <c r="E1232" s="113">
        <v>2.95</v>
      </c>
      <c r="F1232" s="113">
        <v>3.05</v>
      </c>
      <c r="G1232" s="113">
        <v>3.05</v>
      </c>
      <c r="H1232" s="113">
        <v>3.05</v>
      </c>
      <c r="I1232" s="113">
        <v>1776824</v>
      </c>
      <c r="J1232" s="113">
        <v>5379265.6500000004</v>
      </c>
      <c r="K1232" s="115">
        <v>43396</v>
      </c>
      <c r="L1232" s="113">
        <v>773</v>
      </c>
      <c r="M1232" s="113" t="s">
        <v>1477</v>
      </c>
      <c r="N1232" s="370"/>
    </row>
    <row r="1233" spans="1:14">
      <c r="A1233" s="113" t="s">
        <v>1478</v>
      </c>
      <c r="B1233" s="113" t="s">
        <v>390</v>
      </c>
      <c r="C1233" s="113">
        <v>264.60000000000002</v>
      </c>
      <c r="D1233" s="113">
        <v>277.7</v>
      </c>
      <c r="E1233" s="113">
        <v>252.25</v>
      </c>
      <c r="F1233" s="113">
        <v>256.05</v>
      </c>
      <c r="G1233" s="113">
        <v>260</v>
      </c>
      <c r="H1233" s="113">
        <v>272.64999999999998</v>
      </c>
      <c r="I1233" s="113">
        <v>5704</v>
      </c>
      <c r="J1233" s="113">
        <v>1482344.1</v>
      </c>
      <c r="K1233" s="115">
        <v>43396</v>
      </c>
      <c r="L1233" s="113">
        <v>566</v>
      </c>
      <c r="M1233" s="113" t="s">
        <v>1479</v>
      </c>
      <c r="N1233" s="370"/>
    </row>
    <row r="1234" spans="1:14">
      <c r="A1234" s="113" t="s">
        <v>2988</v>
      </c>
      <c r="B1234" s="113" t="s">
        <v>2775</v>
      </c>
      <c r="C1234" s="113">
        <v>4.1500000000000004</v>
      </c>
      <c r="D1234" s="113">
        <v>4.1500000000000004</v>
      </c>
      <c r="E1234" s="113">
        <v>4.1500000000000004</v>
      </c>
      <c r="F1234" s="113">
        <v>4.1500000000000004</v>
      </c>
      <c r="G1234" s="113">
        <v>4.1500000000000004</v>
      </c>
      <c r="H1234" s="113">
        <v>4.3499999999999996</v>
      </c>
      <c r="I1234" s="113">
        <v>11547</v>
      </c>
      <c r="J1234" s="113">
        <v>47920.05</v>
      </c>
      <c r="K1234" s="115">
        <v>43396</v>
      </c>
      <c r="L1234" s="113">
        <v>37</v>
      </c>
      <c r="M1234" s="113" t="s">
        <v>2989</v>
      </c>
      <c r="N1234" s="370"/>
    </row>
    <row r="1235" spans="1:14">
      <c r="A1235" s="113" t="s">
        <v>1480</v>
      </c>
      <c r="B1235" s="113" t="s">
        <v>390</v>
      </c>
      <c r="C1235" s="113">
        <v>128</v>
      </c>
      <c r="D1235" s="113">
        <v>132</v>
      </c>
      <c r="E1235" s="113">
        <v>125.7</v>
      </c>
      <c r="F1235" s="113">
        <v>127.4</v>
      </c>
      <c r="G1235" s="113">
        <v>126.7</v>
      </c>
      <c r="H1235" s="113">
        <v>129.94999999999999</v>
      </c>
      <c r="I1235" s="113">
        <v>40674</v>
      </c>
      <c r="J1235" s="113">
        <v>5257936.1500000004</v>
      </c>
      <c r="K1235" s="115">
        <v>43396</v>
      </c>
      <c r="L1235" s="113">
        <v>829</v>
      </c>
      <c r="M1235" s="113" t="s">
        <v>1481</v>
      </c>
      <c r="N1235" s="370"/>
    </row>
    <row r="1236" spans="1:14">
      <c r="A1236" s="113" t="s">
        <v>1482</v>
      </c>
      <c r="B1236" s="113" t="s">
        <v>390</v>
      </c>
      <c r="C1236" s="113">
        <v>5.7</v>
      </c>
      <c r="D1236" s="113">
        <v>5.8</v>
      </c>
      <c r="E1236" s="113">
        <v>5.65</v>
      </c>
      <c r="F1236" s="113">
        <v>5.65</v>
      </c>
      <c r="G1236" s="113">
        <v>5.65</v>
      </c>
      <c r="H1236" s="113">
        <v>5.9</v>
      </c>
      <c r="I1236" s="113">
        <v>1406203</v>
      </c>
      <c r="J1236" s="113">
        <v>7960727.0999999996</v>
      </c>
      <c r="K1236" s="115">
        <v>43396</v>
      </c>
      <c r="L1236" s="113">
        <v>1423</v>
      </c>
      <c r="M1236" s="113" t="s">
        <v>1483</v>
      </c>
      <c r="N1236" s="370"/>
    </row>
    <row r="1237" spans="1:14">
      <c r="A1237" s="113" t="s">
        <v>1484</v>
      </c>
      <c r="B1237" s="113" t="s">
        <v>390</v>
      </c>
      <c r="C1237" s="113">
        <v>295.05</v>
      </c>
      <c r="D1237" s="113">
        <v>309.05</v>
      </c>
      <c r="E1237" s="113">
        <v>290</v>
      </c>
      <c r="F1237" s="113">
        <v>294.35000000000002</v>
      </c>
      <c r="G1237" s="113">
        <v>292.7</v>
      </c>
      <c r="H1237" s="113">
        <v>299.14999999999998</v>
      </c>
      <c r="I1237" s="113">
        <v>30803</v>
      </c>
      <c r="J1237" s="113">
        <v>9175393.25</v>
      </c>
      <c r="K1237" s="115">
        <v>43396</v>
      </c>
      <c r="L1237" s="113">
        <v>1468</v>
      </c>
      <c r="M1237" s="113" t="s">
        <v>1485</v>
      </c>
      <c r="N1237" s="370"/>
    </row>
    <row r="1238" spans="1:14">
      <c r="A1238" s="113" t="s">
        <v>1486</v>
      </c>
      <c r="B1238" s="113" t="s">
        <v>390</v>
      </c>
      <c r="C1238" s="113">
        <v>575.4</v>
      </c>
      <c r="D1238" s="113">
        <v>584</v>
      </c>
      <c r="E1238" s="113">
        <v>568.95000000000005</v>
      </c>
      <c r="F1238" s="113">
        <v>574.75</v>
      </c>
      <c r="G1238" s="113">
        <v>569.85</v>
      </c>
      <c r="H1238" s="113">
        <v>582.1</v>
      </c>
      <c r="I1238" s="113">
        <v>4561</v>
      </c>
      <c r="J1238" s="113">
        <v>2621589</v>
      </c>
      <c r="K1238" s="115">
        <v>43396</v>
      </c>
      <c r="L1238" s="113">
        <v>157</v>
      </c>
      <c r="M1238" s="113" t="s">
        <v>1487</v>
      </c>
      <c r="N1238" s="370"/>
    </row>
    <row r="1239" spans="1:14">
      <c r="A1239" s="113" t="s">
        <v>3826</v>
      </c>
      <c r="B1239" s="113" t="s">
        <v>390</v>
      </c>
      <c r="C1239" s="113">
        <v>3.3</v>
      </c>
      <c r="D1239" s="113">
        <v>3.3</v>
      </c>
      <c r="E1239" s="113">
        <v>3.3</v>
      </c>
      <c r="F1239" s="113">
        <v>3.3</v>
      </c>
      <c r="G1239" s="113">
        <v>3.3</v>
      </c>
      <c r="H1239" s="113">
        <v>3.3</v>
      </c>
      <c r="I1239" s="113">
        <v>535</v>
      </c>
      <c r="J1239" s="113">
        <v>1765.5</v>
      </c>
      <c r="K1239" s="115">
        <v>43396</v>
      </c>
      <c r="L1239" s="113">
        <v>7</v>
      </c>
      <c r="M1239" s="113" t="s">
        <v>3827</v>
      </c>
      <c r="N1239" s="370"/>
    </row>
    <row r="1240" spans="1:14">
      <c r="A1240" s="113" t="s">
        <v>2751</v>
      </c>
      <c r="B1240" s="113" t="s">
        <v>390</v>
      </c>
      <c r="C1240" s="113">
        <v>7.1</v>
      </c>
      <c r="D1240" s="113">
        <v>7.1</v>
      </c>
      <c r="E1240" s="113">
        <v>6.7</v>
      </c>
      <c r="F1240" s="113">
        <v>6.85</v>
      </c>
      <c r="G1240" s="113">
        <v>6.85</v>
      </c>
      <c r="H1240" s="113">
        <v>7.05</v>
      </c>
      <c r="I1240" s="113">
        <v>15241</v>
      </c>
      <c r="J1240" s="113">
        <v>103237.55</v>
      </c>
      <c r="K1240" s="115">
        <v>43396</v>
      </c>
      <c r="L1240" s="113">
        <v>51</v>
      </c>
      <c r="M1240" s="113" t="s">
        <v>2752</v>
      </c>
      <c r="N1240" s="370"/>
    </row>
    <row r="1241" spans="1:14">
      <c r="A1241" s="113" t="s">
        <v>1488</v>
      </c>
      <c r="B1241" s="113" t="s">
        <v>390</v>
      </c>
      <c r="C1241" s="113">
        <v>220.5</v>
      </c>
      <c r="D1241" s="113">
        <v>221.65</v>
      </c>
      <c r="E1241" s="113">
        <v>203.55</v>
      </c>
      <c r="F1241" s="113">
        <v>209.95</v>
      </c>
      <c r="G1241" s="113">
        <v>209.95</v>
      </c>
      <c r="H1241" s="113">
        <v>221</v>
      </c>
      <c r="I1241" s="113">
        <v>183866</v>
      </c>
      <c r="J1241" s="113">
        <v>38449004.549999997</v>
      </c>
      <c r="K1241" s="115">
        <v>43396</v>
      </c>
      <c r="L1241" s="113">
        <v>8573</v>
      </c>
      <c r="M1241" s="113" t="s">
        <v>1489</v>
      </c>
      <c r="N1241" s="370"/>
    </row>
    <row r="1242" spans="1:14">
      <c r="A1242" s="113" t="s">
        <v>1490</v>
      </c>
      <c r="B1242" s="113" t="s">
        <v>390</v>
      </c>
      <c r="C1242" s="113">
        <v>112.85</v>
      </c>
      <c r="D1242" s="113">
        <v>112.85</v>
      </c>
      <c r="E1242" s="113">
        <v>102.35</v>
      </c>
      <c r="F1242" s="113">
        <v>105</v>
      </c>
      <c r="G1242" s="113">
        <v>105.95</v>
      </c>
      <c r="H1242" s="113">
        <v>105</v>
      </c>
      <c r="I1242" s="113">
        <v>27709</v>
      </c>
      <c r="J1242" s="113">
        <v>2904330.15</v>
      </c>
      <c r="K1242" s="115">
        <v>43396</v>
      </c>
      <c r="L1242" s="113">
        <v>569</v>
      </c>
      <c r="M1242" s="113" t="s">
        <v>1491</v>
      </c>
      <c r="N1242" s="370"/>
    </row>
    <row r="1243" spans="1:14">
      <c r="A1243" s="113" t="s">
        <v>1492</v>
      </c>
      <c r="B1243" s="113" t="s">
        <v>390</v>
      </c>
      <c r="C1243" s="113">
        <v>629.95000000000005</v>
      </c>
      <c r="D1243" s="113">
        <v>635.20000000000005</v>
      </c>
      <c r="E1243" s="113">
        <v>611.20000000000005</v>
      </c>
      <c r="F1243" s="113">
        <v>617.65</v>
      </c>
      <c r="G1243" s="113">
        <v>612.5</v>
      </c>
      <c r="H1243" s="113">
        <v>620.95000000000005</v>
      </c>
      <c r="I1243" s="113">
        <v>1260</v>
      </c>
      <c r="J1243" s="113">
        <v>782176.25</v>
      </c>
      <c r="K1243" s="115">
        <v>43396</v>
      </c>
      <c r="L1243" s="113">
        <v>157</v>
      </c>
      <c r="M1243" s="113" t="s">
        <v>1493</v>
      </c>
      <c r="N1243" s="370"/>
    </row>
    <row r="1244" spans="1:14">
      <c r="A1244" s="113" t="s">
        <v>137</v>
      </c>
      <c r="B1244" s="113" t="s">
        <v>390</v>
      </c>
      <c r="C1244" s="113">
        <v>63.5</v>
      </c>
      <c r="D1244" s="113">
        <v>64.75</v>
      </c>
      <c r="E1244" s="113">
        <v>62.45</v>
      </c>
      <c r="F1244" s="113">
        <v>64.150000000000006</v>
      </c>
      <c r="G1244" s="113">
        <v>64.45</v>
      </c>
      <c r="H1244" s="113">
        <v>64.349999999999994</v>
      </c>
      <c r="I1244" s="113">
        <v>5594547</v>
      </c>
      <c r="J1244" s="113">
        <v>356400750.75</v>
      </c>
      <c r="K1244" s="115">
        <v>43396</v>
      </c>
      <c r="L1244" s="113">
        <v>17172</v>
      </c>
      <c r="M1244" s="113" t="s">
        <v>1494</v>
      </c>
      <c r="N1244" s="370"/>
    </row>
    <row r="1245" spans="1:14">
      <c r="A1245" s="113" t="s">
        <v>1495</v>
      </c>
      <c r="B1245" s="113" t="s">
        <v>2775</v>
      </c>
      <c r="C1245" s="113">
        <v>12.9</v>
      </c>
      <c r="D1245" s="113">
        <v>13.5</v>
      </c>
      <c r="E1245" s="113">
        <v>12.7</v>
      </c>
      <c r="F1245" s="113">
        <v>13.1</v>
      </c>
      <c r="G1245" s="113">
        <v>13.15</v>
      </c>
      <c r="H1245" s="113">
        <v>13.2</v>
      </c>
      <c r="I1245" s="113">
        <v>29883</v>
      </c>
      <c r="J1245" s="113">
        <v>390120.2</v>
      </c>
      <c r="K1245" s="115">
        <v>43396</v>
      </c>
      <c r="L1245" s="113">
        <v>128</v>
      </c>
      <c r="M1245" s="113" t="s">
        <v>1496</v>
      </c>
      <c r="N1245" s="370"/>
    </row>
    <row r="1246" spans="1:14">
      <c r="A1246" s="113" t="s">
        <v>1497</v>
      </c>
      <c r="B1246" s="113" t="s">
        <v>390</v>
      </c>
      <c r="C1246" s="113">
        <v>238.05</v>
      </c>
      <c r="D1246" s="113">
        <v>244.25</v>
      </c>
      <c r="E1246" s="113">
        <v>228.3</v>
      </c>
      <c r="F1246" s="113">
        <v>232.6</v>
      </c>
      <c r="G1246" s="113">
        <v>235</v>
      </c>
      <c r="H1246" s="113">
        <v>239.3</v>
      </c>
      <c r="I1246" s="113">
        <v>15094</v>
      </c>
      <c r="J1246" s="113">
        <v>3509389.8</v>
      </c>
      <c r="K1246" s="115">
        <v>43396</v>
      </c>
      <c r="L1246" s="113">
        <v>512</v>
      </c>
      <c r="M1246" s="113" t="s">
        <v>1498</v>
      </c>
      <c r="N1246" s="370"/>
    </row>
    <row r="1247" spans="1:14">
      <c r="A1247" s="113" t="s">
        <v>2603</v>
      </c>
      <c r="B1247" s="113" t="s">
        <v>390</v>
      </c>
      <c r="C1247" s="113">
        <v>222.95</v>
      </c>
      <c r="D1247" s="113">
        <v>237</v>
      </c>
      <c r="E1247" s="113">
        <v>221</v>
      </c>
      <c r="F1247" s="113">
        <v>229.35</v>
      </c>
      <c r="G1247" s="113">
        <v>228</v>
      </c>
      <c r="H1247" s="113">
        <v>227.05</v>
      </c>
      <c r="I1247" s="113">
        <v>238729</v>
      </c>
      <c r="J1247" s="113">
        <v>54797268.5</v>
      </c>
      <c r="K1247" s="115">
        <v>43396</v>
      </c>
      <c r="L1247" s="113">
        <v>4401</v>
      </c>
      <c r="M1247" s="113" t="s">
        <v>3106</v>
      </c>
      <c r="N1247" s="370"/>
    </row>
    <row r="1248" spans="1:14">
      <c r="A1248" s="113" t="s">
        <v>3406</v>
      </c>
      <c r="B1248" s="113" t="s">
        <v>390</v>
      </c>
      <c r="C1248" s="113">
        <v>219.8</v>
      </c>
      <c r="D1248" s="113">
        <v>222</v>
      </c>
      <c r="E1248" s="113">
        <v>206.7</v>
      </c>
      <c r="F1248" s="113">
        <v>215.95</v>
      </c>
      <c r="G1248" s="113">
        <v>216</v>
      </c>
      <c r="H1248" s="113">
        <v>223.85</v>
      </c>
      <c r="I1248" s="113">
        <v>26560</v>
      </c>
      <c r="J1248" s="113">
        <v>5723865.7000000002</v>
      </c>
      <c r="K1248" s="115">
        <v>43396</v>
      </c>
      <c r="L1248" s="113">
        <v>574</v>
      </c>
      <c r="M1248" s="113" t="s">
        <v>3407</v>
      </c>
      <c r="N1248" s="370"/>
    </row>
    <row r="1249" spans="1:14">
      <c r="A1249" s="113" t="s">
        <v>2604</v>
      </c>
      <c r="B1249" s="113" t="s">
        <v>390</v>
      </c>
      <c r="C1249" s="113">
        <v>69.849999999999994</v>
      </c>
      <c r="D1249" s="113">
        <v>72</v>
      </c>
      <c r="E1249" s="113">
        <v>67.099999999999994</v>
      </c>
      <c r="F1249" s="113">
        <v>71.55</v>
      </c>
      <c r="G1249" s="113">
        <v>72</v>
      </c>
      <c r="H1249" s="113">
        <v>70.099999999999994</v>
      </c>
      <c r="I1249" s="113">
        <v>434</v>
      </c>
      <c r="J1249" s="113">
        <v>29952.05</v>
      </c>
      <c r="K1249" s="115">
        <v>43396</v>
      </c>
      <c r="L1249" s="113">
        <v>16</v>
      </c>
      <c r="M1249" s="113" t="s">
        <v>2605</v>
      </c>
      <c r="N1249" s="370"/>
    </row>
    <row r="1250" spans="1:14">
      <c r="A1250" s="113" t="s">
        <v>3464</v>
      </c>
      <c r="B1250" s="113" t="s">
        <v>2775</v>
      </c>
      <c r="C1250" s="113">
        <v>29.95</v>
      </c>
      <c r="D1250" s="113">
        <v>29.95</v>
      </c>
      <c r="E1250" s="113">
        <v>28.5</v>
      </c>
      <c r="F1250" s="113">
        <v>28.5</v>
      </c>
      <c r="G1250" s="113">
        <v>28.5</v>
      </c>
      <c r="H1250" s="113">
        <v>29.95</v>
      </c>
      <c r="I1250" s="113">
        <v>140</v>
      </c>
      <c r="J1250" s="113">
        <v>4135</v>
      </c>
      <c r="K1250" s="115">
        <v>43396</v>
      </c>
      <c r="L1250" s="113">
        <v>2</v>
      </c>
      <c r="M1250" s="113" t="s">
        <v>3465</v>
      </c>
      <c r="N1250" s="370"/>
    </row>
    <row r="1251" spans="1:14">
      <c r="A1251" s="113" t="s">
        <v>2606</v>
      </c>
      <c r="B1251" s="113" t="s">
        <v>390</v>
      </c>
      <c r="C1251" s="113">
        <v>5.55</v>
      </c>
      <c r="D1251" s="113">
        <v>5.65</v>
      </c>
      <c r="E1251" s="113">
        <v>5.25</v>
      </c>
      <c r="F1251" s="113">
        <v>5.4</v>
      </c>
      <c r="G1251" s="113">
        <v>5.45</v>
      </c>
      <c r="H1251" s="113">
        <v>5.5</v>
      </c>
      <c r="I1251" s="113">
        <v>30272</v>
      </c>
      <c r="J1251" s="113">
        <v>166323.85</v>
      </c>
      <c r="K1251" s="115">
        <v>43396</v>
      </c>
      <c r="L1251" s="113">
        <v>102</v>
      </c>
      <c r="M1251" s="113" t="s">
        <v>2607</v>
      </c>
      <c r="N1251" s="370"/>
    </row>
    <row r="1252" spans="1:14">
      <c r="A1252" s="113" t="s">
        <v>1499</v>
      </c>
      <c r="B1252" s="113" t="s">
        <v>390</v>
      </c>
      <c r="C1252" s="113">
        <v>130</v>
      </c>
      <c r="D1252" s="113">
        <v>132</v>
      </c>
      <c r="E1252" s="113">
        <v>128.5</v>
      </c>
      <c r="F1252" s="113">
        <v>129.75</v>
      </c>
      <c r="G1252" s="113">
        <v>129.1</v>
      </c>
      <c r="H1252" s="113">
        <v>130.5</v>
      </c>
      <c r="I1252" s="113">
        <v>5091</v>
      </c>
      <c r="J1252" s="113">
        <v>664645.65</v>
      </c>
      <c r="K1252" s="115">
        <v>43396</v>
      </c>
      <c r="L1252" s="113">
        <v>198</v>
      </c>
      <c r="M1252" s="113" t="s">
        <v>1500</v>
      </c>
      <c r="N1252" s="370"/>
    </row>
    <row r="1253" spans="1:14">
      <c r="A1253" s="113" t="s">
        <v>2397</v>
      </c>
      <c r="B1253" s="113" t="s">
        <v>390</v>
      </c>
      <c r="C1253" s="113">
        <v>5</v>
      </c>
      <c r="D1253" s="113">
        <v>5</v>
      </c>
      <c r="E1253" s="113">
        <v>4.6500000000000004</v>
      </c>
      <c r="F1253" s="113">
        <v>4.8499999999999996</v>
      </c>
      <c r="G1253" s="113">
        <v>4.8499999999999996</v>
      </c>
      <c r="H1253" s="113">
        <v>4.8</v>
      </c>
      <c r="I1253" s="113">
        <v>54728</v>
      </c>
      <c r="J1253" s="113">
        <v>267825.09999999998</v>
      </c>
      <c r="K1253" s="115">
        <v>43396</v>
      </c>
      <c r="L1253" s="113">
        <v>27</v>
      </c>
      <c r="M1253" s="113" t="s">
        <v>2398</v>
      </c>
      <c r="N1253" s="370"/>
    </row>
    <row r="1254" spans="1:14">
      <c r="A1254" s="113" t="s">
        <v>2235</v>
      </c>
      <c r="B1254" s="113" t="s">
        <v>390</v>
      </c>
      <c r="C1254" s="113">
        <v>12.95</v>
      </c>
      <c r="D1254" s="113">
        <v>13.3</v>
      </c>
      <c r="E1254" s="113">
        <v>12.5</v>
      </c>
      <c r="F1254" s="113">
        <v>12.95</v>
      </c>
      <c r="G1254" s="113">
        <v>12.95</v>
      </c>
      <c r="H1254" s="113">
        <v>13.15</v>
      </c>
      <c r="I1254" s="113">
        <v>23714</v>
      </c>
      <c r="J1254" s="113">
        <v>301751.7</v>
      </c>
      <c r="K1254" s="115">
        <v>43396</v>
      </c>
      <c r="L1254" s="113">
        <v>157</v>
      </c>
      <c r="M1254" s="113" t="s">
        <v>2236</v>
      </c>
      <c r="N1254" s="370"/>
    </row>
    <row r="1255" spans="1:14">
      <c r="A1255" s="113" t="s">
        <v>1501</v>
      </c>
      <c r="B1255" s="113" t="s">
        <v>390</v>
      </c>
      <c r="C1255" s="113">
        <v>822.05</v>
      </c>
      <c r="D1255" s="113">
        <v>850</v>
      </c>
      <c r="E1255" s="113">
        <v>822</v>
      </c>
      <c r="F1255" s="113">
        <v>844.3</v>
      </c>
      <c r="G1255" s="113">
        <v>834</v>
      </c>
      <c r="H1255" s="113">
        <v>835.55</v>
      </c>
      <c r="I1255" s="113">
        <v>210</v>
      </c>
      <c r="J1255" s="113">
        <v>175637.9</v>
      </c>
      <c r="K1255" s="115">
        <v>43396</v>
      </c>
      <c r="L1255" s="113">
        <v>54</v>
      </c>
      <c r="M1255" s="113" t="s">
        <v>1502</v>
      </c>
      <c r="N1255" s="370"/>
    </row>
    <row r="1256" spans="1:14">
      <c r="A1256" s="113" t="s">
        <v>3107</v>
      </c>
      <c r="B1256" s="113" t="s">
        <v>390</v>
      </c>
      <c r="C1256" s="113">
        <v>316.89999999999998</v>
      </c>
      <c r="D1256" s="113">
        <v>316.89999999999998</v>
      </c>
      <c r="E1256" s="113">
        <v>310</v>
      </c>
      <c r="F1256" s="113">
        <v>313.39999999999998</v>
      </c>
      <c r="G1256" s="113">
        <v>311</v>
      </c>
      <c r="H1256" s="113">
        <v>311.60000000000002</v>
      </c>
      <c r="I1256" s="113">
        <v>5663</v>
      </c>
      <c r="J1256" s="113">
        <v>1760333.25</v>
      </c>
      <c r="K1256" s="115">
        <v>43396</v>
      </c>
      <c r="L1256" s="113">
        <v>530</v>
      </c>
      <c r="M1256" s="113" t="s">
        <v>3108</v>
      </c>
      <c r="N1256" s="370"/>
    </row>
    <row r="1257" spans="1:14">
      <c r="A1257" s="113" t="s">
        <v>3408</v>
      </c>
      <c r="B1257" s="113" t="s">
        <v>390</v>
      </c>
      <c r="C1257" s="113">
        <v>65.25</v>
      </c>
      <c r="D1257" s="113">
        <v>66.3</v>
      </c>
      <c r="E1257" s="113">
        <v>64</v>
      </c>
      <c r="F1257" s="113">
        <v>65.05</v>
      </c>
      <c r="G1257" s="113">
        <v>65.3</v>
      </c>
      <c r="H1257" s="113">
        <v>66.5</v>
      </c>
      <c r="I1257" s="113">
        <v>2588</v>
      </c>
      <c r="J1257" s="113">
        <v>169914.95</v>
      </c>
      <c r="K1257" s="115">
        <v>43396</v>
      </c>
      <c r="L1257" s="113">
        <v>71</v>
      </c>
      <c r="M1257" s="113" t="s">
        <v>3409</v>
      </c>
      <c r="N1257" s="370"/>
    </row>
    <row r="1258" spans="1:14">
      <c r="A1258" s="113" t="s">
        <v>1503</v>
      </c>
      <c r="B1258" s="113" t="s">
        <v>390</v>
      </c>
      <c r="C1258" s="113">
        <v>62.2</v>
      </c>
      <c r="D1258" s="113">
        <v>64.7</v>
      </c>
      <c r="E1258" s="113">
        <v>60.2</v>
      </c>
      <c r="F1258" s="113">
        <v>61.8</v>
      </c>
      <c r="G1258" s="113">
        <v>61.95</v>
      </c>
      <c r="H1258" s="113">
        <v>64</v>
      </c>
      <c r="I1258" s="113">
        <v>89497</v>
      </c>
      <c r="J1258" s="113">
        <v>5550200.8499999996</v>
      </c>
      <c r="K1258" s="115">
        <v>43396</v>
      </c>
      <c r="L1258" s="113">
        <v>1045</v>
      </c>
      <c r="M1258" s="113" t="s">
        <v>3410</v>
      </c>
      <c r="N1258" s="370"/>
    </row>
    <row r="1259" spans="1:14">
      <c r="A1259" s="113" t="s">
        <v>3487</v>
      </c>
      <c r="B1259" s="113" t="s">
        <v>390</v>
      </c>
      <c r="C1259" s="113">
        <v>23.75</v>
      </c>
      <c r="D1259" s="113">
        <v>23.75</v>
      </c>
      <c r="E1259" s="113">
        <v>23</v>
      </c>
      <c r="F1259" s="113">
        <v>23.75</v>
      </c>
      <c r="G1259" s="113">
        <v>23.75</v>
      </c>
      <c r="H1259" s="113">
        <v>23.75</v>
      </c>
      <c r="I1259" s="113">
        <v>4577</v>
      </c>
      <c r="J1259" s="113">
        <v>108647.2</v>
      </c>
      <c r="K1259" s="115">
        <v>43396</v>
      </c>
      <c r="L1259" s="113">
        <v>20</v>
      </c>
      <c r="M1259" s="113" t="s">
        <v>3488</v>
      </c>
      <c r="N1259" s="370"/>
    </row>
    <row r="1260" spans="1:14">
      <c r="A1260" s="113" t="s">
        <v>1504</v>
      </c>
      <c r="B1260" s="113" t="s">
        <v>390</v>
      </c>
      <c r="C1260" s="113">
        <v>117.2</v>
      </c>
      <c r="D1260" s="113">
        <v>125</v>
      </c>
      <c r="E1260" s="113">
        <v>116</v>
      </c>
      <c r="F1260" s="113">
        <v>120.5</v>
      </c>
      <c r="G1260" s="113">
        <v>120</v>
      </c>
      <c r="H1260" s="113">
        <v>118.9</v>
      </c>
      <c r="I1260" s="113">
        <v>56768</v>
      </c>
      <c r="J1260" s="113">
        <v>6821462.5</v>
      </c>
      <c r="K1260" s="115">
        <v>43396</v>
      </c>
      <c r="L1260" s="113">
        <v>756</v>
      </c>
      <c r="M1260" s="113" t="s">
        <v>1505</v>
      </c>
      <c r="N1260" s="370"/>
    </row>
    <row r="1261" spans="1:14">
      <c r="A1261" s="113" t="s">
        <v>211</v>
      </c>
      <c r="B1261" s="113" t="s">
        <v>390</v>
      </c>
      <c r="C1261" s="113">
        <v>5825</v>
      </c>
      <c r="D1261" s="113">
        <v>5840</v>
      </c>
      <c r="E1261" s="113">
        <v>5699</v>
      </c>
      <c r="F1261" s="113">
        <v>5760.85</v>
      </c>
      <c r="G1261" s="113">
        <v>5750.25</v>
      </c>
      <c r="H1261" s="113">
        <v>5829.65</v>
      </c>
      <c r="I1261" s="113">
        <v>3120</v>
      </c>
      <c r="J1261" s="113">
        <v>17884250.75</v>
      </c>
      <c r="K1261" s="115">
        <v>43396</v>
      </c>
      <c r="L1261" s="113">
        <v>1351</v>
      </c>
      <c r="M1261" s="113" t="s">
        <v>1506</v>
      </c>
      <c r="N1261" s="370"/>
    </row>
    <row r="1262" spans="1:14">
      <c r="A1262" s="113" t="s">
        <v>2608</v>
      </c>
      <c r="B1262" s="113" t="s">
        <v>390</v>
      </c>
      <c r="C1262" s="113">
        <v>11.25</v>
      </c>
      <c r="D1262" s="113">
        <v>11.5</v>
      </c>
      <c r="E1262" s="113">
        <v>10.9</v>
      </c>
      <c r="F1262" s="113">
        <v>11.1</v>
      </c>
      <c r="G1262" s="113">
        <v>11.15</v>
      </c>
      <c r="H1262" s="113">
        <v>11.45</v>
      </c>
      <c r="I1262" s="113">
        <v>1345053</v>
      </c>
      <c r="J1262" s="113">
        <v>14940462.85</v>
      </c>
      <c r="K1262" s="115">
        <v>43396</v>
      </c>
      <c r="L1262" s="113">
        <v>2442</v>
      </c>
      <c r="M1262" s="113" t="s">
        <v>2609</v>
      </c>
      <c r="N1262" s="370"/>
    </row>
    <row r="1263" spans="1:14">
      <c r="A1263" s="113" t="s">
        <v>1507</v>
      </c>
      <c r="B1263" s="113" t="s">
        <v>390</v>
      </c>
      <c r="C1263" s="113">
        <v>293.89999999999998</v>
      </c>
      <c r="D1263" s="113">
        <v>295.95</v>
      </c>
      <c r="E1263" s="113">
        <v>280.85000000000002</v>
      </c>
      <c r="F1263" s="113">
        <v>282.5</v>
      </c>
      <c r="G1263" s="113">
        <v>281.95</v>
      </c>
      <c r="H1263" s="113">
        <v>294.55</v>
      </c>
      <c r="I1263" s="113">
        <v>42081</v>
      </c>
      <c r="J1263" s="113">
        <v>12156578</v>
      </c>
      <c r="K1263" s="115">
        <v>43396</v>
      </c>
      <c r="L1263" s="113">
        <v>1090</v>
      </c>
      <c r="M1263" s="113" t="s">
        <v>1508</v>
      </c>
      <c r="N1263" s="370"/>
    </row>
    <row r="1264" spans="1:14">
      <c r="A1264" s="113" t="s">
        <v>1509</v>
      </c>
      <c r="B1264" s="113" t="s">
        <v>390</v>
      </c>
      <c r="C1264" s="113">
        <v>489.95</v>
      </c>
      <c r="D1264" s="113">
        <v>497</v>
      </c>
      <c r="E1264" s="113">
        <v>477</v>
      </c>
      <c r="F1264" s="113">
        <v>482.55</v>
      </c>
      <c r="G1264" s="113">
        <v>485</v>
      </c>
      <c r="H1264" s="113">
        <v>492.85</v>
      </c>
      <c r="I1264" s="113">
        <v>36558</v>
      </c>
      <c r="J1264" s="113">
        <v>17756585.699999999</v>
      </c>
      <c r="K1264" s="115">
        <v>43396</v>
      </c>
      <c r="L1264" s="113">
        <v>2414</v>
      </c>
      <c r="M1264" s="113" t="s">
        <v>1510</v>
      </c>
      <c r="N1264" s="370"/>
    </row>
    <row r="1265" spans="1:14">
      <c r="A1265" s="113" t="s">
        <v>1511</v>
      </c>
      <c r="B1265" s="113" t="s">
        <v>390</v>
      </c>
      <c r="C1265" s="113">
        <v>31.9</v>
      </c>
      <c r="D1265" s="113">
        <v>31.95</v>
      </c>
      <c r="E1265" s="113">
        <v>30.3</v>
      </c>
      <c r="F1265" s="113">
        <v>30.5</v>
      </c>
      <c r="G1265" s="113">
        <v>30.9</v>
      </c>
      <c r="H1265" s="113">
        <v>31.7</v>
      </c>
      <c r="I1265" s="113">
        <v>12485</v>
      </c>
      <c r="J1265" s="113">
        <v>387237.05</v>
      </c>
      <c r="K1265" s="115">
        <v>43396</v>
      </c>
      <c r="L1265" s="113">
        <v>211</v>
      </c>
      <c r="M1265" s="113" t="s">
        <v>1512</v>
      </c>
      <c r="N1265" s="370"/>
    </row>
    <row r="1266" spans="1:14">
      <c r="A1266" s="113" t="s">
        <v>1513</v>
      </c>
      <c r="B1266" s="113" t="s">
        <v>390</v>
      </c>
      <c r="C1266" s="113">
        <v>767</v>
      </c>
      <c r="D1266" s="113">
        <v>767</v>
      </c>
      <c r="E1266" s="113">
        <v>727.35</v>
      </c>
      <c r="F1266" s="113">
        <v>743.2</v>
      </c>
      <c r="G1266" s="113">
        <v>748</v>
      </c>
      <c r="H1266" s="113">
        <v>767.15</v>
      </c>
      <c r="I1266" s="113">
        <v>10536</v>
      </c>
      <c r="J1266" s="113">
        <v>7842362.4000000004</v>
      </c>
      <c r="K1266" s="115">
        <v>43396</v>
      </c>
      <c r="L1266" s="113">
        <v>1208</v>
      </c>
      <c r="M1266" s="113" t="s">
        <v>1514</v>
      </c>
      <c r="N1266" s="370"/>
    </row>
    <row r="1267" spans="1:14">
      <c r="A1267" s="113" t="s">
        <v>2610</v>
      </c>
      <c r="B1267" s="113" t="s">
        <v>390</v>
      </c>
      <c r="C1267" s="113">
        <v>100.1</v>
      </c>
      <c r="D1267" s="113">
        <v>101.75</v>
      </c>
      <c r="E1267" s="113">
        <v>99</v>
      </c>
      <c r="F1267" s="113">
        <v>99.2</v>
      </c>
      <c r="G1267" s="113">
        <v>99.1</v>
      </c>
      <c r="H1267" s="113">
        <v>101.1</v>
      </c>
      <c r="I1267" s="113">
        <v>1109</v>
      </c>
      <c r="J1267" s="113">
        <v>110413.8</v>
      </c>
      <c r="K1267" s="115">
        <v>43396</v>
      </c>
      <c r="L1267" s="113">
        <v>72</v>
      </c>
      <c r="M1267" s="113" t="s">
        <v>2611</v>
      </c>
      <c r="N1267" s="370"/>
    </row>
    <row r="1268" spans="1:14">
      <c r="A1268" s="113" t="s">
        <v>1515</v>
      </c>
      <c r="B1268" s="113" t="s">
        <v>390</v>
      </c>
      <c r="C1268" s="113">
        <v>10.3</v>
      </c>
      <c r="D1268" s="113">
        <v>10.9</v>
      </c>
      <c r="E1268" s="113">
        <v>10.050000000000001</v>
      </c>
      <c r="F1268" s="113">
        <v>10.25</v>
      </c>
      <c r="G1268" s="113">
        <v>10.25</v>
      </c>
      <c r="H1268" s="113">
        <v>10.6</v>
      </c>
      <c r="I1268" s="113">
        <v>6194</v>
      </c>
      <c r="J1268" s="113">
        <v>63847.65</v>
      </c>
      <c r="K1268" s="115">
        <v>43396</v>
      </c>
      <c r="L1268" s="113">
        <v>64</v>
      </c>
      <c r="M1268" s="113" t="s">
        <v>1516</v>
      </c>
      <c r="N1268" s="370"/>
    </row>
    <row r="1269" spans="1:14">
      <c r="A1269" s="113" t="s">
        <v>1517</v>
      </c>
      <c r="B1269" s="113" t="s">
        <v>390</v>
      </c>
      <c r="C1269" s="113">
        <v>213</v>
      </c>
      <c r="D1269" s="113">
        <v>219.7</v>
      </c>
      <c r="E1269" s="113">
        <v>202.95</v>
      </c>
      <c r="F1269" s="113">
        <v>213</v>
      </c>
      <c r="G1269" s="113">
        <v>211</v>
      </c>
      <c r="H1269" s="113">
        <v>216</v>
      </c>
      <c r="I1269" s="113">
        <v>46563</v>
      </c>
      <c r="J1269" s="113">
        <v>9861003.0500000007</v>
      </c>
      <c r="K1269" s="115">
        <v>43396</v>
      </c>
      <c r="L1269" s="113">
        <v>3072</v>
      </c>
      <c r="M1269" s="113" t="s">
        <v>1518</v>
      </c>
      <c r="N1269" s="370"/>
    </row>
    <row r="1270" spans="1:14">
      <c r="A1270" s="113" t="s">
        <v>2296</v>
      </c>
      <c r="B1270" s="113" t="s">
        <v>390</v>
      </c>
      <c r="C1270" s="113">
        <v>547.20000000000005</v>
      </c>
      <c r="D1270" s="113">
        <v>586.04999999999995</v>
      </c>
      <c r="E1270" s="113">
        <v>545.1</v>
      </c>
      <c r="F1270" s="113">
        <v>579.45000000000005</v>
      </c>
      <c r="G1270" s="113">
        <v>585</v>
      </c>
      <c r="H1270" s="113">
        <v>557.85</v>
      </c>
      <c r="I1270" s="113">
        <v>719595</v>
      </c>
      <c r="J1270" s="113">
        <v>399337117</v>
      </c>
      <c r="K1270" s="115">
        <v>43396</v>
      </c>
      <c r="L1270" s="113">
        <v>11865</v>
      </c>
      <c r="M1270" s="113" t="s">
        <v>2297</v>
      </c>
      <c r="N1270" s="370"/>
    </row>
    <row r="1271" spans="1:14">
      <c r="A1271" s="113" t="s">
        <v>138</v>
      </c>
      <c r="B1271" s="113" t="s">
        <v>390</v>
      </c>
      <c r="C1271" s="113">
        <v>258</v>
      </c>
      <c r="D1271" s="113">
        <v>259</v>
      </c>
      <c r="E1271" s="113">
        <v>255</v>
      </c>
      <c r="F1271" s="113">
        <v>255.65</v>
      </c>
      <c r="G1271" s="113">
        <v>255.9</v>
      </c>
      <c r="H1271" s="113">
        <v>260.35000000000002</v>
      </c>
      <c r="I1271" s="113">
        <v>20206307</v>
      </c>
      <c r="J1271" s="113">
        <v>5189677167.3000002</v>
      </c>
      <c r="K1271" s="115">
        <v>43396</v>
      </c>
      <c r="L1271" s="113">
        <v>129664</v>
      </c>
      <c r="M1271" s="113" t="s">
        <v>1519</v>
      </c>
      <c r="N1271" s="370"/>
    </row>
    <row r="1272" spans="1:14">
      <c r="A1272" s="113" t="s">
        <v>3659</v>
      </c>
      <c r="B1272" s="113" t="s">
        <v>390</v>
      </c>
      <c r="C1272" s="113">
        <v>1.25</v>
      </c>
      <c r="D1272" s="113">
        <v>1.25</v>
      </c>
      <c r="E1272" s="113">
        <v>1.25</v>
      </c>
      <c r="F1272" s="113">
        <v>1.25</v>
      </c>
      <c r="G1272" s="113">
        <v>1.25</v>
      </c>
      <c r="H1272" s="113">
        <v>1.3</v>
      </c>
      <c r="I1272" s="113">
        <v>2071</v>
      </c>
      <c r="J1272" s="113">
        <v>2588.75</v>
      </c>
      <c r="K1272" s="115">
        <v>43396</v>
      </c>
      <c r="L1272" s="113">
        <v>3</v>
      </c>
      <c r="M1272" s="113" t="s">
        <v>3660</v>
      </c>
      <c r="N1272" s="370"/>
    </row>
    <row r="1273" spans="1:14">
      <c r="A1273" s="113" t="s">
        <v>2203</v>
      </c>
      <c r="B1273" s="113" t="s">
        <v>390</v>
      </c>
      <c r="C1273" s="113">
        <v>4900</v>
      </c>
      <c r="D1273" s="113">
        <v>4950</v>
      </c>
      <c r="E1273" s="113">
        <v>4605.55</v>
      </c>
      <c r="F1273" s="113">
        <v>4839.25</v>
      </c>
      <c r="G1273" s="113">
        <v>4758</v>
      </c>
      <c r="H1273" s="113">
        <v>4872.05</v>
      </c>
      <c r="I1273" s="113">
        <v>15759</v>
      </c>
      <c r="J1273" s="113">
        <v>75907392.900000006</v>
      </c>
      <c r="K1273" s="115">
        <v>43396</v>
      </c>
      <c r="L1273" s="113">
        <v>2767</v>
      </c>
      <c r="M1273" s="113" t="s">
        <v>759</v>
      </c>
      <c r="N1273" s="370"/>
    </row>
    <row r="1274" spans="1:14">
      <c r="A1274" s="113" t="s">
        <v>2125</v>
      </c>
      <c r="B1274" s="113" t="s">
        <v>390</v>
      </c>
      <c r="C1274" s="113">
        <v>204</v>
      </c>
      <c r="D1274" s="113">
        <v>204</v>
      </c>
      <c r="E1274" s="113">
        <v>190</v>
      </c>
      <c r="F1274" s="113">
        <v>193.65</v>
      </c>
      <c r="G1274" s="113">
        <v>194.8</v>
      </c>
      <c r="H1274" s="113">
        <v>200.45</v>
      </c>
      <c r="I1274" s="113">
        <v>6078</v>
      </c>
      <c r="J1274" s="113">
        <v>1186573.75</v>
      </c>
      <c r="K1274" s="115">
        <v>43396</v>
      </c>
      <c r="L1274" s="113">
        <v>546</v>
      </c>
      <c r="M1274" s="113" t="s">
        <v>2127</v>
      </c>
      <c r="N1274" s="370"/>
    </row>
    <row r="1275" spans="1:14">
      <c r="A1275" s="113" t="s">
        <v>1520</v>
      </c>
      <c r="B1275" s="113" t="s">
        <v>390</v>
      </c>
      <c r="C1275" s="113">
        <v>105.25</v>
      </c>
      <c r="D1275" s="113">
        <v>108.5</v>
      </c>
      <c r="E1275" s="113">
        <v>104</v>
      </c>
      <c r="F1275" s="113">
        <v>105.65</v>
      </c>
      <c r="G1275" s="113">
        <v>106.1</v>
      </c>
      <c r="H1275" s="113">
        <v>104.85</v>
      </c>
      <c r="I1275" s="113">
        <v>65855</v>
      </c>
      <c r="J1275" s="113">
        <v>6986700.0999999996</v>
      </c>
      <c r="K1275" s="115">
        <v>43396</v>
      </c>
      <c r="L1275" s="113">
        <v>1186</v>
      </c>
      <c r="M1275" s="113" t="s">
        <v>1521</v>
      </c>
      <c r="N1275" s="370"/>
    </row>
    <row r="1276" spans="1:14">
      <c r="A1276" s="113" t="s">
        <v>1522</v>
      </c>
      <c r="B1276" s="113" t="s">
        <v>390</v>
      </c>
      <c r="C1276" s="113">
        <v>40.4</v>
      </c>
      <c r="D1276" s="113">
        <v>42.45</v>
      </c>
      <c r="E1276" s="113">
        <v>40.299999999999997</v>
      </c>
      <c r="F1276" s="113">
        <v>41.55</v>
      </c>
      <c r="G1276" s="113">
        <v>41.65</v>
      </c>
      <c r="H1276" s="113">
        <v>41</v>
      </c>
      <c r="I1276" s="113">
        <v>492607</v>
      </c>
      <c r="J1276" s="113">
        <v>20335421.25</v>
      </c>
      <c r="K1276" s="115">
        <v>43396</v>
      </c>
      <c r="L1276" s="113">
        <v>5671</v>
      </c>
      <c r="M1276" s="113" t="s">
        <v>1523</v>
      </c>
      <c r="N1276" s="370"/>
    </row>
    <row r="1277" spans="1:14">
      <c r="A1277" s="113" t="s">
        <v>1524</v>
      </c>
      <c r="B1277" s="113" t="s">
        <v>390</v>
      </c>
      <c r="C1277" s="113">
        <v>165.85</v>
      </c>
      <c r="D1277" s="113">
        <v>166.2</v>
      </c>
      <c r="E1277" s="113">
        <v>160.80000000000001</v>
      </c>
      <c r="F1277" s="113">
        <v>162.19999999999999</v>
      </c>
      <c r="G1277" s="113">
        <v>162.30000000000001</v>
      </c>
      <c r="H1277" s="113">
        <v>167.1</v>
      </c>
      <c r="I1277" s="113">
        <v>35309</v>
      </c>
      <c r="J1277" s="113">
        <v>5769057.2999999998</v>
      </c>
      <c r="K1277" s="115">
        <v>43396</v>
      </c>
      <c r="L1277" s="113">
        <v>1146</v>
      </c>
      <c r="M1277" s="113" t="s">
        <v>1525</v>
      </c>
      <c r="N1277" s="370"/>
    </row>
    <row r="1278" spans="1:14">
      <c r="A1278" s="113" t="s">
        <v>2612</v>
      </c>
      <c r="B1278" s="113" t="s">
        <v>390</v>
      </c>
      <c r="C1278" s="113">
        <v>218</v>
      </c>
      <c r="D1278" s="113">
        <v>223.95</v>
      </c>
      <c r="E1278" s="113">
        <v>218</v>
      </c>
      <c r="F1278" s="113">
        <v>222.1</v>
      </c>
      <c r="G1278" s="113">
        <v>222</v>
      </c>
      <c r="H1278" s="113">
        <v>225</v>
      </c>
      <c r="I1278" s="113">
        <v>416</v>
      </c>
      <c r="J1278" s="113">
        <v>91935.2</v>
      </c>
      <c r="K1278" s="115">
        <v>43396</v>
      </c>
      <c r="L1278" s="113">
        <v>16</v>
      </c>
      <c r="M1278" s="113" t="s">
        <v>2613</v>
      </c>
      <c r="N1278" s="370"/>
    </row>
    <row r="1279" spans="1:14">
      <c r="A1279" s="113" t="s">
        <v>2614</v>
      </c>
      <c r="B1279" s="113" t="s">
        <v>390</v>
      </c>
      <c r="C1279" s="113">
        <v>210</v>
      </c>
      <c r="D1279" s="113">
        <v>213.5</v>
      </c>
      <c r="E1279" s="113">
        <v>202</v>
      </c>
      <c r="F1279" s="113">
        <v>205.35</v>
      </c>
      <c r="G1279" s="113">
        <v>205.9</v>
      </c>
      <c r="H1279" s="113">
        <v>210.65</v>
      </c>
      <c r="I1279" s="113">
        <v>68132</v>
      </c>
      <c r="J1279" s="113">
        <v>14096021.15</v>
      </c>
      <c r="K1279" s="115">
        <v>43396</v>
      </c>
      <c r="L1279" s="113">
        <v>2034</v>
      </c>
      <c r="M1279" s="113" t="s">
        <v>2615</v>
      </c>
      <c r="N1279" s="370"/>
    </row>
    <row r="1280" spans="1:14">
      <c r="A1280" s="113" t="s">
        <v>1526</v>
      </c>
      <c r="B1280" s="113" t="s">
        <v>390</v>
      </c>
      <c r="C1280" s="113">
        <v>1.25</v>
      </c>
      <c r="D1280" s="113">
        <v>1.3</v>
      </c>
      <c r="E1280" s="113">
        <v>1.25</v>
      </c>
      <c r="F1280" s="113">
        <v>1.25</v>
      </c>
      <c r="G1280" s="113">
        <v>1.25</v>
      </c>
      <c r="H1280" s="113">
        <v>1.3</v>
      </c>
      <c r="I1280" s="113">
        <v>63798</v>
      </c>
      <c r="J1280" s="113">
        <v>80925.399999999994</v>
      </c>
      <c r="K1280" s="115">
        <v>43396</v>
      </c>
      <c r="L1280" s="113">
        <v>52</v>
      </c>
      <c r="M1280" s="113" t="s">
        <v>1527</v>
      </c>
      <c r="N1280" s="370"/>
    </row>
    <row r="1281" spans="1:14">
      <c r="A1281" s="113" t="s">
        <v>2705</v>
      </c>
      <c r="B1281" s="113" t="s">
        <v>390</v>
      </c>
      <c r="C1281" s="113">
        <v>47.9</v>
      </c>
      <c r="D1281" s="113">
        <v>49.45</v>
      </c>
      <c r="E1281" s="113">
        <v>45.5</v>
      </c>
      <c r="F1281" s="113">
        <v>46.05</v>
      </c>
      <c r="G1281" s="113">
        <v>46.4</v>
      </c>
      <c r="H1281" s="113">
        <v>47.7</v>
      </c>
      <c r="I1281" s="113">
        <v>243501</v>
      </c>
      <c r="J1281" s="113">
        <v>11472717.25</v>
      </c>
      <c r="K1281" s="115">
        <v>43396</v>
      </c>
      <c r="L1281" s="113">
        <v>3291</v>
      </c>
      <c r="M1281" s="113" t="s">
        <v>2706</v>
      </c>
      <c r="N1281" s="370"/>
    </row>
    <row r="1282" spans="1:14">
      <c r="A1282" s="113" t="s">
        <v>1528</v>
      </c>
      <c r="B1282" s="113" t="s">
        <v>390</v>
      </c>
      <c r="C1282" s="113">
        <v>1039.95</v>
      </c>
      <c r="D1282" s="113">
        <v>1039.95</v>
      </c>
      <c r="E1282" s="113">
        <v>999.85</v>
      </c>
      <c r="F1282" s="113">
        <v>1002.6</v>
      </c>
      <c r="G1282" s="113">
        <v>1009</v>
      </c>
      <c r="H1282" s="113">
        <v>1025.4000000000001</v>
      </c>
      <c r="I1282" s="113">
        <v>2272</v>
      </c>
      <c r="J1282" s="113">
        <v>2309778.2000000002</v>
      </c>
      <c r="K1282" s="115">
        <v>43396</v>
      </c>
      <c r="L1282" s="113">
        <v>350</v>
      </c>
      <c r="M1282" s="113" t="s">
        <v>1529</v>
      </c>
      <c r="N1282" s="370"/>
    </row>
    <row r="1283" spans="1:14">
      <c r="A1283" s="113" t="s">
        <v>1898</v>
      </c>
      <c r="B1283" s="113" t="s">
        <v>390</v>
      </c>
      <c r="C1283" s="113">
        <v>36.4</v>
      </c>
      <c r="D1283" s="113">
        <v>37</v>
      </c>
      <c r="E1283" s="113">
        <v>35.15</v>
      </c>
      <c r="F1283" s="113">
        <v>35.75</v>
      </c>
      <c r="G1283" s="113">
        <v>35.5</v>
      </c>
      <c r="H1283" s="113">
        <v>36.6</v>
      </c>
      <c r="I1283" s="113">
        <v>356668</v>
      </c>
      <c r="J1283" s="113">
        <v>12824697.199999999</v>
      </c>
      <c r="K1283" s="115">
        <v>43396</v>
      </c>
      <c r="L1283" s="113">
        <v>2952</v>
      </c>
      <c r="M1283" s="113" t="s">
        <v>1899</v>
      </c>
      <c r="N1283" s="370"/>
    </row>
    <row r="1284" spans="1:14">
      <c r="A1284" s="113" t="s">
        <v>2330</v>
      </c>
      <c r="B1284" s="113" t="s">
        <v>390</v>
      </c>
      <c r="C1284" s="113">
        <v>2857</v>
      </c>
      <c r="D1284" s="113">
        <v>2892</v>
      </c>
      <c r="E1284" s="113">
        <v>2857</v>
      </c>
      <c r="F1284" s="113">
        <v>2888.4</v>
      </c>
      <c r="G1284" s="113">
        <v>2885.05</v>
      </c>
      <c r="H1284" s="113">
        <v>2857.2</v>
      </c>
      <c r="I1284" s="113">
        <v>1930</v>
      </c>
      <c r="J1284" s="113">
        <v>5561855.2999999998</v>
      </c>
      <c r="K1284" s="115">
        <v>43396</v>
      </c>
      <c r="L1284" s="113">
        <v>174</v>
      </c>
      <c r="M1284" s="113" t="s">
        <v>2331</v>
      </c>
      <c r="N1284" s="370"/>
    </row>
    <row r="1285" spans="1:14">
      <c r="A1285" s="113" t="s">
        <v>1530</v>
      </c>
      <c r="B1285" s="113" t="s">
        <v>390</v>
      </c>
      <c r="C1285" s="113">
        <v>104</v>
      </c>
      <c r="D1285" s="113">
        <v>104</v>
      </c>
      <c r="E1285" s="113">
        <v>102.77</v>
      </c>
      <c r="F1285" s="113">
        <v>103.16</v>
      </c>
      <c r="G1285" s="113">
        <v>103.53</v>
      </c>
      <c r="H1285" s="113">
        <v>104.24</v>
      </c>
      <c r="I1285" s="113">
        <v>46197</v>
      </c>
      <c r="J1285" s="113">
        <v>4778829.16</v>
      </c>
      <c r="K1285" s="115">
        <v>43396</v>
      </c>
      <c r="L1285" s="113">
        <v>491</v>
      </c>
      <c r="M1285" s="113" t="s">
        <v>1531</v>
      </c>
      <c r="N1285" s="370"/>
    </row>
    <row r="1286" spans="1:14">
      <c r="A1286" s="113" t="s">
        <v>1532</v>
      </c>
      <c r="B1286" s="113" t="s">
        <v>390</v>
      </c>
      <c r="C1286" s="113">
        <v>253</v>
      </c>
      <c r="D1286" s="113">
        <v>253.11</v>
      </c>
      <c r="E1286" s="113">
        <v>251</v>
      </c>
      <c r="F1286" s="113">
        <v>251.93</v>
      </c>
      <c r="G1286" s="113">
        <v>253.11</v>
      </c>
      <c r="H1286" s="113">
        <v>252.9</v>
      </c>
      <c r="I1286" s="113">
        <v>3170</v>
      </c>
      <c r="J1286" s="113">
        <v>797760.61</v>
      </c>
      <c r="K1286" s="115">
        <v>43396</v>
      </c>
      <c r="L1286" s="113">
        <v>41</v>
      </c>
      <c r="M1286" s="113" t="s">
        <v>1533</v>
      </c>
      <c r="N1286" s="370"/>
    </row>
    <row r="1287" spans="1:14">
      <c r="A1287" s="113" t="s">
        <v>3109</v>
      </c>
      <c r="B1287" s="113" t="s">
        <v>390</v>
      </c>
      <c r="C1287" s="113">
        <v>261.8</v>
      </c>
      <c r="D1287" s="113">
        <v>263.43</v>
      </c>
      <c r="E1287" s="113">
        <v>259</v>
      </c>
      <c r="F1287" s="113">
        <v>260.54000000000002</v>
      </c>
      <c r="G1287" s="113">
        <v>261.20999999999998</v>
      </c>
      <c r="H1287" s="113">
        <v>263.83999999999997</v>
      </c>
      <c r="I1287" s="113">
        <v>4925</v>
      </c>
      <c r="J1287" s="113">
        <v>1286271.21</v>
      </c>
      <c r="K1287" s="115">
        <v>43396</v>
      </c>
      <c r="L1287" s="113">
        <v>127</v>
      </c>
      <c r="M1287" s="113" t="s">
        <v>3110</v>
      </c>
      <c r="N1287" s="370"/>
    </row>
    <row r="1288" spans="1:14">
      <c r="A1288" s="113" t="s">
        <v>2031</v>
      </c>
      <c r="B1288" s="113" t="s">
        <v>390</v>
      </c>
      <c r="C1288" s="113">
        <v>1545</v>
      </c>
      <c r="D1288" s="113">
        <v>1549.75</v>
      </c>
      <c r="E1288" s="113">
        <v>1480.15</v>
      </c>
      <c r="F1288" s="113">
        <v>1504.15</v>
      </c>
      <c r="G1288" s="113">
        <v>1545</v>
      </c>
      <c r="H1288" s="113">
        <v>1544.95</v>
      </c>
      <c r="I1288" s="113">
        <v>13622</v>
      </c>
      <c r="J1288" s="113">
        <v>20832570.350000001</v>
      </c>
      <c r="K1288" s="115">
        <v>43396</v>
      </c>
      <c r="L1288" s="113">
        <v>776</v>
      </c>
      <c r="M1288" s="113" t="s">
        <v>2032</v>
      </c>
      <c r="N1288" s="370"/>
    </row>
    <row r="1289" spans="1:14">
      <c r="A1289" s="113" t="s">
        <v>1534</v>
      </c>
      <c r="B1289" s="113" t="s">
        <v>2775</v>
      </c>
      <c r="C1289" s="113">
        <v>11.3</v>
      </c>
      <c r="D1289" s="113">
        <v>11.3</v>
      </c>
      <c r="E1289" s="113">
        <v>10.55</v>
      </c>
      <c r="F1289" s="113">
        <v>11</v>
      </c>
      <c r="G1289" s="113">
        <v>11.1</v>
      </c>
      <c r="H1289" s="113">
        <v>11.1</v>
      </c>
      <c r="I1289" s="113">
        <v>929</v>
      </c>
      <c r="J1289" s="113">
        <v>10005.200000000001</v>
      </c>
      <c r="K1289" s="115">
        <v>43396</v>
      </c>
      <c r="L1289" s="113">
        <v>13</v>
      </c>
      <c r="M1289" s="113" t="s">
        <v>3411</v>
      </c>
      <c r="N1289" s="370"/>
    </row>
    <row r="1290" spans="1:14">
      <c r="A1290" s="113" t="s">
        <v>2158</v>
      </c>
      <c r="B1290" s="113" t="s">
        <v>390</v>
      </c>
      <c r="C1290" s="113">
        <v>18.7</v>
      </c>
      <c r="D1290" s="113">
        <v>18.7</v>
      </c>
      <c r="E1290" s="113">
        <v>18.7</v>
      </c>
      <c r="F1290" s="113">
        <v>18.7</v>
      </c>
      <c r="G1290" s="113">
        <v>18.7</v>
      </c>
      <c r="H1290" s="113">
        <v>19.649999999999999</v>
      </c>
      <c r="I1290" s="113">
        <v>619</v>
      </c>
      <c r="J1290" s="113">
        <v>11575.3</v>
      </c>
      <c r="K1290" s="115">
        <v>43396</v>
      </c>
      <c r="L1290" s="113">
        <v>11</v>
      </c>
      <c r="M1290" s="113" t="s">
        <v>2159</v>
      </c>
      <c r="N1290" s="370"/>
    </row>
    <row r="1291" spans="1:14">
      <c r="A1291" s="113" t="s">
        <v>1535</v>
      </c>
      <c r="B1291" s="113" t="s">
        <v>390</v>
      </c>
      <c r="C1291" s="113">
        <v>420</v>
      </c>
      <c r="D1291" s="113">
        <v>433</v>
      </c>
      <c r="E1291" s="113">
        <v>414</v>
      </c>
      <c r="F1291" s="113">
        <v>415.6</v>
      </c>
      <c r="G1291" s="113">
        <v>416</v>
      </c>
      <c r="H1291" s="113">
        <v>428.85</v>
      </c>
      <c r="I1291" s="113">
        <v>93828</v>
      </c>
      <c r="J1291" s="113">
        <v>39652957.149999999</v>
      </c>
      <c r="K1291" s="115">
        <v>43396</v>
      </c>
      <c r="L1291" s="113">
        <v>4192</v>
      </c>
      <c r="M1291" s="113" t="s">
        <v>1536</v>
      </c>
      <c r="N1291" s="370"/>
    </row>
    <row r="1292" spans="1:14">
      <c r="A1292" s="113" t="s">
        <v>2416</v>
      </c>
      <c r="B1292" s="113" t="s">
        <v>390</v>
      </c>
      <c r="C1292" s="113">
        <v>153.05000000000001</v>
      </c>
      <c r="D1292" s="113">
        <v>155.94999999999999</v>
      </c>
      <c r="E1292" s="113">
        <v>152.25</v>
      </c>
      <c r="F1292" s="113">
        <v>154.6</v>
      </c>
      <c r="G1292" s="113">
        <v>155.05000000000001</v>
      </c>
      <c r="H1292" s="113">
        <v>154.44999999999999</v>
      </c>
      <c r="I1292" s="113">
        <v>17587</v>
      </c>
      <c r="J1292" s="113">
        <v>2706942.25</v>
      </c>
      <c r="K1292" s="115">
        <v>43396</v>
      </c>
      <c r="L1292" s="113">
        <v>369</v>
      </c>
      <c r="M1292" s="113" t="s">
        <v>2417</v>
      </c>
      <c r="N1292" s="370"/>
    </row>
    <row r="1293" spans="1:14">
      <c r="A1293" s="113" t="s">
        <v>2258</v>
      </c>
      <c r="B1293" s="113" t="s">
        <v>390</v>
      </c>
      <c r="C1293" s="113">
        <v>91</v>
      </c>
      <c r="D1293" s="113">
        <v>91.1</v>
      </c>
      <c r="E1293" s="113">
        <v>85.05</v>
      </c>
      <c r="F1293" s="113">
        <v>86.4</v>
      </c>
      <c r="G1293" s="113">
        <v>86.6</v>
      </c>
      <c r="H1293" s="113">
        <v>91.1</v>
      </c>
      <c r="I1293" s="113">
        <v>36274</v>
      </c>
      <c r="J1293" s="113">
        <v>3154210</v>
      </c>
      <c r="K1293" s="115">
        <v>43396</v>
      </c>
      <c r="L1293" s="113">
        <v>616</v>
      </c>
      <c r="M1293" s="113" t="s">
        <v>2259</v>
      </c>
      <c r="N1293" s="370"/>
    </row>
    <row r="1294" spans="1:14">
      <c r="A1294" s="113" t="s">
        <v>2111</v>
      </c>
      <c r="B1294" s="113" t="s">
        <v>390</v>
      </c>
      <c r="C1294" s="113">
        <v>1030.05</v>
      </c>
      <c r="D1294" s="113">
        <v>1069</v>
      </c>
      <c r="E1294" s="113">
        <v>1030.05</v>
      </c>
      <c r="F1294" s="113">
        <v>1055.3499999999999</v>
      </c>
      <c r="G1294" s="113">
        <v>1055.4000000000001</v>
      </c>
      <c r="H1294" s="113">
        <v>1064.25</v>
      </c>
      <c r="I1294" s="113">
        <v>8916</v>
      </c>
      <c r="J1294" s="113">
        <v>9413306</v>
      </c>
      <c r="K1294" s="115">
        <v>43396</v>
      </c>
      <c r="L1294" s="113">
        <v>999</v>
      </c>
      <c r="M1294" s="113" t="s">
        <v>2112</v>
      </c>
      <c r="N1294" s="370"/>
    </row>
    <row r="1295" spans="1:14">
      <c r="A1295" s="113" t="s">
        <v>1537</v>
      </c>
      <c r="B1295" s="113" t="s">
        <v>390</v>
      </c>
      <c r="C1295" s="113">
        <v>112</v>
      </c>
      <c r="D1295" s="113">
        <v>112.4</v>
      </c>
      <c r="E1295" s="113">
        <v>109.2</v>
      </c>
      <c r="F1295" s="113">
        <v>111.15</v>
      </c>
      <c r="G1295" s="113">
        <v>111.8</v>
      </c>
      <c r="H1295" s="113">
        <v>112.8</v>
      </c>
      <c r="I1295" s="113">
        <v>7971</v>
      </c>
      <c r="J1295" s="113">
        <v>885104</v>
      </c>
      <c r="K1295" s="115">
        <v>43396</v>
      </c>
      <c r="L1295" s="113">
        <v>192</v>
      </c>
      <c r="M1295" s="113" t="s">
        <v>1538</v>
      </c>
      <c r="N1295" s="370"/>
    </row>
    <row r="1296" spans="1:14">
      <c r="A1296" s="113" t="s">
        <v>1539</v>
      </c>
      <c r="B1296" s="113" t="s">
        <v>390</v>
      </c>
      <c r="C1296" s="113">
        <v>318.05</v>
      </c>
      <c r="D1296" s="113">
        <v>320</v>
      </c>
      <c r="E1296" s="113">
        <v>307.45</v>
      </c>
      <c r="F1296" s="113">
        <v>316.8</v>
      </c>
      <c r="G1296" s="113">
        <v>320</v>
      </c>
      <c r="H1296" s="113">
        <v>317.35000000000002</v>
      </c>
      <c r="I1296" s="113">
        <v>70101</v>
      </c>
      <c r="J1296" s="113">
        <v>21712408.699999999</v>
      </c>
      <c r="K1296" s="115">
        <v>43396</v>
      </c>
      <c r="L1296" s="113">
        <v>3693</v>
      </c>
      <c r="M1296" s="113" t="s">
        <v>1540</v>
      </c>
      <c r="N1296" s="370"/>
    </row>
    <row r="1297" spans="1:14">
      <c r="A1297" s="113" t="s">
        <v>1541</v>
      </c>
      <c r="B1297" s="113" t="s">
        <v>390</v>
      </c>
      <c r="C1297" s="113">
        <v>1539.05</v>
      </c>
      <c r="D1297" s="113">
        <v>1539.05</v>
      </c>
      <c r="E1297" s="113">
        <v>1475.1</v>
      </c>
      <c r="F1297" s="113">
        <v>1483.65</v>
      </c>
      <c r="G1297" s="113">
        <v>1475.2</v>
      </c>
      <c r="H1297" s="113">
        <v>1544.15</v>
      </c>
      <c r="I1297" s="113">
        <v>914</v>
      </c>
      <c r="J1297" s="113">
        <v>1372917.6</v>
      </c>
      <c r="K1297" s="115">
        <v>43396</v>
      </c>
      <c r="L1297" s="113">
        <v>251</v>
      </c>
      <c r="M1297" s="113" t="s">
        <v>1542</v>
      </c>
      <c r="N1297" s="370"/>
    </row>
    <row r="1298" spans="1:14">
      <c r="A1298" s="113" t="s">
        <v>3051</v>
      </c>
      <c r="B1298" s="113" t="s">
        <v>390</v>
      </c>
      <c r="C1298" s="113">
        <v>230</v>
      </c>
      <c r="D1298" s="113">
        <v>246.89</v>
      </c>
      <c r="E1298" s="113">
        <v>227.05</v>
      </c>
      <c r="F1298" s="113">
        <v>228.08</v>
      </c>
      <c r="G1298" s="113">
        <v>228.08</v>
      </c>
      <c r="H1298" s="113">
        <v>233.19</v>
      </c>
      <c r="I1298" s="113">
        <v>360</v>
      </c>
      <c r="J1298" s="113">
        <v>84392.26</v>
      </c>
      <c r="K1298" s="115">
        <v>43396</v>
      </c>
      <c r="L1298" s="113">
        <v>23</v>
      </c>
      <c r="M1298" s="113" t="s">
        <v>3052</v>
      </c>
      <c r="N1298" s="370"/>
    </row>
    <row r="1299" spans="1:14">
      <c r="A1299" s="113" t="s">
        <v>1543</v>
      </c>
      <c r="B1299" s="113" t="s">
        <v>390</v>
      </c>
      <c r="C1299" s="113">
        <v>426</v>
      </c>
      <c r="D1299" s="113">
        <v>426</v>
      </c>
      <c r="E1299" s="113">
        <v>405</v>
      </c>
      <c r="F1299" s="113">
        <v>412.2</v>
      </c>
      <c r="G1299" s="113">
        <v>411</v>
      </c>
      <c r="H1299" s="113">
        <v>417.95</v>
      </c>
      <c r="I1299" s="113">
        <v>5442</v>
      </c>
      <c r="J1299" s="113">
        <v>2235731.2000000002</v>
      </c>
      <c r="K1299" s="115">
        <v>43396</v>
      </c>
      <c r="L1299" s="113">
        <v>639</v>
      </c>
      <c r="M1299" s="113" t="s">
        <v>1544</v>
      </c>
      <c r="N1299" s="370"/>
    </row>
    <row r="1300" spans="1:14">
      <c r="A1300" s="113" t="s">
        <v>1545</v>
      </c>
      <c r="B1300" s="113" t="s">
        <v>390</v>
      </c>
      <c r="C1300" s="113">
        <v>406.7</v>
      </c>
      <c r="D1300" s="113">
        <v>409.05</v>
      </c>
      <c r="E1300" s="113">
        <v>390</v>
      </c>
      <c r="F1300" s="113">
        <v>392.55</v>
      </c>
      <c r="G1300" s="113">
        <v>391.3</v>
      </c>
      <c r="H1300" s="113">
        <v>403.7</v>
      </c>
      <c r="I1300" s="113">
        <v>6774</v>
      </c>
      <c r="J1300" s="113">
        <v>2679292.65</v>
      </c>
      <c r="K1300" s="115">
        <v>43396</v>
      </c>
      <c r="L1300" s="113">
        <v>434</v>
      </c>
      <c r="M1300" s="113" t="s">
        <v>1546</v>
      </c>
      <c r="N1300" s="370"/>
    </row>
    <row r="1301" spans="1:14">
      <c r="A1301" s="113" t="s">
        <v>1547</v>
      </c>
      <c r="B1301" s="113" t="s">
        <v>390</v>
      </c>
      <c r="C1301" s="113">
        <v>72</v>
      </c>
      <c r="D1301" s="113">
        <v>76.349999999999994</v>
      </c>
      <c r="E1301" s="113">
        <v>70</v>
      </c>
      <c r="F1301" s="113">
        <v>70.650000000000006</v>
      </c>
      <c r="G1301" s="113">
        <v>70</v>
      </c>
      <c r="H1301" s="113">
        <v>73.55</v>
      </c>
      <c r="I1301" s="113">
        <v>2536</v>
      </c>
      <c r="J1301" s="113">
        <v>181066</v>
      </c>
      <c r="K1301" s="115">
        <v>43396</v>
      </c>
      <c r="L1301" s="113">
        <v>69</v>
      </c>
      <c r="M1301" s="113" t="s">
        <v>1548</v>
      </c>
      <c r="N1301" s="370"/>
    </row>
    <row r="1302" spans="1:14">
      <c r="A1302" s="113" t="s">
        <v>1549</v>
      </c>
      <c r="B1302" s="113" t="s">
        <v>390</v>
      </c>
      <c r="C1302" s="113">
        <v>42.9</v>
      </c>
      <c r="D1302" s="113">
        <v>43.4</v>
      </c>
      <c r="E1302" s="113">
        <v>41.55</v>
      </c>
      <c r="F1302" s="113">
        <v>42.25</v>
      </c>
      <c r="G1302" s="113">
        <v>42.15</v>
      </c>
      <c r="H1302" s="113">
        <v>42.6</v>
      </c>
      <c r="I1302" s="113">
        <v>40331</v>
      </c>
      <c r="J1302" s="113">
        <v>1701148</v>
      </c>
      <c r="K1302" s="115">
        <v>43396</v>
      </c>
      <c r="L1302" s="113">
        <v>435</v>
      </c>
      <c r="M1302" s="113" t="s">
        <v>1550</v>
      </c>
      <c r="N1302" s="370"/>
    </row>
    <row r="1303" spans="1:14">
      <c r="A1303" s="113" t="s">
        <v>2669</v>
      </c>
      <c r="B1303" s="113" t="s">
        <v>390</v>
      </c>
      <c r="C1303" s="113">
        <v>49</v>
      </c>
      <c r="D1303" s="113">
        <v>49</v>
      </c>
      <c r="E1303" s="113">
        <v>45.8</v>
      </c>
      <c r="F1303" s="113">
        <v>46.65</v>
      </c>
      <c r="G1303" s="113">
        <v>46.65</v>
      </c>
      <c r="H1303" s="113">
        <v>51.5</v>
      </c>
      <c r="I1303" s="113">
        <v>10257</v>
      </c>
      <c r="J1303" s="113">
        <v>477061.9</v>
      </c>
      <c r="K1303" s="115">
        <v>43396</v>
      </c>
      <c r="L1303" s="113">
        <v>88</v>
      </c>
      <c r="M1303" s="113" t="s">
        <v>2670</v>
      </c>
      <c r="N1303" s="370"/>
    </row>
    <row r="1304" spans="1:14">
      <c r="A1304" s="113" t="s">
        <v>2436</v>
      </c>
      <c r="B1304" s="113" t="s">
        <v>390</v>
      </c>
      <c r="C1304" s="113">
        <v>230</v>
      </c>
      <c r="D1304" s="113">
        <v>230</v>
      </c>
      <c r="E1304" s="113">
        <v>210</v>
      </c>
      <c r="F1304" s="113">
        <v>211.45</v>
      </c>
      <c r="G1304" s="113">
        <v>211.25</v>
      </c>
      <c r="H1304" s="113">
        <v>230.35</v>
      </c>
      <c r="I1304" s="113">
        <v>5214</v>
      </c>
      <c r="J1304" s="113">
        <v>1113406.7</v>
      </c>
      <c r="K1304" s="115">
        <v>43396</v>
      </c>
      <c r="L1304" s="113">
        <v>126</v>
      </c>
      <c r="M1304" s="113" t="s">
        <v>2437</v>
      </c>
      <c r="N1304" s="370"/>
    </row>
    <row r="1305" spans="1:14">
      <c r="A1305" s="113" t="s">
        <v>1551</v>
      </c>
      <c r="B1305" s="113" t="s">
        <v>390</v>
      </c>
      <c r="C1305" s="113">
        <v>193.8</v>
      </c>
      <c r="D1305" s="113">
        <v>193.8</v>
      </c>
      <c r="E1305" s="113">
        <v>190</v>
      </c>
      <c r="F1305" s="113">
        <v>191.45</v>
      </c>
      <c r="G1305" s="113">
        <v>191.2</v>
      </c>
      <c r="H1305" s="113">
        <v>193.1</v>
      </c>
      <c r="I1305" s="113">
        <v>176132</v>
      </c>
      <c r="J1305" s="113">
        <v>33737795.200000003</v>
      </c>
      <c r="K1305" s="115">
        <v>43396</v>
      </c>
      <c r="L1305" s="113">
        <v>1366</v>
      </c>
      <c r="M1305" s="113" t="s">
        <v>1552</v>
      </c>
      <c r="N1305" s="370"/>
    </row>
    <row r="1306" spans="1:14">
      <c r="A1306" s="113" t="s">
        <v>1553</v>
      </c>
      <c r="B1306" s="113" t="s">
        <v>390</v>
      </c>
      <c r="C1306" s="113">
        <v>496.95</v>
      </c>
      <c r="D1306" s="113">
        <v>496.95</v>
      </c>
      <c r="E1306" s="113">
        <v>475.55</v>
      </c>
      <c r="F1306" s="113">
        <v>485.55</v>
      </c>
      <c r="G1306" s="113">
        <v>489</v>
      </c>
      <c r="H1306" s="113">
        <v>498.8</v>
      </c>
      <c r="I1306" s="113">
        <v>25295</v>
      </c>
      <c r="J1306" s="113">
        <v>12270793.65</v>
      </c>
      <c r="K1306" s="115">
        <v>43396</v>
      </c>
      <c r="L1306" s="113">
        <v>1650</v>
      </c>
      <c r="M1306" s="113" t="s">
        <v>1554</v>
      </c>
      <c r="N1306" s="370"/>
    </row>
    <row r="1307" spans="1:14">
      <c r="A1307" s="113" t="s">
        <v>212</v>
      </c>
      <c r="B1307" s="113" t="s">
        <v>390</v>
      </c>
      <c r="C1307" s="113">
        <v>14200</v>
      </c>
      <c r="D1307" s="113">
        <v>14284</v>
      </c>
      <c r="E1307" s="113">
        <v>13700</v>
      </c>
      <c r="F1307" s="113">
        <v>13808.9</v>
      </c>
      <c r="G1307" s="113">
        <v>13800</v>
      </c>
      <c r="H1307" s="113">
        <v>14428.5</v>
      </c>
      <c r="I1307" s="113">
        <v>47266</v>
      </c>
      <c r="J1307" s="113">
        <v>655380917.5</v>
      </c>
      <c r="K1307" s="115">
        <v>43396</v>
      </c>
      <c r="L1307" s="113">
        <v>15041</v>
      </c>
      <c r="M1307" s="113" t="s">
        <v>1555</v>
      </c>
      <c r="N1307" s="370"/>
    </row>
    <row r="1308" spans="1:14">
      <c r="A1308" s="113" t="s">
        <v>1556</v>
      </c>
      <c r="B1308" s="113" t="s">
        <v>390</v>
      </c>
      <c r="C1308" s="113">
        <v>163.55000000000001</v>
      </c>
      <c r="D1308" s="113">
        <v>169.7</v>
      </c>
      <c r="E1308" s="113">
        <v>163</v>
      </c>
      <c r="F1308" s="113">
        <v>166.7</v>
      </c>
      <c r="G1308" s="113">
        <v>166</v>
      </c>
      <c r="H1308" s="113">
        <v>166.95</v>
      </c>
      <c r="I1308" s="113">
        <v>47227</v>
      </c>
      <c r="J1308" s="113">
        <v>7865221.5499999998</v>
      </c>
      <c r="K1308" s="115">
        <v>43396</v>
      </c>
      <c r="L1308" s="113">
        <v>997</v>
      </c>
      <c r="M1308" s="113" t="s">
        <v>1557</v>
      </c>
      <c r="N1308" s="370"/>
    </row>
    <row r="1309" spans="1:14">
      <c r="A1309" s="113" t="s">
        <v>2616</v>
      </c>
      <c r="B1309" s="113" t="s">
        <v>390</v>
      </c>
      <c r="C1309" s="113">
        <v>6.6</v>
      </c>
      <c r="D1309" s="113">
        <v>6.85</v>
      </c>
      <c r="E1309" s="113">
        <v>6.4</v>
      </c>
      <c r="F1309" s="113">
        <v>6.5</v>
      </c>
      <c r="G1309" s="113">
        <v>6.7</v>
      </c>
      <c r="H1309" s="113">
        <v>6.6</v>
      </c>
      <c r="I1309" s="113">
        <v>20635</v>
      </c>
      <c r="J1309" s="113">
        <v>136058.70000000001</v>
      </c>
      <c r="K1309" s="115">
        <v>43396</v>
      </c>
      <c r="L1309" s="113">
        <v>31</v>
      </c>
      <c r="M1309" s="113" t="s">
        <v>2617</v>
      </c>
      <c r="N1309" s="370"/>
    </row>
    <row r="1310" spans="1:14">
      <c r="A1310" s="113" t="s">
        <v>1558</v>
      </c>
      <c r="B1310" s="113" t="s">
        <v>390</v>
      </c>
      <c r="C1310" s="113">
        <v>161.55000000000001</v>
      </c>
      <c r="D1310" s="113">
        <v>167.25</v>
      </c>
      <c r="E1310" s="113">
        <v>158.1</v>
      </c>
      <c r="F1310" s="113">
        <v>159.5</v>
      </c>
      <c r="G1310" s="113">
        <v>159</v>
      </c>
      <c r="H1310" s="113">
        <v>165.05</v>
      </c>
      <c r="I1310" s="113">
        <v>13370</v>
      </c>
      <c r="J1310" s="113">
        <v>2170538.6</v>
      </c>
      <c r="K1310" s="115">
        <v>43396</v>
      </c>
      <c r="L1310" s="113">
        <v>477</v>
      </c>
      <c r="M1310" s="113" t="s">
        <v>1559</v>
      </c>
      <c r="N1310" s="370"/>
    </row>
    <row r="1311" spans="1:14">
      <c r="A1311" s="113" t="s">
        <v>1560</v>
      </c>
      <c r="B1311" s="113" t="s">
        <v>390</v>
      </c>
      <c r="C1311" s="113">
        <v>223</v>
      </c>
      <c r="D1311" s="113">
        <v>227.7</v>
      </c>
      <c r="E1311" s="113">
        <v>217.35</v>
      </c>
      <c r="F1311" s="113">
        <v>220.3</v>
      </c>
      <c r="G1311" s="113">
        <v>220.1</v>
      </c>
      <c r="H1311" s="113">
        <v>225.15</v>
      </c>
      <c r="I1311" s="113">
        <v>10328</v>
      </c>
      <c r="J1311" s="113">
        <v>2271318.75</v>
      </c>
      <c r="K1311" s="115">
        <v>43396</v>
      </c>
      <c r="L1311" s="113">
        <v>312</v>
      </c>
      <c r="M1311" s="113" t="s">
        <v>1561</v>
      </c>
      <c r="N1311" s="370"/>
    </row>
    <row r="1312" spans="1:14">
      <c r="A1312" s="113" t="s">
        <v>2878</v>
      </c>
      <c r="B1312" s="113" t="s">
        <v>2775</v>
      </c>
      <c r="C1312" s="113">
        <v>1150.05</v>
      </c>
      <c r="D1312" s="113">
        <v>1174.8499999999999</v>
      </c>
      <c r="E1312" s="113">
        <v>1150.05</v>
      </c>
      <c r="F1312" s="113">
        <v>1156.3499999999999</v>
      </c>
      <c r="G1312" s="113">
        <v>1156.3499999999999</v>
      </c>
      <c r="H1312" s="113">
        <v>1151.1500000000001</v>
      </c>
      <c r="I1312" s="113">
        <v>46</v>
      </c>
      <c r="J1312" s="113">
        <v>53267.8</v>
      </c>
      <c r="K1312" s="115">
        <v>43396</v>
      </c>
      <c r="L1312" s="113">
        <v>5</v>
      </c>
      <c r="M1312" s="113" t="s">
        <v>2879</v>
      </c>
      <c r="N1312" s="370"/>
    </row>
    <row r="1313" spans="1:14">
      <c r="A1313" s="113" t="s">
        <v>1562</v>
      </c>
      <c r="B1313" s="113" t="s">
        <v>390</v>
      </c>
      <c r="C1313" s="113">
        <v>1544.75</v>
      </c>
      <c r="D1313" s="113">
        <v>1600</v>
      </c>
      <c r="E1313" s="113">
        <v>1470.05</v>
      </c>
      <c r="F1313" s="113">
        <v>1532.65</v>
      </c>
      <c r="G1313" s="113">
        <v>1595</v>
      </c>
      <c r="H1313" s="113">
        <v>1568.25</v>
      </c>
      <c r="I1313" s="113">
        <v>29922</v>
      </c>
      <c r="J1313" s="113">
        <v>45867168.5</v>
      </c>
      <c r="K1313" s="115">
        <v>43396</v>
      </c>
      <c r="L1313" s="113">
        <v>2573</v>
      </c>
      <c r="M1313" s="113" t="s">
        <v>1563</v>
      </c>
      <c r="N1313" s="370"/>
    </row>
    <row r="1314" spans="1:14">
      <c r="A1314" s="113" t="s">
        <v>1564</v>
      </c>
      <c r="B1314" s="113" t="s">
        <v>390</v>
      </c>
      <c r="C1314" s="113">
        <v>11.45</v>
      </c>
      <c r="D1314" s="113">
        <v>11.45</v>
      </c>
      <c r="E1314" s="113">
        <v>10.7</v>
      </c>
      <c r="F1314" s="113">
        <v>10.9</v>
      </c>
      <c r="G1314" s="113">
        <v>10.85</v>
      </c>
      <c r="H1314" s="113">
        <v>11.25</v>
      </c>
      <c r="I1314" s="113">
        <v>35497</v>
      </c>
      <c r="J1314" s="113">
        <v>388759.1</v>
      </c>
      <c r="K1314" s="115">
        <v>43396</v>
      </c>
      <c r="L1314" s="113">
        <v>167</v>
      </c>
      <c r="M1314" s="113" t="s">
        <v>1565</v>
      </c>
      <c r="N1314" s="370"/>
    </row>
    <row r="1315" spans="1:14">
      <c r="A1315" s="113" t="s">
        <v>2880</v>
      </c>
      <c r="B1315" s="113" t="s">
        <v>390</v>
      </c>
      <c r="C1315" s="113">
        <v>6.95</v>
      </c>
      <c r="D1315" s="113">
        <v>7.15</v>
      </c>
      <c r="E1315" s="113">
        <v>6.95</v>
      </c>
      <c r="F1315" s="113">
        <v>7.1</v>
      </c>
      <c r="G1315" s="113">
        <v>7.15</v>
      </c>
      <c r="H1315" s="113">
        <v>6.95</v>
      </c>
      <c r="I1315" s="113">
        <v>5242</v>
      </c>
      <c r="J1315" s="113">
        <v>36938.85</v>
      </c>
      <c r="K1315" s="115">
        <v>43396</v>
      </c>
      <c r="L1315" s="113">
        <v>19</v>
      </c>
      <c r="M1315" s="113" t="s">
        <v>2881</v>
      </c>
      <c r="N1315" s="370"/>
    </row>
    <row r="1316" spans="1:14">
      <c r="A1316" s="113" t="s">
        <v>3725</v>
      </c>
      <c r="B1316" s="113" t="s">
        <v>2775</v>
      </c>
      <c r="C1316" s="113">
        <v>8.8000000000000007</v>
      </c>
      <c r="D1316" s="113">
        <v>8.8000000000000007</v>
      </c>
      <c r="E1316" s="113">
        <v>8.4</v>
      </c>
      <c r="F1316" s="113">
        <v>8.4</v>
      </c>
      <c r="G1316" s="113">
        <v>8.4</v>
      </c>
      <c r="H1316" s="113">
        <v>8.8000000000000007</v>
      </c>
      <c r="I1316" s="113">
        <v>491</v>
      </c>
      <c r="J1316" s="113">
        <v>4135.2</v>
      </c>
      <c r="K1316" s="115">
        <v>43396</v>
      </c>
      <c r="L1316" s="113">
        <v>5</v>
      </c>
      <c r="M1316" s="113" t="s">
        <v>3726</v>
      </c>
      <c r="N1316" s="370"/>
    </row>
    <row r="1317" spans="1:14">
      <c r="A1317" s="113" t="s">
        <v>1566</v>
      </c>
      <c r="B1317" s="113" t="s">
        <v>390</v>
      </c>
      <c r="C1317" s="113">
        <v>25.2</v>
      </c>
      <c r="D1317" s="113">
        <v>25.55</v>
      </c>
      <c r="E1317" s="113">
        <v>22.65</v>
      </c>
      <c r="F1317" s="113">
        <v>23.2</v>
      </c>
      <c r="G1317" s="113">
        <v>23.45</v>
      </c>
      <c r="H1317" s="113">
        <v>25.7</v>
      </c>
      <c r="I1317" s="113">
        <v>24254</v>
      </c>
      <c r="J1317" s="113">
        <v>584723.4</v>
      </c>
      <c r="K1317" s="115">
        <v>43396</v>
      </c>
      <c r="L1317" s="113">
        <v>212</v>
      </c>
      <c r="M1317" s="113" t="s">
        <v>1567</v>
      </c>
      <c r="N1317" s="370"/>
    </row>
    <row r="1318" spans="1:14">
      <c r="A1318" s="113" t="s">
        <v>1568</v>
      </c>
      <c r="B1318" s="113" t="s">
        <v>390</v>
      </c>
      <c r="C1318" s="113">
        <v>145.25</v>
      </c>
      <c r="D1318" s="113">
        <v>151</v>
      </c>
      <c r="E1318" s="113">
        <v>143</v>
      </c>
      <c r="F1318" s="113">
        <v>150.35</v>
      </c>
      <c r="G1318" s="113">
        <v>147</v>
      </c>
      <c r="H1318" s="113">
        <v>149.30000000000001</v>
      </c>
      <c r="I1318" s="113">
        <v>18310</v>
      </c>
      <c r="J1318" s="113">
        <v>2679185.6</v>
      </c>
      <c r="K1318" s="115">
        <v>43396</v>
      </c>
      <c r="L1318" s="113">
        <v>371</v>
      </c>
      <c r="M1318" s="113" t="s">
        <v>1569</v>
      </c>
      <c r="N1318" s="370"/>
    </row>
    <row r="1319" spans="1:14">
      <c r="A1319" s="113" t="s">
        <v>139</v>
      </c>
      <c r="B1319" s="113" t="s">
        <v>390</v>
      </c>
      <c r="C1319" s="113">
        <v>877.8</v>
      </c>
      <c r="D1319" s="113">
        <v>896.9</v>
      </c>
      <c r="E1319" s="113">
        <v>852.4</v>
      </c>
      <c r="F1319" s="113">
        <v>860.3</v>
      </c>
      <c r="G1319" s="113">
        <v>863</v>
      </c>
      <c r="H1319" s="113">
        <v>879.7</v>
      </c>
      <c r="I1319" s="113">
        <v>246268</v>
      </c>
      <c r="J1319" s="113">
        <v>212529446.05000001</v>
      </c>
      <c r="K1319" s="115">
        <v>43396</v>
      </c>
      <c r="L1319" s="113">
        <v>14679</v>
      </c>
      <c r="M1319" s="113" t="s">
        <v>3412</v>
      </c>
      <c r="N1319" s="370"/>
    </row>
    <row r="1320" spans="1:14">
      <c r="A1320" s="113" t="s">
        <v>3038</v>
      </c>
      <c r="B1320" s="113" t="s">
        <v>390</v>
      </c>
      <c r="C1320" s="113">
        <v>41</v>
      </c>
      <c r="D1320" s="113">
        <v>41</v>
      </c>
      <c r="E1320" s="113">
        <v>38.15</v>
      </c>
      <c r="F1320" s="113">
        <v>39.049999999999997</v>
      </c>
      <c r="G1320" s="113">
        <v>39</v>
      </c>
      <c r="H1320" s="113">
        <v>40.049999999999997</v>
      </c>
      <c r="I1320" s="113">
        <v>19534</v>
      </c>
      <c r="J1320" s="113">
        <v>759919.7</v>
      </c>
      <c r="K1320" s="115">
        <v>43396</v>
      </c>
      <c r="L1320" s="113">
        <v>77</v>
      </c>
      <c r="M1320" s="113" t="s">
        <v>3039</v>
      </c>
      <c r="N1320" s="370"/>
    </row>
    <row r="1321" spans="1:14">
      <c r="A1321" s="113" t="s">
        <v>2882</v>
      </c>
      <c r="B1321" s="113" t="s">
        <v>2775</v>
      </c>
      <c r="C1321" s="113">
        <v>16.399999999999999</v>
      </c>
      <c r="D1321" s="113">
        <v>16.399999999999999</v>
      </c>
      <c r="E1321" s="113">
        <v>15.9</v>
      </c>
      <c r="F1321" s="113">
        <v>15.9</v>
      </c>
      <c r="G1321" s="113">
        <v>15.9</v>
      </c>
      <c r="H1321" s="113">
        <v>16.100000000000001</v>
      </c>
      <c r="I1321" s="113">
        <v>350</v>
      </c>
      <c r="J1321" s="113">
        <v>5590</v>
      </c>
      <c r="K1321" s="115">
        <v>43396</v>
      </c>
      <c r="L1321" s="113">
        <v>3</v>
      </c>
      <c r="M1321" s="113" t="s">
        <v>2883</v>
      </c>
      <c r="N1321" s="370"/>
    </row>
    <row r="1322" spans="1:14">
      <c r="A1322" s="113" t="s">
        <v>2618</v>
      </c>
      <c r="B1322" s="113" t="s">
        <v>390</v>
      </c>
      <c r="C1322" s="113">
        <v>179.7</v>
      </c>
      <c r="D1322" s="113">
        <v>179.7</v>
      </c>
      <c r="E1322" s="113">
        <v>161</v>
      </c>
      <c r="F1322" s="113">
        <v>162.4</v>
      </c>
      <c r="G1322" s="113">
        <v>162</v>
      </c>
      <c r="H1322" s="113">
        <v>170.05</v>
      </c>
      <c r="I1322" s="113">
        <v>6083</v>
      </c>
      <c r="J1322" s="113">
        <v>1005228.7</v>
      </c>
      <c r="K1322" s="115">
        <v>43396</v>
      </c>
      <c r="L1322" s="113">
        <v>153</v>
      </c>
      <c r="M1322" s="113" t="s">
        <v>2619</v>
      </c>
      <c r="N1322" s="370"/>
    </row>
    <row r="1323" spans="1:14">
      <c r="A1323" s="113" t="s">
        <v>2091</v>
      </c>
      <c r="B1323" s="113" t="s">
        <v>2775</v>
      </c>
      <c r="C1323" s="113">
        <v>12.65</v>
      </c>
      <c r="D1323" s="113">
        <v>12.9</v>
      </c>
      <c r="E1323" s="113">
        <v>12.2</v>
      </c>
      <c r="F1323" s="113">
        <v>12.35</v>
      </c>
      <c r="G1323" s="113">
        <v>12.7</v>
      </c>
      <c r="H1323" s="113">
        <v>12.3</v>
      </c>
      <c r="I1323" s="113">
        <v>22236</v>
      </c>
      <c r="J1323" s="113">
        <v>279386.7</v>
      </c>
      <c r="K1323" s="115">
        <v>43396</v>
      </c>
      <c r="L1323" s="113">
        <v>70</v>
      </c>
      <c r="M1323" s="113" t="s">
        <v>2092</v>
      </c>
      <c r="N1323" s="370"/>
    </row>
    <row r="1324" spans="1:14">
      <c r="A1324" s="113" t="s">
        <v>1570</v>
      </c>
      <c r="B1324" s="113" t="s">
        <v>390</v>
      </c>
      <c r="C1324" s="113">
        <v>212.2</v>
      </c>
      <c r="D1324" s="113">
        <v>220</v>
      </c>
      <c r="E1324" s="113">
        <v>210</v>
      </c>
      <c r="F1324" s="113">
        <v>213.8</v>
      </c>
      <c r="G1324" s="113">
        <v>214</v>
      </c>
      <c r="H1324" s="113">
        <v>213.85</v>
      </c>
      <c r="I1324" s="113">
        <v>36763</v>
      </c>
      <c r="J1324" s="113">
        <v>7925621.75</v>
      </c>
      <c r="K1324" s="115">
        <v>43396</v>
      </c>
      <c r="L1324" s="113">
        <v>495</v>
      </c>
      <c r="M1324" s="113" t="s">
        <v>1571</v>
      </c>
      <c r="N1324" s="370"/>
    </row>
    <row r="1325" spans="1:14">
      <c r="A1325" s="113" t="s">
        <v>1572</v>
      </c>
      <c r="B1325" s="113" t="s">
        <v>390</v>
      </c>
      <c r="C1325" s="113">
        <v>11.55</v>
      </c>
      <c r="D1325" s="113">
        <v>11.6</v>
      </c>
      <c r="E1325" s="113">
        <v>11.15</v>
      </c>
      <c r="F1325" s="113">
        <v>11.4</v>
      </c>
      <c r="G1325" s="113">
        <v>11.5</v>
      </c>
      <c r="H1325" s="113">
        <v>11.55</v>
      </c>
      <c r="I1325" s="113">
        <v>1293377</v>
      </c>
      <c r="J1325" s="113">
        <v>14711679.65</v>
      </c>
      <c r="K1325" s="115">
        <v>43396</v>
      </c>
      <c r="L1325" s="113">
        <v>2823</v>
      </c>
      <c r="M1325" s="113" t="s">
        <v>1573</v>
      </c>
      <c r="N1325" s="370"/>
    </row>
    <row r="1326" spans="1:14">
      <c r="A1326" s="113" t="s">
        <v>2212</v>
      </c>
      <c r="B1326" s="113" t="s">
        <v>390</v>
      </c>
      <c r="C1326" s="113">
        <v>868</v>
      </c>
      <c r="D1326" s="113">
        <v>925.05</v>
      </c>
      <c r="E1326" s="113">
        <v>840.2</v>
      </c>
      <c r="F1326" s="113">
        <v>887</v>
      </c>
      <c r="G1326" s="113">
        <v>924</v>
      </c>
      <c r="H1326" s="113">
        <v>877.2</v>
      </c>
      <c r="I1326" s="113">
        <v>14215</v>
      </c>
      <c r="J1326" s="113">
        <v>12376638.1</v>
      </c>
      <c r="K1326" s="115">
        <v>43396</v>
      </c>
      <c r="L1326" s="113">
        <v>1444</v>
      </c>
      <c r="M1326" s="113" t="s">
        <v>2213</v>
      </c>
      <c r="N1326" s="370"/>
    </row>
    <row r="1327" spans="1:14">
      <c r="A1327" s="113" t="s">
        <v>2918</v>
      </c>
      <c r="B1327" s="113" t="s">
        <v>2775</v>
      </c>
      <c r="C1327" s="113">
        <v>0.8</v>
      </c>
      <c r="D1327" s="113">
        <v>0.8</v>
      </c>
      <c r="E1327" s="113">
        <v>0.7</v>
      </c>
      <c r="F1327" s="113">
        <v>0.7</v>
      </c>
      <c r="G1327" s="113">
        <v>0.7</v>
      </c>
      <c r="H1327" s="113">
        <v>0.75</v>
      </c>
      <c r="I1327" s="113">
        <v>24741</v>
      </c>
      <c r="J1327" s="113">
        <v>17583.7</v>
      </c>
      <c r="K1327" s="115">
        <v>43396</v>
      </c>
      <c r="L1327" s="113">
        <v>29</v>
      </c>
      <c r="M1327" s="113" t="s">
        <v>2919</v>
      </c>
      <c r="N1327" s="370"/>
    </row>
    <row r="1328" spans="1:14">
      <c r="A1328" s="113" t="s">
        <v>1932</v>
      </c>
      <c r="B1328" s="113" t="s">
        <v>390</v>
      </c>
      <c r="C1328" s="113">
        <v>9.0500000000000007</v>
      </c>
      <c r="D1328" s="113">
        <v>9.0500000000000007</v>
      </c>
      <c r="E1328" s="113">
        <v>8.5500000000000007</v>
      </c>
      <c r="F1328" s="113">
        <v>8.65</v>
      </c>
      <c r="G1328" s="113">
        <v>8.6</v>
      </c>
      <c r="H1328" s="113">
        <v>9.15</v>
      </c>
      <c r="I1328" s="113">
        <v>52348</v>
      </c>
      <c r="J1328" s="113">
        <v>459047.35</v>
      </c>
      <c r="K1328" s="115">
        <v>43396</v>
      </c>
      <c r="L1328" s="113">
        <v>556</v>
      </c>
      <c r="M1328" s="113" t="s">
        <v>1574</v>
      </c>
      <c r="N1328" s="370"/>
    </row>
    <row r="1329" spans="1:14">
      <c r="A1329" s="113" t="s">
        <v>1575</v>
      </c>
      <c r="B1329" s="113" t="s">
        <v>390</v>
      </c>
      <c r="C1329" s="113">
        <v>354.95</v>
      </c>
      <c r="D1329" s="113">
        <v>354.95</v>
      </c>
      <c r="E1329" s="113">
        <v>326</v>
      </c>
      <c r="F1329" s="113">
        <v>339.9</v>
      </c>
      <c r="G1329" s="113">
        <v>340.25</v>
      </c>
      <c r="H1329" s="113">
        <v>358.2</v>
      </c>
      <c r="I1329" s="113">
        <v>23450</v>
      </c>
      <c r="J1329" s="113">
        <v>7861273.2999999998</v>
      </c>
      <c r="K1329" s="115">
        <v>43396</v>
      </c>
      <c r="L1329" s="113">
        <v>1998</v>
      </c>
      <c r="M1329" s="113" t="s">
        <v>2337</v>
      </c>
      <c r="N1329" s="370"/>
    </row>
    <row r="1330" spans="1:14">
      <c r="A1330" s="113" t="s">
        <v>1576</v>
      </c>
      <c r="B1330" s="113" t="s">
        <v>390</v>
      </c>
      <c r="C1330" s="113">
        <v>25.25</v>
      </c>
      <c r="D1330" s="113">
        <v>25.45</v>
      </c>
      <c r="E1330" s="113">
        <v>25.05</v>
      </c>
      <c r="F1330" s="113">
        <v>25.35</v>
      </c>
      <c r="G1330" s="113">
        <v>25.3</v>
      </c>
      <c r="H1330" s="113">
        <v>25.35</v>
      </c>
      <c r="I1330" s="113">
        <v>315548</v>
      </c>
      <c r="J1330" s="113">
        <v>7992881.0999999996</v>
      </c>
      <c r="K1330" s="115">
        <v>43396</v>
      </c>
      <c r="L1330" s="113">
        <v>1146</v>
      </c>
      <c r="M1330" s="113" t="s">
        <v>1577</v>
      </c>
      <c r="N1330" s="370"/>
    </row>
    <row r="1331" spans="1:14">
      <c r="A1331" s="113" t="s">
        <v>1578</v>
      </c>
      <c r="B1331" s="113" t="s">
        <v>390</v>
      </c>
      <c r="C1331" s="113">
        <v>1711</v>
      </c>
      <c r="D1331" s="113">
        <v>1720</v>
      </c>
      <c r="E1331" s="113">
        <v>1670</v>
      </c>
      <c r="F1331" s="113">
        <v>1673.9</v>
      </c>
      <c r="G1331" s="113">
        <v>1674</v>
      </c>
      <c r="H1331" s="113">
        <v>1710.1</v>
      </c>
      <c r="I1331" s="113">
        <v>4775</v>
      </c>
      <c r="J1331" s="113">
        <v>8041993</v>
      </c>
      <c r="K1331" s="115">
        <v>43396</v>
      </c>
      <c r="L1331" s="113">
        <v>612</v>
      </c>
      <c r="M1331" s="113" t="s">
        <v>1579</v>
      </c>
      <c r="N1331" s="370"/>
    </row>
    <row r="1332" spans="1:14">
      <c r="A1332" s="113" t="s">
        <v>2753</v>
      </c>
      <c r="B1332" s="113" t="s">
        <v>390</v>
      </c>
      <c r="C1332" s="113">
        <v>12.15</v>
      </c>
      <c r="D1332" s="113">
        <v>13.2</v>
      </c>
      <c r="E1332" s="113">
        <v>12</v>
      </c>
      <c r="F1332" s="113">
        <v>12.05</v>
      </c>
      <c r="G1332" s="113">
        <v>12</v>
      </c>
      <c r="H1332" s="113">
        <v>12.6</v>
      </c>
      <c r="I1332" s="113">
        <v>16619</v>
      </c>
      <c r="J1332" s="113">
        <v>201731.1</v>
      </c>
      <c r="K1332" s="115">
        <v>43396</v>
      </c>
      <c r="L1332" s="113">
        <v>36</v>
      </c>
      <c r="M1332" s="113" t="s">
        <v>2754</v>
      </c>
      <c r="N1332" s="370"/>
    </row>
    <row r="1333" spans="1:14">
      <c r="A1333" s="113" t="s">
        <v>1580</v>
      </c>
      <c r="B1333" s="113" t="s">
        <v>390</v>
      </c>
      <c r="C1333" s="113">
        <v>95.3</v>
      </c>
      <c r="D1333" s="113">
        <v>95.3</v>
      </c>
      <c r="E1333" s="113">
        <v>91</v>
      </c>
      <c r="F1333" s="113">
        <v>91.9</v>
      </c>
      <c r="G1333" s="113">
        <v>92</v>
      </c>
      <c r="H1333" s="113">
        <v>94.65</v>
      </c>
      <c r="I1333" s="113">
        <v>19431</v>
      </c>
      <c r="J1333" s="113">
        <v>1794244.4</v>
      </c>
      <c r="K1333" s="115">
        <v>43396</v>
      </c>
      <c r="L1333" s="113">
        <v>682</v>
      </c>
      <c r="M1333" s="113" t="s">
        <v>1581</v>
      </c>
      <c r="N1333" s="370"/>
    </row>
    <row r="1334" spans="1:14">
      <c r="A1334" s="113" t="s">
        <v>2180</v>
      </c>
      <c r="B1334" s="113" t="s">
        <v>390</v>
      </c>
      <c r="C1334" s="113">
        <v>62.1</v>
      </c>
      <c r="D1334" s="113">
        <v>63.9</v>
      </c>
      <c r="E1334" s="113">
        <v>61.1</v>
      </c>
      <c r="F1334" s="113">
        <v>62.1</v>
      </c>
      <c r="G1334" s="113">
        <v>61.7</v>
      </c>
      <c r="H1334" s="113">
        <v>63.5</v>
      </c>
      <c r="I1334" s="113">
        <v>31102</v>
      </c>
      <c r="J1334" s="113">
        <v>1939831.3</v>
      </c>
      <c r="K1334" s="115">
        <v>43396</v>
      </c>
      <c r="L1334" s="113">
        <v>416</v>
      </c>
      <c r="M1334" s="113" t="s">
        <v>2181</v>
      </c>
      <c r="N1334" s="370"/>
    </row>
    <row r="1335" spans="1:14">
      <c r="A1335" s="113" t="s">
        <v>1582</v>
      </c>
      <c r="B1335" s="113" t="s">
        <v>390</v>
      </c>
      <c r="C1335" s="113">
        <v>92.75</v>
      </c>
      <c r="D1335" s="113">
        <v>92.75</v>
      </c>
      <c r="E1335" s="113">
        <v>89.3</v>
      </c>
      <c r="F1335" s="113">
        <v>90.3</v>
      </c>
      <c r="G1335" s="113">
        <v>89.3</v>
      </c>
      <c r="H1335" s="113">
        <v>92.45</v>
      </c>
      <c r="I1335" s="113">
        <v>3954</v>
      </c>
      <c r="J1335" s="113">
        <v>360142.1</v>
      </c>
      <c r="K1335" s="115">
        <v>43396</v>
      </c>
      <c r="L1335" s="113">
        <v>83</v>
      </c>
      <c r="M1335" s="113" t="s">
        <v>1583</v>
      </c>
      <c r="N1335" s="370"/>
    </row>
    <row r="1336" spans="1:14">
      <c r="A1336" s="113" t="s">
        <v>1584</v>
      </c>
      <c r="B1336" s="113" t="s">
        <v>390</v>
      </c>
      <c r="C1336" s="113">
        <v>630.25</v>
      </c>
      <c r="D1336" s="113">
        <v>636.65</v>
      </c>
      <c r="E1336" s="113">
        <v>620.29999999999995</v>
      </c>
      <c r="F1336" s="113">
        <v>623.20000000000005</v>
      </c>
      <c r="G1336" s="113">
        <v>628.35</v>
      </c>
      <c r="H1336" s="113">
        <v>630.25</v>
      </c>
      <c r="I1336" s="113">
        <v>6434</v>
      </c>
      <c r="J1336" s="113">
        <v>4030868.2</v>
      </c>
      <c r="K1336" s="115">
        <v>43396</v>
      </c>
      <c r="L1336" s="113">
        <v>544</v>
      </c>
      <c r="M1336" s="113" t="s">
        <v>1585</v>
      </c>
      <c r="N1336" s="370"/>
    </row>
    <row r="1337" spans="1:14">
      <c r="A1337" s="113" t="s">
        <v>2620</v>
      </c>
      <c r="B1337" s="113" t="s">
        <v>2775</v>
      </c>
      <c r="C1337" s="113">
        <v>0.45</v>
      </c>
      <c r="D1337" s="113">
        <v>0.45</v>
      </c>
      <c r="E1337" s="113">
        <v>0.4</v>
      </c>
      <c r="F1337" s="113">
        <v>0.4</v>
      </c>
      <c r="G1337" s="113">
        <v>0.4</v>
      </c>
      <c r="H1337" s="113">
        <v>0.45</v>
      </c>
      <c r="I1337" s="113">
        <v>3354</v>
      </c>
      <c r="J1337" s="113">
        <v>1467</v>
      </c>
      <c r="K1337" s="115">
        <v>43396</v>
      </c>
      <c r="L1337" s="113">
        <v>12</v>
      </c>
      <c r="M1337" s="113" t="s">
        <v>2621</v>
      </c>
      <c r="N1337" s="370"/>
    </row>
    <row r="1338" spans="1:14">
      <c r="A1338" s="113" t="s">
        <v>2338</v>
      </c>
      <c r="B1338" s="113" t="s">
        <v>390</v>
      </c>
      <c r="C1338" s="113">
        <v>380.05</v>
      </c>
      <c r="D1338" s="113">
        <v>398.95</v>
      </c>
      <c r="E1338" s="113">
        <v>366.85</v>
      </c>
      <c r="F1338" s="113">
        <v>390</v>
      </c>
      <c r="G1338" s="113">
        <v>390</v>
      </c>
      <c r="H1338" s="113">
        <v>384.45</v>
      </c>
      <c r="I1338" s="113">
        <v>688</v>
      </c>
      <c r="J1338" s="113">
        <v>266205.25</v>
      </c>
      <c r="K1338" s="115">
        <v>43396</v>
      </c>
      <c r="L1338" s="113">
        <v>46</v>
      </c>
      <c r="M1338" s="113" t="s">
        <v>2339</v>
      </c>
      <c r="N1338" s="370"/>
    </row>
    <row r="1339" spans="1:14">
      <c r="A1339" s="113" t="s">
        <v>2187</v>
      </c>
      <c r="B1339" s="113" t="s">
        <v>390</v>
      </c>
      <c r="C1339" s="113">
        <v>64.25</v>
      </c>
      <c r="D1339" s="113">
        <v>64.25</v>
      </c>
      <c r="E1339" s="113">
        <v>61.5</v>
      </c>
      <c r="F1339" s="113">
        <v>62.05</v>
      </c>
      <c r="G1339" s="113">
        <v>62.5</v>
      </c>
      <c r="H1339" s="113">
        <v>63.7</v>
      </c>
      <c r="I1339" s="113">
        <v>23196</v>
      </c>
      <c r="J1339" s="113">
        <v>1452181.1</v>
      </c>
      <c r="K1339" s="115">
        <v>43396</v>
      </c>
      <c r="L1339" s="113">
        <v>341</v>
      </c>
      <c r="M1339" s="113" t="s">
        <v>2188</v>
      </c>
      <c r="N1339" s="370"/>
    </row>
    <row r="1340" spans="1:14">
      <c r="A1340" s="113" t="s">
        <v>1586</v>
      </c>
      <c r="B1340" s="113" t="s">
        <v>390</v>
      </c>
      <c r="C1340" s="113">
        <v>34.75</v>
      </c>
      <c r="D1340" s="113">
        <v>35.15</v>
      </c>
      <c r="E1340" s="113">
        <v>34.049999999999997</v>
      </c>
      <c r="F1340" s="113">
        <v>34.200000000000003</v>
      </c>
      <c r="G1340" s="113">
        <v>34.049999999999997</v>
      </c>
      <c r="H1340" s="113">
        <v>35.049999999999997</v>
      </c>
      <c r="I1340" s="113">
        <v>113753</v>
      </c>
      <c r="J1340" s="113">
        <v>3915053.1</v>
      </c>
      <c r="K1340" s="115">
        <v>43396</v>
      </c>
      <c r="L1340" s="113">
        <v>681</v>
      </c>
      <c r="M1340" s="113" t="s">
        <v>1587</v>
      </c>
      <c r="N1340" s="370"/>
    </row>
    <row r="1341" spans="1:14">
      <c r="A1341" s="113" t="s">
        <v>1588</v>
      </c>
      <c r="B1341" s="113" t="s">
        <v>390</v>
      </c>
      <c r="C1341" s="113">
        <v>423.75</v>
      </c>
      <c r="D1341" s="113">
        <v>433.8</v>
      </c>
      <c r="E1341" s="113">
        <v>415.1</v>
      </c>
      <c r="F1341" s="113">
        <v>420.5</v>
      </c>
      <c r="G1341" s="113">
        <v>416.35</v>
      </c>
      <c r="H1341" s="113">
        <v>436.35</v>
      </c>
      <c r="I1341" s="113">
        <v>63323</v>
      </c>
      <c r="J1341" s="113">
        <v>26776436.550000001</v>
      </c>
      <c r="K1341" s="115">
        <v>43396</v>
      </c>
      <c r="L1341" s="113">
        <v>4262</v>
      </c>
      <c r="M1341" s="113" t="s">
        <v>1589</v>
      </c>
      <c r="N1341" s="370"/>
    </row>
    <row r="1342" spans="1:14">
      <c r="A1342" s="113" t="s">
        <v>2950</v>
      </c>
      <c r="B1342" s="113" t="s">
        <v>390</v>
      </c>
      <c r="C1342" s="113">
        <v>285.8</v>
      </c>
      <c r="D1342" s="113">
        <v>310.8</v>
      </c>
      <c r="E1342" s="113">
        <v>285</v>
      </c>
      <c r="F1342" s="113">
        <v>302.64999999999998</v>
      </c>
      <c r="G1342" s="113">
        <v>310</v>
      </c>
      <c r="H1342" s="113">
        <v>296</v>
      </c>
      <c r="I1342" s="113">
        <v>29769</v>
      </c>
      <c r="J1342" s="113">
        <v>9037073.4499999993</v>
      </c>
      <c r="K1342" s="115">
        <v>43396</v>
      </c>
      <c r="L1342" s="113">
        <v>1431</v>
      </c>
      <c r="M1342" s="113" t="s">
        <v>2951</v>
      </c>
      <c r="N1342" s="370"/>
    </row>
    <row r="1343" spans="1:14">
      <c r="A1343" s="113" t="s">
        <v>1590</v>
      </c>
      <c r="B1343" s="113" t="s">
        <v>390</v>
      </c>
      <c r="C1343" s="113">
        <v>966.2</v>
      </c>
      <c r="D1343" s="113">
        <v>975</v>
      </c>
      <c r="E1343" s="113">
        <v>945</v>
      </c>
      <c r="F1343" s="113">
        <v>959.75</v>
      </c>
      <c r="G1343" s="113">
        <v>960</v>
      </c>
      <c r="H1343" s="113">
        <v>963.15</v>
      </c>
      <c r="I1343" s="113">
        <v>21137</v>
      </c>
      <c r="J1343" s="113">
        <v>20320859.300000001</v>
      </c>
      <c r="K1343" s="115">
        <v>43396</v>
      </c>
      <c r="L1343" s="113">
        <v>403</v>
      </c>
      <c r="M1343" s="113" t="s">
        <v>3111</v>
      </c>
      <c r="N1343" s="370"/>
    </row>
    <row r="1344" spans="1:14">
      <c r="A1344" s="113" t="s">
        <v>1591</v>
      </c>
      <c r="B1344" s="113" t="s">
        <v>390</v>
      </c>
      <c r="C1344" s="113">
        <v>344</v>
      </c>
      <c r="D1344" s="113">
        <v>349.95</v>
      </c>
      <c r="E1344" s="113">
        <v>326.55</v>
      </c>
      <c r="F1344" s="113">
        <v>331.5</v>
      </c>
      <c r="G1344" s="113">
        <v>330</v>
      </c>
      <c r="H1344" s="113">
        <v>347.2</v>
      </c>
      <c r="I1344" s="113">
        <v>62730</v>
      </c>
      <c r="J1344" s="113">
        <v>21384352.449999999</v>
      </c>
      <c r="K1344" s="115">
        <v>43396</v>
      </c>
      <c r="L1344" s="113">
        <v>836</v>
      </c>
      <c r="M1344" s="113" t="s">
        <v>1592</v>
      </c>
      <c r="N1344" s="370"/>
    </row>
    <row r="1345" spans="1:14">
      <c r="A1345" s="113" t="s">
        <v>2884</v>
      </c>
      <c r="B1345" s="113" t="s">
        <v>390</v>
      </c>
      <c r="C1345" s="113">
        <v>6.15</v>
      </c>
      <c r="D1345" s="113">
        <v>6.15</v>
      </c>
      <c r="E1345" s="113">
        <v>6.15</v>
      </c>
      <c r="F1345" s="113">
        <v>6.15</v>
      </c>
      <c r="G1345" s="113">
        <v>6.15</v>
      </c>
      <c r="H1345" s="113">
        <v>6.15</v>
      </c>
      <c r="I1345" s="113">
        <v>1625</v>
      </c>
      <c r="J1345" s="113">
        <v>9993.75</v>
      </c>
      <c r="K1345" s="115">
        <v>43396</v>
      </c>
      <c r="L1345" s="113">
        <v>6</v>
      </c>
      <c r="M1345" s="113" t="s">
        <v>2885</v>
      </c>
      <c r="N1345" s="370"/>
    </row>
    <row r="1346" spans="1:14">
      <c r="A1346" s="113" t="s">
        <v>3413</v>
      </c>
      <c r="B1346" s="113" t="s">
        <v>390</v>
      </c>
      <c r="C1346" s="113">
        <v>32</v>
      </c>
      <c r="D1346" s="113">
        <v>33.4</v>
      </c>
      <c r="E1346" s="113">
        <v>30.3</v>
      </c>
      <c r="F1346" s="113">
        <v>30.6</v>
      </c>
      <c r="G1346" s="113">
        <v>30.9</v>
      </c>
      <c r="H1346" s="113">
        <v>31.35</v>
      </c>
      <c r="I1346" s="113">
        <v>1166</v>
      </c>
      <c r="J1346" s="113">
        <v>36426.300000000003</v>
      </c>
      <c r="K1346" s="115">
        <v>43396</v>
      </c>
      <c r="L1346" s="113">
        <v>24</v>
      </c>
      <c r="M1346" s="113" t="s">
        <v>3414</v>
      </c>
      <c r="N1346" s="370"/>
    </row>
    <row r="1347" spans="1:14">
      <c r="A1347" s="113" t="s">
        <v>1594</v>
      </c>
      <c r="B1347" s="113" t="s">
        <v>390</v>
      </c>
      <c r="C1347" s="113">
        <v>302.05</v>
      </c>
      <c r="D1347" s="113">
        <v>309.55</v>
      </c>
      <c r="E1347" s="113">
        <v>285.89999999999998</v>
      </c>
      <c r="F1347" s="113">
        <v>289.5</v>
      </c>
      <c r="G1347" s="113">
        <v>290.5</v>
      </c>
      <c r="H1347" s="113">
        <v>306.45</v>
      </c>
      <c r="I1347" s="113">
        <v>166687</v>
      </c>
      <c r="J1347" s="113">
        <v>49358565.899999999</v>
      </c>
      <c r="K1347" s="115">
        <v>43396</v>
      </c>
      <c r="L1347" s="113">
        <v>9611</v>
      </c>
      <c r="M1347" s="113" t="s">
        <v>1595</v>
      </c>
      <c r="N1347" s="370"/>
    </row>
    <row r="1348" spans="1:14">
      <c r="A1348" s="113" t="s">
        <v>2887</v>
      </c>
      <c r="B1348" s="113" t="s">
        <v>2775</v>
      </c>
      <c r="C1348" s="113">
        <v>440.9</v>
      </c>
      <c r="D1348" s="113">
        <v>467</v>
      </c>
      <c r="E1348" s="113">
        <v>440.9</v>
      </c>
      <c r="F1348" s="113">
        <v>440.9</v>
      </c>
      <c r="G1348" s="113">
        <v>440.9</v>
      </c>
      <c r="H1348" s="113">
        <v>464.1</v>
      </c>
      <c r="I1348" s="113">
        <v>96636</v>
      </c>
      <c r="J1348" s="113">
        <v>42911459.850000001</v>
      </c>
      <c r="K1348" s="115">
        <v>43396</v>
      </c>
      <c r="L1348" s="113">
        <v>1046</v>
      </c>
      <c r="M1348" s="113" t="s">
        <v>2888</v>
      </c>
      <c r="N1348" s="370"/>
    </row>
    <row r="1349" spans="1:14">
      <c r="A1349" s="113" t="s">
        <v>1596</v>
      </c>
      <c r="B1349" s="113" t="s">
        <v>390</v>
      </c>
      <c r="C1349" s="113">
        <v>991.55</v>
      </c>
      <c r="D1349" s="113">
        <v>1000</v>
      </c>
      <c r="E1349" s="113">
        <v>950</v>
      </c>
      <c r="F1349" s="113">
        <v>987.6</v>
      </c>
      <c r="G1349" s="113">
        <v>1000</v>
      </c>
      <c r="H1349" s="113">
        <v>976.9</v>
      </c>
      <c r="I1349" s="113">
        <v>406</v>
      </c>
      <c r="J1349" s="113">
        <v>393950.7</v>
      </c>
      <c r="K1349" s="115">
        <v>43396</v>
      </c>
      <c r="L1349" s="113">
        <v>159</v>
      </c>
      <c r="M1349" s="113" t="s">
        <v>1597</v>
      </c>
      <c r="N1349" s="370"/>
    </row>
    <row r="1350" spans="1:14">
      <c r="A1350" s="113" t="s">
        <v>213</v>
      </c>
      <c r="B1350" s="113" t="s">
        <v>390</v>
      </c>
      <c r="C1350" s="113">
        <v>14.2</v>
      </c>
      <c r="D1350" s="113">
        <v>14.25</v>
      </c>
      <c r="E1350" s="113">
        <v>13.8</v>
      </c>
      <c r="F1350" s="113">
        <v>13.95</v>
      </c>
      <c r="G1350" s="113">
        <v>14.05</v>
      </c>
      <c r="H1350" s="113">
        <v>14.2</v>
      </c>
      <c r="I1350" s="113">
        <v>14523136</v>
      </c>
      <c r="J1350" s="113">
        <v>203820782.25</v>
      </c>
      <c r="K1350" s="115">
        <v>43396</v>
      </c>
      <c r="L1350" s="113">
        <v>9894</v>
      </c>
      <c r="M1350" s="113" t="s">
        <v>1598</v>
      </c>
      <c r="N1350" s="370"/>
    </row>
    <row r="1351" spans="1:14">
      <c r="A1351" s="113" t="s">
        <v>1938</v>
      </c>
      <c r="B1351" s="113" t="s">
        <v>390</v>
      </c>
      <c r="C1351" s="113">
        <v>263.55</v>
      </c>
      <c r="D1351" s="113">
        <v>311.7</v>
      </c>
      <c r="E1351" s="113">
        <v>256.5</v>
      </c>
      <c r="F1351" s="113">
        <v>269.45</v>
      </c>
      <c r="G1351" s="113">
        <v>296.5</v>
      </c>
      <c r="H1351" s="113">
        <v>264.14999999999998</v>
      </c>
      <c r="I1351" s="113">
        <v>3532</v>
      </c>
      <c r="J1351" s="113">
        <v>924949.65</v>
      </c>
      <c r="K1351" s="115">
        <v>43396</v>
      </c>
      <c r="L1351" s="113">
        <v>394</v>
      </c>
      <c r="M1351" s="113" t="s">
        <v>1939</v>
      </c>
      <c r="N1351" s="370"/>
    </row>
    <row r="1352" spans="1:14">
      <c r="A1352" s="113" t="s">
        <v>1599</v>
      </c>
      <c r="B1352" s="113" t="s">
        <v>390</v>
      </c>
      <c r="C1352" s="113">
        <v>298</v>
      </c>
      <c r="D1352" s="113">
        <v>300.64999999999998</v>
      </c>
      <c r="E1352" s="113">
        <v>286</v>
      </c>
      <c r="F1352" s="113">
        <v>288.10000000000002</v>
      </c>
      <c r="G1352" s="113">
        <v>287.25</v>
      </c>
      <c r="H1352" s="113">
        <v>301</v>
      </c>
      <c r="I1352" s="113">
        <v>99247</v>
      </c>
      <c r="J1352" s="113">
        <v>29085402.199999999</v>
      </c>
      <c r="K1352" s="115">
        <v>43396</v>
      </c>
      <c r="L1352" s="113">
        <v>3722</v>
      </c>
      <c r="M1352" s="113" t="s">
        <v>1600</v>
      </c>
      <c r="N1352" s="370"/>
    </row>
    <row r="1353" spans="1:14">
      <c r="A1353" s="113" t="s">
        <v>3053</v>
      </c>
      <c r="B1353" s="113" t="s">
        <v>2775</v>
      </c>
      <c r="C1353" s="113">
        <v>0.5</v>
      </c>
      <c r="D1353" s="113">
        <v>0.5</v>
      </c>
      <c r="E1353" s="113">
        <v>0.5</v>
      </c>
      <c r="F1353" s="113">
        <v>0.5</v>
      </c>
      <c r="G1353" s="113">
        <v>0.5</v>
      </c>
      <c r="H1353" s="113">
        <v>0.55000000000000004</v>
      </c>
      <c r="I1353" s="113">
        <v>2580</v>
      </c>
      <c r="J1353" s="113">
        <v>1290</v>
      </c>
      <c r="K1353" s="115">
        <v>43396</v>
      </c>
      <c r="L1353" s="113">
        <v>9</v>
      </c>
      <c r="M1353" s="113" t="s">
        <v>3054</v>
      </c>
      <c r="N1353" s="370"/>
    </row>
    <row r="1354" spans="1:14">
      <c r="A1354" s="113" t="s">
        <v>3140</v>
      </c>
      <c r="B1354" s="113" t="s">
        <v>390</v>
      </c>
      <c r="C1354" s="113">
        <v>73.650000000000006</v>
      </c>
      <c r="D1354" s="113">
        <v>76.849999999999994</v>
      </c>
      <c r="E1354" s="113">
        <v>69.5</v>
      </c>
      <c r="F1354" s="113">
        <v>70.45</v>
      </c>
      <c r="G1354" s="113">
        <v>71</v>
      </c>
      <c r="H1354" s="113">
        <v>73.650000000000006</v>
      </c>
      <c r="I1354" s="113">
        <v>27365</v>
      </c>
      <c r="J1354" s="113">
        <v>1998890.95</v>
      </c>
      <c r="K1354" s="115">
        <v>43396</v>
      </c>
      <c r="L1354" s="113">
        <v>496</v>
      </c>
      <c r="M1354" s="113" t="s">
        <v>3141</v>
      </c>
      <c r="N1354" s="370"/>
    </row>
    <row r="1355" spans="1:14">
      <c r="A1355" s="113" t="s">
        <v>3112</v>
      </c>
      <c r="B1355" s="113" t="s">
        <v>2775</v>
      </c>
      <c r="C1355" s="113">
        <v>2.1</v>
      </c>
      <c r="D1355" s="113">
        <v>2.2000000000000002</v>
      </c>
      <c r="E1355" s="113">
        <v>2</v>
      </c>
      <c r="F1355" s="113">
        <v>2.1</v>
      </c>
      <c r="G1355" s="113">
        <v>2</v>
      </c>
      <c r="H1355" s="113">
        <v>2.1</v>
      </c>
      <c r="I1355" s="113">
        <v>18011</v>
      </c>
      <c r="J1355" s="113">
        <v>37514</v>
      </c>
      <c r="K1355" s="115">
        <v>43396</v>
      </c>
      <c r="L1355" s="113">
        <v>27</v>
      </c>
      <c r="M1355" s="113" t="s">
        <v>3113</v>
      </c>
      <c r="N1355" s="370"/>
    </row>
    <row r="1356" spans="1:14">
      <c r="A1356" s="113" t="s">
        <v>3114</v>
      </c>
      <c r="B1356" s="113" t="s">
        <v>390</v>
      </c>
      <c r="C1356" s="113">
        <v>26.05</v>
      </c>
      <c r="D1356" s="113">
        <v>29.2</v>
      </c>
      <c r="E1356" s="113">
        <v>26.05</v>
      </c>
      <c r="F1356" s="113">
        <v>27.85</v>
      </c>
      <c r="G1356" s="113">
        <v>28</v>
      </c>
      <c r="H1356" s="113">
        <v>27</v>
      </c>
      <c r="I1356" s="113">
        <v>1072045</v>
      </c>
      <c r="J1356" s="113">
        <v>30056469.800000001</v>
      </c>
      <c r="K1356" s="115">
        <v>43396</v>
      </c>
      <c r="L1356" s="113">
        <v>5090</v>
      </c>
      <c r="M1356" s="113" t="s">
        <v>3115</v>
      </c>
      <c r="N1356" s="370"/>
    </row>
    <row r="1357" spans="1:14">
      <c r="A1357" s="113" t="s">
        <v>3415</v>
      </c>
      <c r="B1357" s="113" t="s">
        <v>390</v>
      </c>
      <c r="C1357" s="113">
        <v>10.35</v>
      </c>
      <c r="D1357" s="113">
        <v>11.45</v>
      </c>
      <c r="E1357" s="113">
        <v>10.35</v>
      </c>
      <c r="F1357" s="113">
        <v>11.05</v>
      </c>
      <c r="G1357" s="113">
        <v>11.05</v>
      </c>
      <c r="H1357" s="113">
        <v>11</v>
      </c>
      <c r="I1357" s="113">
        <v>2167</v>
      </c>
      <c r="J1357" s="113">
        <v>24006</v>
      </c>
      <c r="K1357" s="115">
        <v>43396</v>
      </c>
      <c r="L1357" s="113">
        <v>20</v>
      </c>
      <c r="M1357" s="113" t="s">
        <v>3416</v>
      </c>
      <c r="N1357" s="370"/>
    </row>
    <row r="1358" spans="1:14">
      <c r="A1358" s="113" t="s">
        <v>3417</v>
      </c>
      <c r="B1358" s="113" t="s">
        <v>390</v>
      </c>
      <c r="C1358" s="113">
        <v>40</v>
      </c>
      <c r="D1358" s="113">
        <v>40.950000000000003</v>
      </c>
      <c r="E1358" s="113">
        <v>38.299999999999997</v>
      </c>
      <c r="F1358" s="113">
        <v>40.85</v>
      </c>
      <c r="G1358" s="113">
        <v>40.950000000000003</v>
      </c>
      <c r="H1358" s="113">
        <v>39</v>
      </c>
      <c r="I1358" s="113">
        <v>65240</v>
      </c>
      <c r="J1358" s="113">
        <v>2636360.85</v>
      </c>
      <c r="K1358" s="115">
        <v>43396</v>
      </c>
      <c r="L1358" s="113">
        <v>384</v>
      </c>
      <c r="M1358" s="113" t="s">
        <v>3418</v>
      </c>
      <c r="N1358" s="370"/>
    </row>
    <row r="1359" spans="1:14">
      <c r="A1359" s="113" t="s">
        <v>3419</v>
      </c>
      <c r="B1359" s="113" t="s">
        <v>390</v>
      </c>
      <c r="C1359" s="113">
        <v>53</v>
      </c>
      <c r="D1359" s="113">
        <v>55</v>
      </c>
      <c r="E1359" s="113">
        <v>49.3</v>
      </c>
      <c r="F1359" s="113">
        <v>50.85</v>
      </c>
      <c r="G1359" s="113">
        <v>51</v>
      </c>
      <c r="H1359" s="113">
        <v>52.7</v>
      </c>
      <c r="I1359" s="113">
        <v>7366</v>
      </c>
      <c r="J1359" s="113">
        <v>375211.35</v>
      </c>
      <c r="K1359" s="115">
        <v>43396</v>
      </c>
      <c r="L1359" s="113">
        <v>357</v>
      </c>
      <c r="M1359" s="113" t="s">
        <v>3420</v>
      </c>
      <c r="N1359" s="370"/>
    </row>
    <row r="1360" spans="1:14">
      <c r="A1360" s="113" t="s">
        <v>2260</v>
      </c>
      <c r="B1360" s="113" t="s">
        <v>390</v>
      </c>
      <c r="C1360" s="113">
        <v>28.95</v>
      </c>
      <c r="D1360" s="113">
        <v>28.95</v>
      </c>
      <c r="E1360" s="113">
        <v>28.05</v>
      </c>
      <c r="F1360" s="113">
        <v>28.75</v>
      </c>
      <c r="G1360" s="113">
        <v>28.8</v>
      </c>
      <c r="H1360" s="113">
        <v>28.95</v>
      </c>
      <c r="I1360" s="113">
        <v>499075</v>
      </c>
      <c r="J1360" s="113">
        <v>14300850.35</v>
      </c>
      <c r="K1360" s="115">
        <v>43396</v>
      </c>
      <c r="L1360" s="113">
        <v>2306</v>
      </c>
      <c r="M1360" s="113" t="s">
        <v>2261</v>
      </c>
      <c r="N1360" s="370"/>
    </row>
    <row r="1361" spans="1:14">
      <c r="A1361" s="113" t="s">
        <v>2889</v>
      </c>
      <c r="B1361" s="113" t="s">
        <v>2775</v>
      </c>
      <c r="C1361" s="113">
        <v>0.3</v>
      </c>
      <c r="D1361" s="113">
        <v>0.3</v>
      </c>
      <c r="E1361" s="113">
        <v>0.2</v>
      </c>
      <c r="F1361" s="113">
        <v>0.25</v>
      </c>
      <c r="G1361" s="113">
        <v>0.25</v>
      </c>
      <c r="H1361" s="113">
        <v>0.25</v>
      </c>
      <c r="I1361" s="113">
        <v>107884</v>
      </c>
      <c r="J1361" s="113">
        <v>25583.5</v>
      </c>
      <c r="K1361" s="115">
        <v>43396</v>
      </c>
      <c r="L1361" s="113">
        <v>34</v>
      </c>
      <c r="M1361" s="113" t="s">
        <v>2890</v>
      </c>
      <c r="N1361" s="370"/>
    </row>
    <row r="1362" spans="1:14">
      <c r="A1362" s="113" t="s">
        <v>2221</v>
      </c>
      <c r="B1362" s="113" t="s">
        <v>390</v>
      </c>
      <c r="C1362" s="113">
        <v>395</v>
      </c>
      <c r="D1362" s="113">
        <v>395</v>
      </c>
      <c r="E1362" s="113">
        <v>385.35</v>
      </c>
      <c r="F1362" s="113">
        <v>387.15</v>
      </c>
      <c r="G1362" s="113">
        <v>389</v>
      </c>
      <c r="H1362" s="113">
        <v>393.55</v>
      </c>
      <c r="I1362" s="113">
        <v>2465</v>
      </c>
      <c r="J1362" s="113">
        <v>956852.15</v>
      </c>
      <c r="K1362" s="115">
        <v>43396</v>
      </c>
      <c r="L1362" s="113">
        <v>128</v>
      </c>
      <c r="M1362" s="113" t="s">
        <v>2222</v>
      </c>
      <c r="N1362" s="370"/>
    </row>
    <row r="1363" spans="1:14">
      <c r="A1363" s="113" t="s">
        <v>2262</v>
      </c>
      <c r="B1363" s="113" t="s">
        <v>390</v>
      </c>
      <c r="C1363" s="113">
        <v>173</v>
      </c>
      <c r="D1363" s="113">
        <v>173.2</v>
      </c>
      <c r="E1363" s="113">
        <v>163.55000000000001</v>
      </c>
      <c r="F1363" s="113">
        <v>167.55</v>
      </c>
      <c r="G1363" s="113">
        <v>168.5</v>
      </c>
      <c r="H1363" s="113">
        <v>172.3</v>
      </c>
      <c r="I1363" s="113">
        <v>7657</v>
      </c>
      <c r="J1363" s="113">
        <v>1290604.3</v>
      </c>
      <c r="K1363" s="115">
        <v>43396</v>
      </c>
      <c r="L1363" s="113">
        <v>303</v>
      </c>
      <c r="M1363" s="113" t="s">
        <v>2263</v>
      </c>
      <c r="N1363" s="370"/>
    </row>
    <row r="1364" spans="1:14">
      <c r="A1364" s="113" t="s">
        <v>1601</v>
      </c>
      <c r="B1364" s="113" t="s">
        <v>390</v>
      </c>
      <c r="C1364" s="113">
        <v>27.5</v>
      </c>
      <c r="D1364" s="113">
        <v>29.75</v>
      </c>
      <c r="E1364" s="113">
        <v>27.3</v>
      </c>
      <c r="F1364" s="113">
        <v>28.55</v>
      </c>
      <c r="G1364" s="113">
        <v>28.7</v>
      </c>
      <c r="H1364" s="113">
        <v>28.1</v>
      </c>
      <c r="I1364" s="113">
        <v>6617298</v>
      </c>
      <c r="J1364" s="113">
        <v>190067846.09999999</v>
      </c>
      <c r="K1364" s="115">
        <v>43396</v>
      </c>
      <c r="L1364" s="113">
        <v>14097</v>
      </c>
      <c r="M1364" s="113" t="s">
        <v>1602</v>
      </c>
      <c r="N1364" s="370"/>
    </row>
    <row r="1365" spans="1:14">
      <c r="A1365" s="113" t="s">
        <v>230</v>
      </c>
      <c r="B1365" s="113" t="s">
        <v>390</v>
      </c>
      <c r="C1365" s="113">
        <v>1700</v>
      </c>
      <c r="D1365" s="113">
        <v>1752</v>
      </c>
      <c r="E1365" s="113">
        <v>1690.25</v>
      </c>
      <c r="F1365" s="113">
        <v>1708.6</v>
      </c>
      <c r="G1365" s="113">
        <v>1717</v>
      </c>
      <c r="H1365" s="113">
        <v>1704.1</v>
      </c>
      <c r="I1365" s="113">
        <v>391489</v>
      </c>
      <c r="J1365" s="113">
        <v>675782691.75</v>
      </c>
      <c r="K1365" s="115">
        <v>43396</v>
      </c>
      <c r="L1365" s="113">
        <v>19881</v>
      </c>
      <c r="M1365" s="113" t="s">
        <v>1603</v>
      </c>
      <c r="N1365" s="370"/>
    </row>
    <row r="1366" spans="1:14">
      <c r="A1366" s="113" t="s">
        <v>1604</v>
      </c>
      <c r="B1366" s="113" t="s">
        <v>390</v>
      </c>
      <c r="C1366" s="113">
        <v>149</v>
      </c>
      <c r="D1366" s="113">
        <v>149</v>
      </c>
      <c r="E1366" s="113">
        <v>138.1</v>
      </c>
      <c r="F1366" s="113">
        <v>139.5</v>
      </c>
      <c r="G1366" s="113">
        <v>139</v>
      </c>
      <c r="H1366" s="113">
        <v>144.25</v>
      </c>
      <c r="I1366" s="113">
        <v>5725</v>
      </c>
      <c r="J1366" s="113">
        <v>806622.25</v>
      </c>
      <c r="K1366" s="115">
        <v>43396</v>
      </c>
      <c r="L1366" s="113">
        <v>163</v>
      </c>
      <c r="M1366" s="113" t="s">
        <v>1605</v>
      </c>
      <c r="N1366" s="370"/>
    </row>
    <row r="1367" spans="1:14">
      <c r="A1367" s="113" t="s">
        <v>1606</v>
      </c>
      <c r="B1367" s="113" t="s">
        <v>390</v>
      </c>
      <c r="C1367" s="113">
        <v>177.9</v>
      </c>
      <c r="D1367" s="113">
        <v>177.9</v>
      </c>
      <c r="E1367" s="113">
        <v>171</v>
      </c>
      <c r="F1367" s="113">
        <v>171.9</v>
      </c>
      <c r="G1367" s="113">
        <v>172</v>
      </c>
      <c r="H1367" s="113">
        <v>177.9</v>
      </c>
      <c r="I1367" s="113">
        <v>37053</v>
      </c>
      <c r="J1367" s="113">
        <v>6416489.25</v>
      </c>
      <c r="K1367" s="115">
        <v>43396</v>
      </c>
      <c r="L1367" s="113">
        <v>807</v>
      </c>
      <c r="M1367" s="113" t="s">
        <v>1607</v>
      </c>
      <c r="N1367" s="370"/>
    </row>
    <row r="1368" spans="1:14">
      <c r="A1368" s="113" t="s">
        <v>140</v>
      </c>
      <c r="B1368" s="113" t="s">
        <v>390</v>
      </c>
      <c r="C1368" s="113">
        <v>1017.4</v>
      </c>
      <c r="D1368" s="113">
        <v>1034.5</v>
      </c>
      <c r="E1368" s="113">
        <v>992.6</v>
      </c>
      <c r="F1368" s="113">
        <v>1005.3</v>
      </c>
      <c r="G1368" s="113">
        <v>1002</v>
      </c>
      <c r="H1368" s="113">
        <v>1017.4</v>
      </c>
      <c r="I1368" s="113">
        <v>1623833</v>
      </c>
      <c r="J1368" s="113">
        <v>1642811772.55</v>
      </c>
      <c r="K1368" s="115">
        <v>43396</v>
      </c>
      <c r="L1368" s="113">
        <v>52186</v>
      </c>
      <c r="M1368" s="113" t="s">
        <v>1608</v>
      </c>
      <c r="N1368" s="370"/>
    </row>
    <row r="1369" spans="1:14">
      <c r="A1369" s="113" t="s">
        <v>348</v>
      </c>
      <c r="B1369" s="113" t="s">
        <v>390</v>
      </c>
      <c r="C1369" s="113">
        <v>1000</v>
      </c>
      <c r="D1369" s="113">
        <v>1015.05</v>
      </c>
      <c r="E1369" s="113">
        <v>981</v>
      </c>
      <c r="F1369" s="113">
        <v>990.1</v>
      </c>
      <c r="G1369" s="113">
        <v>981.8</v>
      </c>
      <c r="H1369" s="113">
        <v>1015.65</v>
      </c>
      <c r="I1369" s="113">
        <v>2703</v>
      </c>
      <c r="J1369" s="113">
        <v>2688775.05</v>
      </c>
      <c r="K1369" s="115">
        <v>43396</v>
      </c>
      <c r="L1369" s="113">
        <v>431</v>
      </c>
      <c r="M1369" s="113" t="s">
        <v>1609</v>
      </c>
      <c r="N1369" s="370"/>
    </row>
    <row r="1370" spans="1:14">
      <c r="A1370" s="113" t="s">
        <v>2755</v>
      </c>
      <c r="B1370" s="113" t="s">
        <v>390</v>
      </c>
      <c r="C1370" s="113">
        <v>1.5</v>
      </c>
      <c r="D1370" s="113">
        <v>1.5</v>
      </c>
      <c r="E1370" s="113">
        <v>1.5</v>
      </c>
      <c r="F1370" s="113">
        <v>1.5</v>
      </c>
      <c r="G1370" s="113">
        <v>1.5</v>
      </c>
      <c r="H1370" s="113">
        <v>1.55</v>
      </c>
      <c r="I1370" s="113">
        <v>21483</v>
      </c>
      <c r="J1370" s="113">
        <v>32224.5</v>
      </c>
      <c r="K1370" s="115">
        <v>43396</v>
      </c>
      <c r="L1370" s="113">
        <v>35</v>
      </c>
      <c r="M1370" s="113" t="s">
        <v>2756</v>
      </c>
      <c r="N1370" s="370"/>
    </row>
    <row r="1371" spans="1:14">
      <c r="A1371" s="113" t="s">
        <v>141</v>
      </c>
      <c r="B1371" s="113" t="s">
        <v>390</v>
      </c>
      <c r="C1371" s="113">
        <v>416.1</v>
      </c>
      <c r="D1371" s="113">
        <v>423.6</v>
      </c>
      <c r="E1371" s="113">
        <v>402.55</v>
      </c>
      <c r="F1371" s="113">
        <v>406.35</v>
      </c>
      <c r="G1371" s="113">
        <v>408.5</v>
      </c>
      <c r="H1371" s="113">
        <v>420.6</v>
      </c>
      <c r="I1371" s="113">
        <v>849251</v>
      </c>
      <c r="J1371" s="113">
        <v>350863211.19999999</v>
      </c>
      <c r="K1371" s="115">
        <v>43396</v>
      </c>
      <c r="L1371" s="113">
        <v>24611</v>
      </c>
      <c r="M1371" s="113" t="s">
        <v>3116</v>
      </c>
      <c r="N1371" s="370"/>
    </row>
    <row r="1372" spans="1:14">
      <c r="A1372" s="113" t="s">
        <v>2182</v>
      </c>
      <c r="B1372" s="113" t="s">
        <v>390</v>
      </c>
      <c r="C1372" s="113">
        <v>107.85</v>
      </c>
      <c r="D1372" s="113">
        <v>108.45</v>
      </c>
      <c r="E1372" s="113">
        <v>106.35</v>
      </c>
      <c r="F1372" s="113">
        <v>106.8</v>
      </c>
      <c r="G1372" s="113">
        <v>107</v>
      </c>
      <c r="H1372" s="113">
        <v>108.3</v>
      </c>
      <c r="I1372" s="113">
        <v>24097</v>
      </c>
      <c r="J1372" s="113">
        <v>2583750.75</v>
      </c>
      <c r="K1372" s="115">
        <v>43396</v>
      </c>
      <c r="L1372" s="113">
        <v>611</v>
      </c>
      <c r="M1372" s="113" t="s">
        <v>2183</v>
      </c>
      <c r="N1372" s="370"/>
    </row>
    <row r="1373" spans="1:14">
      <c r="A1373" s="113" t="s">
        <v>1610</v>
      </c>
      <c r="B1373" s="113" t="s">
        <v>390</v>
      </c>
      <c r="C1373" s="113">
        <v>162.19999999999999</v>
      </c>
      <c r="D1373" s="113">
        <v>163.5</v>
      </c>
      <c r="E1373" s="113">
        <v>156.9</v>
      </c>
      <c r="F1373" s="113">
        <v>158.80000000000001</v>
      </c>
      <c r="G1373" s="113">
        <v>158.5</v>
      </c>
      <c r="H1373" s="113">
        <v>164.2</v>
      </c>
      <c r="I1373" s="113">
        <v>61603</v>
      </c>
      <c r="J1373" s="113">
        <v>9847519</v>
      </c>
      <c r="K1373" s="115">
        <v>43396</v>
      </c>
      <c r="L1373" s="113">
        <v>1097</v>
      </c>
      <c r="M1373" s="113" t="s">
        <v>1611</v>
      </c>
      <c r="N1373" s="370"/>
    </row>
    <row r="1374" spans="1:14">
      <c r="A1374" s="113" t="s">
        <v>3421</v>
      </c>
      <c r="B1374" s="113" t="s">
        <v>390</v>
      </c>
      <c r="C1374" s="113">
        <v>110</v>
      </c>
      <c r="D1374" s="113">
        <v>119.85</v>
      </c>
      <c r="E1374" s="113">
        <v>108</v>
      </c>
      <c r="F1374" s="113">
        <v>113.9</v>
      </c>
      <c r="G1374" s="113">
        <v>113.35</v>
      </c>
      <c r="H1374" s="113">
        <v>111.5</v>
      </c>
      <c r="I1374" s="113">
        <v>207980</v>
      </c>
      <c r="J1374" s="113">
        <v>23975858.550000001</v>
      </c>
      <c r="K1374" s="115">
        <v>43396</v>
      </c>
      <c r="L1374" s="113">
        <v>3486</v>
      </c>
      <c r="M1374" s="113" t="s">
        <v>3422</v>
      </c>
      <c r="N1374" s="370"/>
    </row>
    <row r="1375" spans="1:14">
      <c r="A1375" s="113" t="s">
        <v>2198</v>
      </c>
      <c r="B1375" s="113" t="s">
        <v>390</v>
      </c>
      <c r="C1375" s="113">
        <v>19.55</v>
      </c>
      <c r="D1375" s="113">
        <v>19.55</v>
      </c>
      <c r="E1375" s="113">
        <v>19</v>
      </c>
      <c r="F1375" s="113">
        <v>19</v>
      </c>
      <c r="G1375" s="113">
        <v>19</v>
      </c>
      <c r="H1375" s="113">
        <v>20</v>
      </c>
      <c r="I1375" s="113">
        <v>4268</v>
      </c>
      <c r="J1375" s="113">
        <v>81472.05</v>
      </c>
      <c r="K1375" s="115">
        <v>43396</v>
      </c>
      <c r="L1375" s="113">
        <v>64</v>
      </c>
      <c r="M1375" s="113" t="s">
        <v>2199</v>
      </c>
      <c r="N1375" s="370"/>
    </row>
    <row r="1376" spans="1:14">
      <c r="A1376" s="113" t="s">
        <v>3117</v>
      </c>
      <c r="B1376" s="113" t="s">
        <v>390</v>
      </c>
      <c r="C1376" s="113">
        <v>98.9</v>
      </c>
      <c r="D1376" s="113">
        <v>100</v>
      </c>
      <c r="E1376" s="113">
        <v>96</v>
      </c>
      <c r="F1376" s="113">
        <v>96.4</v>
      </c>
      <c r="G1376" s="113">
        <v>97</v>
      </c>
      <c r="H1376" s="113">
        <v>99.4</v>
      </c>
      <c r="I1376" s="113">
        <v>11196</v>
      </c>
      <c r="J1376" s="113">
        <v>1086745.25</v>
      </c>
      <c r="K1376" s="115">
        <v>43396</v>
      </c>
      <c r="L1376" s="113">
        <v>113</v>
      </c>
      <c r="M1376" s="113" t="s">
        <v>3118</v>
      </c>
      <c r="N1376" s="370"/>
    </row>
    <row r="1377" spans="1:14">
      <c r="A1377" s="113" t="s">
        <v>3119</v>
      </c>
      <c r="B1377" s="113" t="s">
        <v>390</v>
      </c>
      <c r="C1377" s="113">
        <v>337.05</v>
      </c>
      <c r="D1377" s="113">
        <v>344.2</v>
      </c>
      <c r="E1377" s="113">
        <v>330</v>
      </c>
      <c r="F1377" s="113">
        <v>340</v>
      </c>
      <c r="G1377" s="113">
        <v>340</v>
      </c>
      <c r="H1377" s="113">
        <v>337.6</v>
      </c>
      <c r="I1377" s="113">
        <v>11048</v>
      </c>
      <c r="J1377" s="113">
        <v>3711604.8</v>
      </c>
      <c r="K1377" s="115">
        <v>43396</v>
      </c>
      <c r="L1377" s="113">
        <v>671</v>
      </c>
      <c r="M1377" s="113" t="s">
        <v>3120</v>
      </c>
      <c r="N1377" s="370"/>
    </row>
    <row r="1378" spans="1:14">
      <c r="A1378" s="113" t="s">
        <v>3121</v>
      </c>
      <c r="B1378" s="113" t="s">
        <v>390</v>
      </c>
      <c r="C1378" s="113">
        <v>11.8</v>
      </c>
      <c r="D1378" s="113">
        <v>11.8</v>
      </c>
      <c r="E1378" s="113">
        <v>10.3</v>
      </c>
      <c r="F1378" s="113">
        <v>10.6</v>
      </c>
      <c r="G1378" s="113">
        <v>10.35</v>
      </c>
      <c r="H1378" s="113">
        <v>11.05</v>
      </c>
      <c r="I1378" s="113">
        <v>4193</v>
      </c>
      <c r="J1378" s="113">
        <v>46416.3</v>
      </c>
      <c r="K1378" s="115">
        <v>43396</v>
      </c>
      <c r="L1378" s="113">
        <v>13</v>
      </c>
      <c r="M1378" s="113" t="s">
        <v>3122</v>
      </c>
      <c r="N1378" s="370"/>
    </row>
    <row r="1379" spans="1:14">
      <c r="A1379" s="113" t="s">
        <v>374</v>
      </c>
      <c r="B1379" s="113" t="s">
        <v>390</v>
      </c>
      <c r="C1379" s="113">
        <v>324</v>
      </c>
      <c r="D1379" s="113">
        <v>330.9</v>
      </c>
      <c r="E1379" s="113">
        <v>317</v>
      </c>
      <c r="F1379" s="113">
        <v>318.8</v>
      </c>
      <c r="G1379" s="113">
        <v>319.60000000000002</v>
      </c>
      <c r="H1379" s="113">
        <v>326.3</v>
      </c>
      <c r="I1379" s="113">
        <v>951244</v>
      </c>
      <c r="J1379" s="113">
        <v>306958962.80000001</v>
      </c>
      <c r="K1379" s="115">
        <v>43396</v>
      </c>
      <c r="L1379" s="113">
        <v>16824</v>
      </c>
      <c r="M1379" s="113" t="s">
        <v>3423</v>
      </c>
      <c r="N1379" s="370"/>
    </row>
    <row r="1380" spans="1:14">
      <c r="A1380" s="113" t="s">
        <v>3424</v>
      </c>
      <c r="B1380" s="113" t="s">
        <v>390</v>
      </c>
      <c r="C1380" s="113">
        <v>5.95</v>
      </c>
      <c r="D1380" s="113">
        <v>6.1</v>
      </c>
      <c r="E1380" s="113">
        <v>5.7</v>
      </c>
      <c r="F1380" s="113">
        <v>5.8</v>
      </c>
      <c r="G1380" s="113">
        <v>5.85</v>
      </c>
      <c r="H1380" s="113">
        <v>6</v>
      </c>
      <c r="I1380" s="113">
        <v>1913326</v>
      </c>
      <c r="J1380" s="113">
        <v>11238999.4</v>
      </c>
      <c r="K1380" s="115">
        <v>43396</v>
      </c>
      <c r="L1380" s="113">
        <v>1011</v>
      </c>
      <c r="M1380" s="113" t="s">
        <v>3425</v>
      </c>
      <c r="N1380" s="370"/>
    </row>
    <row r="1381" spans="1:14">
      <c r="A1381" s="113" t="s">
        <v>1612</v>
      </c>
      <c r="B1381" s="113" t="s">
        <v>390</v>
      </c>
      <c r="C1381" s="113">
        <v>266.05</v>
      </c>
      <c r="D1381" s="113">
        <v>270</v>
      </c>
      <c r="E1381" s="113">
        <v>263.64999999999998</v>
      </c>
      <c r="F1381" s="113">
        <v>265.89999999999998</v>
      </c>
      <c r="G1381" s="113">
        <v>270</v>
      </c>
      <c r="H1381" s="113">
        <v>270.10000000000002</v>
      </c>
      <c r="I1381" s="113">
        <v>20981</v>
      </c>
      <c r="J1381" s="113">
        <v>5569958.5</v>
      </c>
      <c r="K1381" s="115">
        <v>43396</v>
      </c>
      <c r="L1381" s="113">
        <v>628</v>
      </c>
      <c r="M1381" s="113" t="s">
        <v>3426</v>
      </c>
      <c r="N1381" s="370"/>
    </row>
    <row r="1382" spans="1:14">
      <c r="A1382" s="113" t="s">
        <v>1613</v>
      </c>
      <c r="B1382" s="113" t="s">
        <v>390</v>
      </c>
      <c r="C1382" s="113">
        <v>375</v>
      </c>
      <c r="D1382" s="113">
        <v>382</v>
      </c>
      <c r="E1382" s="113">
        <v>366</v>
      </c>
      <c r="F1382" s="113">
        <v>369.75</v>
      </c>
      <c r="G1382" s="113">
        <v>370</v>
      </c>
      <c r="H1382" s="113">
        <v>374.4</v>
      </c>
      <c r="I1382" s="113">
        <v>39718</v>
      </c>
      <c r="J1382" s="113">
        <v>14789648.449999999</v>
      </c>
      <c r="K1382" s="115">
        <v>43396</v>
      </c>
      <c r="L1382" s="113">
        <v>1451</v>
      </c>
      <c r="M1382" s="113" t="s">
        <v>3427</v>
      </c>
      <c r="N1382" s="370"/>
    </row>
    <row r="1383" spans="1:14">
      <c r="A1383" s="113" t="s">
        <v>2757</v>
      </c>
      <c r="B1383" s="113" t="s">
        <v>390</v>
      </c>
      <c r="C1383" s="113">
        <v>0.35</v>
      </c>
      <c r="D1383" s="113">
        <v>0.35</v>
      </c>
      <c r="E1383" s="113">
        <v>0.3</v>
      </c>
      <c r="F1383" s="113">
        <v>0.35</v>
      </c>
      <c r="G1383" s="113">
        <v>0.35</v>
      </c>
      <c r="H1383" s="113">
        <v>0.35</v>
      </c>
      <c r="I1383" s="113">
        <v>10831</v>
      </c>
      <c r="J1383" s="113">
        <v>3773.35</v>
      </c>
      <c r="K1383" s="115">
        <v>43396</v>
      </c>
      <c r="L1383" s="113">
        <v>14</v>
      </c>
      <c r="M1383" s="113" t="s">
        <v>2758</v>
      </c>
      <c r="N1383" s="370"/>
    </row>
    <row r="1384" spans="1:14">
      <c r="A1384" s="113" t="s">
        <v>1614</v>
      </c>
      <c r="B1384" s="113" t="s">
        <v>390</v>
      </c>
      <c r="C1384" s="113">
        <v>5.15</v>
      </c>
      <c r="D1384" s="113">
        <v>5.3</v>
      </c>
      <c r="E1384" s="113">
        <v>5.15</v>
      </c>
      <c r="F1384" s="113">
        <v>5.15</v>
      </c>
      <c r="G1384" s="113">
        <v>5.15</v>
      </c>
      <c r="H1384" s="113">
        <v>5.4</v>
      </c>
      <c r="I1384" s="113">
        <v>155561</v>
      </c>
      <c r="J1384" s="113">
        <v>803357.05</v>
      </c>
      <c r="K1384" s="115">
        <v>43396</v>
      </c>
      <c r="L1384" s="113">
        <v>221</v>
      </c>
      <c r="M1384" s="113" t="s">
        <v>1615</v>
      </c>
      <c r="N1384" s="370"/>
    </row>
    <row r="1385" spans="1:14">
      <c r="A1385" s="113" t="s">
        <v>3123</v>
      </c>
      <c r="B1385" s="113" t="s">
        <v>390</v>
      </c>
      <c r="C1385" s="113">
        <v>551</v>
      </c>
      <c r="D1385" s="113">
        <v>567.6</v>
      </c>
      <c r="E1385" s="113">
        <v>532</v>
      </c>
      <c r="F1385" s="113">
        <v>534.4</v>
      </c>
      <c r="G1385" s="113">
        <v>534.95000000000005</v>
      </c>
      <c r="H1385" s="113">
        <v>551.45000000000005</v>
      </c>
      <c r="I1385" s="113">
        <v>1806</v>
      </c>
      <c r="J1385" s="113">
        <v>968613.9</v>
      </c>
      <c r="K1385" s="115">
        <v>43396</v>
      </c>
      <c r="L1385" s="113">
        <v>107</v>
      </c>
      <c r="M1385" s="113" t="s">
        <v>3124</v>
      </c>
      <c r="N1385" s="370"/>
    </row>
    <row r="1386" spans="1:14">
      <c r="A1386" s="113" t="s">
        <v>1616</v>
      </c>
      <c r="B1386" s="113" t="s">
        <v>390</v>
      </c>
      <c r="C1386" s="113">
        <v>3700</v>
      </c>
      <c r="D1386" s="113">
        <v>3820</v>
      </c>
      <c r="E1386" s="113">
        <v>3640.35</v>
      </c>
      <c r="F1386" s="113">
        <v>3786.6</v>
      </c>
      <c r="G1386" s="113">
        <v>3800</v>
      </c>
      <c r="H1386" s="113">
        <v>3708.3</v>
      </c>
      <c r="I1386" s="113">
        <v>1390</v>
      </c>
      <c r="J1386" s="113">
        <v>5214275.55</v>
      </c>
      <c r="K1386" s="115">
        <v>43396</v>
      </c>
      <c r="L1386" s="113">
        <v>643</v>
      </c>
      <c r="M1386" s="113" t="s">
        <v>1617</v>
      </c>
      <c r="N1386" s="370"/>
    </row>
    <row r="1387" spans="1:14">
      <c r="A1387" s="113" t="s">
        <v>1618</v>
      </c>
      <c r="B1387" s="113" t="s">
        <v>390</v>
      </c>
      <c r="C1387" s="113">
        <v>2.25</v>
      </c>
      <c r="D1387" s="113">
        <v>2.2999999999999998</v>
      </c>
      <c r="E1387" s="113">
        <v>2.15</v>
      </c>
      <c r="F1387" s="113">
        <v>2.2000000000000002</v>
      </c>
      <c r="G1387" s="113">
        <v>2.2000000000000002</v>
      </c>
      <c r="H1387" s="113">
        <v>2.25</v>
      </c>
      <c r="I1387" s="113">
        <v>491912</v>
      </c>
      <c r="J1387" s="113">
        <v>1090510.95</v>
      </c>
      <c r="K1387" s="115">
        <v>43396</v>
      </c>
      <c r="L1387" s="113">
        <v>983</v>
      </c>
      <c r="M1387" s="113" t="s">
        <v>1619</v>
      </c>
      <c r="N1387" s="370"/>
    </row>
    <row r="1388" spans="1:14">
      <c r="A1388" s="113" t="s">
        <v>3428</v>
      </c>
      <c r="B1388" s="113" t="s">
        <v>390</v>
      </c>
      <c r="C1388" s="113">
        <v>1380</v>
      </c>
      <c r="D1388" s="113">
        <v>1392</v>
      </c>
      <c r="E1388" s="113">
        <v>1376.5</v>
      </c>
      <c r="F1388" s="113">
        <v>1380.2</v>
      </c>
      <c r="G1388" s="113">
        <v>1381</v>
      </c>
      <c r="H1388" s="113">
        <v>1388.35</v>
      </c>
      <c r="I1388" s="113">
        <v>11402</v>
      </c>
      <c r="J1388" s="113">
        <v>15790534.15</v>
      </c>
      <c r="K1388" s="115">
        <v>43396</v>
      </c>
      <c r="L1388" s="113">
        <v>1251</v>
      </c>
      <c r="M1388" s="113" t="s">
        <v>3429</v>
      </c>
      <c r="N1388" s="370"/>
    </row>
    <row r="1389" spans="1:14">
      <c r="A1389" s="113" t="s">
        <v>2891</v>
      </c>
      <c r="B1389" s="113" t="s">
        <v>390</v>
      </c>
      <c r="C1389" s="113">
        <v>96</v>
      </c>
      <c r="D1389" s="113">
        <v>96.3</v>
      </c>
      <c r="E1389" s="113">
        <v>94</v>
      </c>
      <c r="F1389" s="113">
        <v>95.35</v>
      </c>
      <c r="G1389" s="113">
        <v>94</v>
      </c>
      <c r="H1389" s="113">
        <v>95.55</v>
      </c>
      <c r="I1389" s="113">
        <v>54936</v>
      </c>
      <c r="J1389" s="113">
        <v>5259604.25</v>
      </c>
      <c r="K1389" s="115">
        <v>43396</v>
      </c>
      <c r="L1389" s="113">
        <v>679</v>
      </c>
      <c r="M1389" s="113" t="s">
        <v>2892</v>
      </c>
      <c r="N1389" s="370"/>
    </row>
    <row r="1390" spans="1:14">
      <c r="A1390" s="113" t="s">
        <v>2340</v>
      </c>
      <c r="B1390" s="113" t="s">
        <v>390</v>
      </c>
      <c r="C1390" s="113">
        <v>405</v>
      </c>
      <c r="D1390" s="113">
        <v>411.95</v>
      </c>
      <c r="E1390" s="113">
        <v>383.1</v>
      </c>
      <c r="F1390" s="113">
        <v>386.7</v>
      </c>
      <c r="G1390" s="113">
        <v>383.1</v>
      </c>
      <c r="H1390" s="113">
        <v>409.95</v>
      </c>
      <c r="I1390" s="113">
        <v>2257</v>
      </c>
      <c r="J1390" s="113">
        <v>889153.15</v>
      </c>
      <c r="K1390" s="115">
        <v>43396</v>
      </c>
      <c r="L1390" s="113">
        <v>149</v>
      </c>
      <c r="M1390" s="113" t="s">
        <v>2341</v>
      </c>
      <c r="N1390" s="370"/>
    </row>
    <row r="1391" spans="1:14">
      <c r="A1391" s="113" t="s">
        <v>1620</v>
      </c>
      <c r="B1391" s="113" t="s">
        <v>390</v>
      </c>
      <c r="C1391" s="113">
        <v>518.9</v>
      </c>
      <c r="D1391" s="113">
        <v>523</v>
      </c>
      <c r="E1391" s="113">
        <v>511</v>
      </c>
      <c r="F1391" s="113">
        <v>519.4</v>
      </c>
      <c r="G1391" s="113">
        <v>523</v>
      </c>
      <c r="H1391" s="113">
        <v>524.6</v>
      </c>
      <c r="I1391" s="113">
        <v>64126</v>
      </c>
      <c r="J1391" s="113">
        <v>33183672.050000001</v>
      </c>
      <c r="K1391" s="115">
        <v>43396</v>
      </c>
      <c r="L1391" s="113">
        <v>9106</v>
      </c>
      <c r="M1391" s="113" t="s">
        <v>3430</v>
      </c>
      <c r="N1391" s="370"/>
    </row>
    <row r="1392" spans="1:14">
      <c r="A1392" s="113" t="s">
        <v>1621</v>
      </c>
      <c r="B1392" s="113" t="s">
        <v>390</v>
      </c>
      <c r="C1392" s="113">
        <v>56.55</v>
      </c>
      <c r="D1392" s="113">
        <v>59.25</v>
      </c>
      <c r="E1392" s="113">
        <v>56.55</v>
      </c>
      <c r="F1392" s="113">
        <v>58.4</v>
      </c>
      <c r="G1392" s="113">
        <v>58.25</v>
      </c>
      <c r="H1392" s="113">
        <v>58</v>
      </c>
      <c r="I1392" s="113">
        <v>293593</v>
      </c>
      <c r="J1392" s="113">
        <v>17148132</v>
      </c>
      <c r="K1392" s="115">
        <v>43396</v>
      </c>
      <c r="L1392" s="113">
        <v>1235</v>
      </c>
      <c r="M1392" s="113" t="s">
        <v>1622</v>
      </c>
      <c r="N1392" s="370"/>
    </row>
    <row r="1393" spans="1:14">
      <c r="A1393" s="113" t="s">
        <v>1623</v>
      </c>
      <c r="B1393" s="113" t="s">
        <v>2775</v>
      </c>
      <c r="C1393" s="113">
        <v>1.4</v>
      </c>
      <c r="D1393" s="113">
        <v>1.4</v>
      </c>
      <c r="E1393" s="113">
        <v>1.4</v>
      </c>
      <c r="F1393" s="113">
        <v>1.4</v>
      </c>
      <c r="G1393" s="113">
        <v>1.4</v>
      </c>
      <c r="H1393" s="113">
        <v>1.35</v>
      </c>
      <c r="I1393" s="113">
        <v>53263</v>
      </c>
      <c r="J1393" s="113">
        <v>74568.2</v>
      </c>
      <c r="K1393" s="115">
        <v>43396</v>
      </c>
      <c r="L1393" s="113">
        <v>48</v>
      </c>
      <c r="M1393" s="113" t="s">
        <v>2021</v>
      </c>
      <c r="N1393" s="370"/>
    </row>
    <row r="1394" spans="1:14">
      <c r="A1394" s="113" t="s">
        <v>142</v>
      </c>
      <c r="B1394" s="113" t="s">
        <v>390</v>
      </c>
      <c r="C1394" s="113">
        <v>605</v>
      </c>
      <c r="D1394" s="113">
        <v>605.6</v>
      </c>
      <c r="E1394" s="113">
        <v>572.75</v>
      </c>
      <c r="F1394" s="113">
        <v>575.85</v>
      </c>
      <c r="G1394" s="113">
        <v>576.85</v>
      </c>
      <c r="H1394" s="113">
        <v>606.9</v>
      </c>
      <c r="I1394" s="113">
        <v>4538253</v>
      </c>
      <c r="J1394" s="113">
        <v>2660817003.1500001</v>
      </c>
      <c r="K1394" s="115">
        <v>43396</v>
      </c>
      <c r="L1394" s="113">
        <v>80753</v>
      </c>
      <c r="M1394" s="113" t="s">
        <v>1624</v>
      </c>
      <c r="N1394" s="370"/>
    </row>
    <row r="1395" spans="1:14">
      <c r="A1395" s="113" t="s">
        <v>1625</v>
      </c>
      <c r="B1395" s="113" t="s">
        <v>390</v>
      </c>
      <c r="C1395" s="113">
        <v>308.75</v>
      </c>
      <c r="D1395" s="113">
        <v>323.45</v>
      </c>
      <c r="E1395" s="113">
        <v>295.8</v>
      </c>
      <c r="F1395" s="113">
        <v>310.95</v>
      </c>
      <c r="G1395" s="113">
        <v>306.85000000000002</v>
      </c>
      <c r="H1395" s="113">
        <v>311.95</v>
      </c>
      <c r="I1395" s="113">
        <v>570186</v>
      </c>
      <c r="J1395" s="113">
        <v>175387501.55000001</v>
      </c>
      <c r="K1395" s="115">
        <v>43396</v>
      </c>
      <c r="L1395" s="113">
        <v>12619</v>
      </c>
      <c r="M1395" s="113" t="s">
        <v>2202</v>
      </c>
      <c r="N1395" s="370"/>
    </row>
    <row r="1396" spans="1:14">
      <c r="A1396" s="113" t="s">
        <v>143</v>
      </c>
      <c r="B1396" s="113" t="s">
        <v>390</v>
      </c>
      <c r="C1396" s="113">
        <v>635.75</v>
      </c>
      <c r="D1396" s="113">
        <v>639.9</v>
      </c>
      <c r="E1396" s="113">
        <v>623.1</v>
      </c>
      <c r="F1396" s="113">
        <v>632.20000000000005</v>
      </c>
      <c r="G1396" s="113">
        <v>639</v>
      </c>
      <c r="H1396" s="113">
        <v>641.29999999999995</v>
      </c>
      <c r="I1396" s="113">
        <v>1104021</v>
      </c>
      <c r="J1396" s="113">
        <v>694752613.60000002</v>
      </c>
      <c r="K1396" s="115">
        <v>43396</v>
      </c>
      <c r="L1396" s="113">
        <v>22403</v>
      </c>
      <c r="M1396" s="113" t="s">
        <v>1626</v>
      </c>
      <c r="N1396" s="370"/>
    </row>
    <row r="1397" spans="1:14">
      <c r="A1397" s="113" t="s">
        <v>1627</v>
      </c>
      <c r="B1397" s="113" t="s">
        <v>390</v>
      </c>
      <c r="C1397" s="113">
        <v>120.15</v>
      </c>
      <c r="D1397" s="113">
        <v>120.15</v>
      </c>
      <c r="E1397" s="113">
        <v>115</v>
      </c>
      <c r="F1397" s="113">
        <v>115.8</v>
      </c>
      <c r="G1397" s="113">
        <v>115.1</v>
      </c>
      <c r="H1397" s="113">
        <v>117.85</v>
      </c>
      <c r="I1397" s="113">
        <v>2684</v>
      </c>
      <c r="J1397" s="113">
        <v>312653.3</v>
      </c>
      <c r="K1397" s="115">
        <v>43396</v>
      </c>
      <c r="L1397" s="113">
        <v>85</v>
      </c>
      <c r="M1397" s="113" t="s">
        <v>1628</v>
      </c>
      <c r="N1397" s="370"/>
    </row>
    <row r="1398" spans="1:14">
      <c r="A1398" s="113" t="s">
        <v>2893</v>
      </c>
      <c r="B1398" s="113" t="s">
        <v>390</v>
      </c>
      <c r="C1398" s="113">
        <v>6.25</v>
      </c>
      <c r="D1398" s="113">
        <v>6.25</v>
      </c>
      <c r="E1398" s="113">
        <v>5.75</v>
      </c>
      <c r="F1398" s="113">
        <v>5.75</v>
      </c>
      <c r="G1398" s="113">
        <v>5.75</v>
      </c>
      <c r="H1398" s="113">
        <v>6.05</v>
      </c>
      <c r="I1398" s="113">
        <v>4697</v>
      </c>
      <c r="J1398" s="113">
        <v>28007.599999999999</v>
      </c>
      <c r="K1398" s="115">
        <v>43396</v>
      </c>
      <c r="L1398" s="113">
        <v>23</v>
      </c>
      <c r="M1398" s="113" t="s">
        <v>2894</v>
      </c>
      <c r="N1398" s="370"/>
    </row>
    <row r="1399" spans="1:14">
      <c r="A1399" s="113" t="s">
        <v>1629</v>
      </c>
      <c r="B1399" s="113" t="s">
        <v>390</v>
      </c>
      <c r="C1399" s="113">
        <v>248.45</v>
      </c>
      <c r="D1399" s="113">
        <v>248.45</v>
      </c>
      <c r="E1399" s="113">
        <v>245</v>
      </c>
      <c r="F1399" s="113">
        <v>246.4</v>
      </c>
      <c r="G1399" s="113">
        <v>247.5</v>
      </c>
      <c r="H1399" s="113">
        <v>246.85</v>
      </c>
      <c r="I1399" s="113">
        <v>4303</v>
      </c>
      <c r="J1399" s="113">
        <v>1055846.8500000001</v>
      </c>
      <c r="K1399" s="115">
        <v>43396</v>
      </c>
      <c r="L1399" s="113">
        <v>148</v>
      </c>
      <c r="M1399" s="113" t="s">
        <v>1630</v>
      </c>
      <c r="N1399" s="370"/>
    </row>
    <row r="1400" spans="1:14">
      <c r="A1400" s="113" t="s">
        <v>1631</v>
      </c>
      <c r="B1400" s="113" t="s">
        <v>390</v>
      </c>
      <c r="C1400" s="113">
        <v>230.05</v>
      </c>
      <c r="D1400" s="113">
        <v>235.95</v>
      </c>
      <c r="E1400" s="113">
        <v>230</v>
      </c>
      <c r="F1400" s="113">
        <v>233.95</v>
      </c>
      <c r="G1400" s="113">
        <v>235.5</v>
      </c>
      <c r="H1400" s="113">
        <v>234.3</v>
      </c>
      <c r="I1400" s="113">
        <v>28842</v>
      </c>
      <c r="J1400" s="113">
        <v>6749011.5</v>
      </c>
      <c r="K1400" s="115">
        <v>43396</v>
      </c>
      <c r="L1400" s="113">
        <v>1426</v>
      </c>
      <c r="M1400" s="113" t="s">
        <v>1632</v>
      </c>
      <c r="N1400" s="370"/>
    </row>
    <row r="1401" spans="1:14">
      <c r="A1401" s="113" t="s">
        <v>1633</v>
      </c>
      <c r="B1401" s="113" t="s">
        <v>390</v>
      </c>
      <c r="C1401" s="113">
        <v>995</v>
      </c>
      <c r="D1401" s="113">
        <v>995</v>
      </c>
      <c r="E1401" s="113">
        <v>958.2</v>
      </c>
      <c r="F1401" s="113">
        <v>962.65</v>
      </c>
      <c r="G1401" s="113">
        <v>970</v>
      </c>
      <c r="H1401" s="113">
        <v>981.85</v>
      </c>
      <c r="I1401" s="113">
        <v>62734</v>
      </c>
      <c r="J1401" s="113">
        <v>60729959.049999997</v>
      </c>
      <c r="K1401" s="115">
        <v>43396</v>
      </c>
      <c r="L1401" s="113">
        <v>2188</v>
      </c>
      <c r="M1401" s="113" t="s">
        <v>1634</v>
      </c>
      <c r="N1401" s="370"/>
    </row>
    <row r="1402" spans="1:14">
      <c r="A1402" s="113" t="s">
        <v>2342</v>
      </c>
      <c r="B1402" s="113" t="s">
        <v>390</v>
      </c>
      <c r="C1402" s="113">
        <v>21.6</v>
      </c>
      <c r="D1402" s="113">
        <v>23</v>
      </c>
      <c r="E1402" s="113">
        <v>21.35</v>
      </c>
      <c r="F1402" s="113">
        <v>22.25</v>
      </c>
      <c r="G1402" s="113">
        <v>22.2</v>
      </c>
      <c r="H1402" s="113">
        <v>22.35</v>
      </c>
      <c r="I1402" s="113">
        <v>6995</v>
      </c>
      <c r="J1402" s="113">
        <v>156622</v>
      </c>
      <c r="K1402" s="115">
        <v>43396</v>
      </c>
      <c r="L1402" s="113">
        <v>70</v>
      </c>
      <c r="M1402" s="113" t="s">
        <v>2343</v>
      </c>
      <c r="N1402" s="370"/>
    </row>
    <row r="1403" spans="1:14">
      <c r="A1403" s="113" t="s">
        <v>2622</v>
      </c>
      <c r="B1403" s="113" t="s">
        <v>390</v>
      </c>
      <c r="C1403" s="113">
        <v>8.6999999999999993</v>
      </c>
      <c r="D1403" s="113">
        <v>8.9499999999999993</v>
      </c>
      <c r="E1403" s="113">
        <v>8.6999999999999993</v>
      </c>
      <c r="F1403" s="113">
        <v>8.8000000000000007</v>
      </c>
      <c r="G1403" s="113">
        <v>8.75</v>
      </c>
      <c r="H1403" s="113">
        <v>8.75</v>
      </c>
      <c r="I1403" s="113">
        <v>1937</v>
      </c>
      <c r="J1403" s="113">
        <v>16983.55</v>
      </c>
      <c r="K1403" s="115">
        <v>43396</v>
      </c>
      <c r="L1403" s="113">
        <v>12</v>
      </c>
      <c r="M1403" s="113" t="s">
        <v>2623</v>
      </c>
      <c r="N1403" s="370"/>
    </row>
    <row r="1404" spans="1:14">
      <c r="A1404" s="113" t="s">
        <v>2624</v>
      </c>
      <c r="B1404" s="113" t="s">
        <v>390</v>
      </c>
      <c r="C1404" s="113">
        <v>4.45</v>
      </c>
      <c r="D1404" s="113">
        <v>4.7</v>
      </c>
      <c r="E1404" s="113">
        <v>4.45</v>
      </c>
      <c r="F1404" s="113">
        <v>4.5999999999999996</v>
      </c>
      <c r="G1404" s="113">
        <v>4.5999999999999996</v>
      </c>
      <c r="H1404" s="113">
        <v>4.5999999999999996</v>
      </c>
      <c r="I1404" s="113">
        <v>16010</v>
      </c>
      <c r="J1404" s="113">
        <v>73542.649999999994</v>
      </c>
      <c r="K1404" s="115">
        <v>43396</v>
      </c>
      <c r="L1404" s="113">
        <v>12</v>
      </c>
      <c r="M1404" s="113" t="s">
        <v>2625</v>
      </c>
      <c r="N1404" s="370"/>
    </row>
    <row r="1405" spans="1:14">
      <c r="A1405" s="113" t="s">
        <v>1635</v>
      </c>
      <c r="B1405" s="113" t="s">
        <v>390</v>
      </c>
      <c r="C1405" s="113">
        <v>37.700000000000003</v>
      </c>
      <c r="D1405" s="113">
        <v>38.75</v>
      </c>
      <c r="E1405" s="113">
        <v>37.1</v>
      </c>
      <c r="F1405" s="113">
        <v>38.1</v>
      </c>
      <c r="G1405" s="113">
        <v>37.65</v>
      </c>
      <c r="H1405" s="113">
        <v>38.65</v>
      </c>
      <c r="I1405" s="113">
        <v>3131</v>
      </c>
      <c r="J1405" s="113">
        <v>119452.6</v>
      </c>
      <c r="K1405" s="115">
        <v>43396</v>
      </c>
      <c r="L1405" s="113">
        <v>43</v>
      </c>
      <c r="M1405" s="113" t="s">
        <v>1636</v>
      </c>
      <c r="N1405" s="370"/>
    </row>
    <row r="1406" spans="1:14">
      <c r="A1406" s="113" t="s">
        <v>1637</v>
      </c>
      <c r="B1406" s="113" t="s">
        <v>390</v>
      </c>
      <c r="C1406" s="113">
        <v>216.2</v>
      </c>
      <c r="D1406" s="113">
        <v>217.05</v>
      </c>
      <c r="E1406" s="113">
        <v>209.45</v>
      </c>
      <c r="F1406" s="113">
        <v>212.3</v>
      </c>
      <c r="G1406" s="113">
        <v>213</v>
      </c>
      <c r="H1406" s="113">
        <v>218.1</v>
      </c>
      <c r="I1406" s="113">
        <v>52784</v>
      </c>
      <c r="J1406" s="113">
        <v>11173689.25</v>
      </c>
      <c r="K1406" s="115">
        <v>43396</v>
      </c>
      <c r="L1406" s="113">
        <v>1225</v>
      </c>
      <c r="M1406" s="113" t="s">
        <v>1638</v>
      </c>
      <c r="N1406" s="370"/>
    </row>
    <row r="1407" spans="1:14">
      <c r="A1407" s="113" t="s">
        <v>1639</v>
      </c>
      <c r="B1407" s="113" t="s">
        <v>390</v>
      </c>
      <c r="C1407" s="113">
        <v>46.2</v>
      </c>
      <c r="D1407" s="113">
        <v>46.2</v>
      </c>
      <c r="E1407" s="113">
        <v>43.2</v>
      </c>
      <c r="F1407" s="113">
        <v>43.7</v>
      </c>
      <c r="G1407" s="113">
        <v>43.65</v>
      </c>
      <c r="H1407" s="113">
        <v>45.65</v>
      </c>
      <c r="I1407" s="113">
        <v>10966</v>
      </c>
      <c r="J1407" s="113">
        <v>489037.6</v>
      </c>
      <c r="K1407" s="115">
        <v>43396</v>
      </c>
      <c r="L1407" s="113">
        <v>295</v>
      </c>
      <c r="M1407" s="113" t="s">
        <v>2291</v>
      </c>
      <c r="N1407" s="370"/>
    </row>
    <row r="1408" spans="1:14">
      <c r="A1408" s="113" t="s">
        <v>378</v>
      </c>
      <c r="B1408" s="113" t="s">
        <v>390</v>
      </c>
      <c r="C1408" s="113">
        <v>225</v>
      </c>
      <c r="D1408" s="113">
        <v>228</v>
      </c>
      <c r="E1408" s="113">
        <v>220</v>
      </c>
      <c r="F1408" s="113">
        <v>222.65</v>
      </c>
      <c r="G1408" s="113">
        <v>222.5</v>
      </c>
      <c r="H1408" s="113">
        <v>230.4</v>
      </c>
      <c r="I1408" s="113">
        <v>623900</v>
      </c>
      <c r="J1408" s="113">
        <v>139437895.44999999</v>
      </c>
      <c r="K1408" s="115">
        <v>43396</v>
      </c>
      <c r="L1408" s="113">
        <v>12144</v>
      </c>
      <c r="M1408" s="113" t="s">
        <v>1640</v>
      </c>
      <c r="N1408" s="370"/>
    </row>
    <row r="1409" spans="1:14">
      <c r="A1409" s="113" t="s">
        <v>1641</v>
      </c>
      <c r="B1409" s="113" t="s">
        <v>390</v>
      </c>
      <c r="C1409" s="113">
        <v>5.85</v>
      </c>
      <c r="D1409" s="113">
        <v>6.25</v>
      </c>
      <c r="E1409" s="113">
        <v>5.8</v>
      </c>
      <c r="F1409" s="113">
        <v>6.15</v>
      </c>
      <c r="G1409" s="113">
        <v>6.05</v>
      </c>
      <c r="H1409" s="113">
        <v>5.9</v>
      </c>
      <c r="I1409" s="113">
        <v>35684647</v>
      </c>
      <c r="J1409" s="113">
        <v>217679435.80000001</v>
      </c>
      <c r="K1409" s="115">
        <v>43396</v>
      </c>
      <c r="L1409" s="113">
        <v>15079</v>
      </c>
      <c r="M1409" s="113" t="s">
        <v>1642</v>
      </c>
      <c r="N1409" s="370"/>
    </row>
    <row r="1410" spans="1:14">
      <c r="A1410" s="113" t="s">
        <v>1643</v>
      </c>
      <c r="B1410" s="113" t="s">
        <v>390</v>
      </c>
      <c r="C1410" s="113">
        <v>101</v>
      </c>
      <c r="D1410" s="113">
        <v>101</v>
      </c>
      <c r="E1410" s="113">
        <v>97.6</v>
      </c>
      <c r="F1410" s="113">
        <v>100</v>
      </c>
      <c r="G1410" s="113">
        <v>100</v>
      </c>
      <c r="H1410" s="113">
        <v>99.9</v>
      </c>
      <c r="I1410" s="113">
        <v>82399</v>
      </c>
      <c r="J1410" s="113">
        <v>8203137.6500000004</v>
      </c>
      <c r="K1410" s="115">
        <v>43396</v>
      </c>
      <c r="L1410" s="113">
        <v>1622</v>
      </c>
      <c r="M1410" s="113" t="s">
        <v>1644</v>
      </c>
      <c r="N1410" s="370"/>
    </row>
    <row r="1411" spans="1:14">
      <c r="A1411" s="113" t="s">
        <v>1645</v>
      </c>
      <c r="B1411" s="113" t="s">
        <v>390</v>
      </c>
      <c r="C1411" s="113">
        <v>1471.5</v>
      </c>
      <c r="D1411" s="113">
        <v>1471.5</v>
      </c>
      <c r="E1411" s="113">
        <v>1425</v>
      </c>
      <c r="F1411" s="113">
        <v>1429.75</v>
      </c>
      <c r="G1411" s="113">
        <v>1438.4</v>
      </c>
      <c r="H1411" s="113">
        <v>1479.05</v>
      </c>
      <c r="I1411" s="113">
        <v>1547</v>
      </c>
      <c r="J1411" s="113">
        <v>2233484.85</v>
      </c>
      <c r="K1411" s="115">
        <v>43396</v>
      </c>
      <c r="L1411" s="113">
        <v>363</v>
      </c>
      <c r="M1411" s="113" t="s">
        <v>1646</v>
      </c>
      <c r="N1411" s="370"/>
    </row>
    <row r="1412" spans="1:14">
      <c r="A1412" s="113" t="s">
        <v>1647</v>
      </c>
      <c r="B1412" s="113" t="s">
        <v>390</v>
      </c>
      <c r="C1412" s="113">
        <v>275</v>
      </c>
      <c r="D1412" s="113">
        <v>281.8</v>
      </c>
      <c r="E1412" s="113">
        <v>272.5</v>
      </c>
      <c r="F1412" s="113">
        <v>273.75</v>
      </c>
      <c r="G1412" s="113">
        <v>274</v>
      </c>
      <c r="H1412" s="113">
        <v>274.89999999999998</v>
      </c>
      <c r="I1412" s="113">
        <v>6296</v>
      </c>
      <c r="J1412" s="113">
        <v>1727237.85</v>
      </c>
      <c r="K1412" s="115">
        <v>43396</v>
      </c>
      <c r="L1412" s="113">
        <v>199</v>
      </c>
      <c r="M1412" s="113" t="s">
        <v>1648</v>
      </c>
      <c r="N1412" s="370"/>
    </row>
    <row r="1413" spans="1:14">
      <c r="A1413" s="113" t="s">
        <v>1649</v>
      </c>
      <c r="B1413" s="113" t="s">
        <v>390</v>
      </c>
      <c r="C1413" s="113">
        <v>971.25</v>
      </c>
      <c r="D1413" s="113">
        <v>971.25</v>
      </c>
      <c r="E1413" s="113">
        <v>952</v>
      </c>
      <c r="F1413" s="113">
        <v>959.5</v>
      </c>
      <c r="G1413" s="113">
        <v>955</v>
      </c>
      <c r="H1413" s="113">
        <v>975.65</v>
      </c>
      <c r="I1413" s="113">
        <v>4731</v>
      </c>
      <c r="J1413" s="113">
        <v>4557344.05</v>
      </c>
      <c r="K1413" s="115">
        <v>43396</v>
      </c>
      <c r="L1413" s="113">
        <v>757</v>
      </c>
      <c r="M1413" s="113" t="s">
        <v>1650</v>
      </c>
      <c r="N1413" s="370"/>
    </row>
    <row r="1414" spans="1:14">
      <c r="A1414" s="113" t="s">
        <v>1651</v>
      </c>
      <c r="B1414" s="113" t="s">
        <v>390</v>
      </c>
      <c r="C1414" s="113">
        <v>3.8</v>
      </c>
      <c r="D1414" s="113">
        <v>3.8</v>
      </c>
      <c r="E1414" s="113">
        <v>3.55</v>
      </c>
      <c r="F1414" s="113">
        <v>3.55</v>
      </c>
      <c r="G1414" s="113">
        <v>3.55</v>
      </c>
      <c r="H1414" s="113">
        <v>3.7</v>
      </c>
      <c r="I1414" s="113">
        <v>46976</v>
      </c>
      <c r="J1414" s="113">
        <v>167754.54999999999</v>
      </c>
      <c r="K1414" s="115">
        <v>43396</v>
      </c>
      <c r="L1414" s="113">
        <v>62</v>
      </c>
      <c r="M1414" s="113" t="s">
        <v>1652</v>
      </c>
      <c r="N1414" s="370"/>
    </row>
    <row r="1415" spans="1:14">
      <c r="A1415" s="113" t="s">
        <v>144</v>
      </c>
      <c r="B1415" s="113" t="s">
        <v>390</v>
      </c>
      <c r="C1415" s="113">
        <v>31.8</v>
      </c>
      <c r="D1415" s="113">
        <v>31.85</v>
      </c>
      <c r="E1415" s="113">
        <v>30.75</v>
      </c>
      <c r="F1415" s="113">
        <v>31.1</v>
      </c>
      <c r="G1415" s="113">
        <v>31.3</v>
      </c>
      <c r="H1415" s="113">
        <v>31.7</v>
      </c>
      <c r="I1415" s="113">
        <v>2459520</v>
      </c>
      <c r="J1415" s="113">
        <v>76883216.75</v>
      </c>
      <c r="K1415" s="115">
        <v>43396</v>
      </c>
      <c r="L1415" s="113">
        <v>5043</v>
      </c>
      <c r="M1415" s="113" t="s">
        <v>1653</v>
      </c>
      <c r="N1415" s="370"/>
    </row>
    <row r="1416" spans="1:14">
      <c r="A1416" s="113" t="s">
        <v>1654</v>
      </c>
      <c r="B1416" s="113" t="s">
        <v>390</v>
      </c>
      <c r="C1416" s="113">
        <v>590</v>
      </c>
      <c r="D1416" s="113">
        <v>590.35</v>
      </c>
      <c r="E1416" s="113">
        <v>580.04999999999995</v>
      </c>
      <c r="F1416" s="113">
        <v>583.35</v>
      </c>
      <c r="G1416" s="113">
        <v>581.9</v>
      </c>
      <c r="H1416" s="113">
        <v>597.79999999999995</v>
      </c>
      <c r="I1416" s="113">
        <v>44830</v>
      </c>
      <c r="J1416" s="113">
        <v>26194665.100000001</v>
      </c>
      <c r="K1416" s="115">
        <v>43396</v>
      </c>
      <c r="L1416" s="113">
        <v>3403</v>
      </c>
      <c r="M1416" s="113" t="s">
        <v>1655</v>
      </c>
      <c r="N1416" s="370"/>
    </row>
    <row r="1417" spans="1:14">
      <c r="A1417" s="113" t="s">
        <v>2895</v>
      </c>
      <c r="B1417" s="113" t="s">
        <v>390</v>
      </c>
      <c r="C1417" s="113">
        <v>87.95</v>
      </c>
      <c r="D1417" s="113">
        <v>88</v>
      </c>
      <c r="E1417" s="113">
        <v>83.05</v>
      </c>
      <c r="F1417" s="113">
        <v>85</v>
      </c>
      <c r="G1417" s="113">
        <v>85</v>
      </c>
      <c r="H1417" s="113">
        <v>87.95</v>
      </c>
      <c r="I1417" s="113">
        <v>252</v>
      </c>
      <c r="J1417" s="113">
        <v>21523.35</v>
      </c>
      <c r="K1417" s="115">
        <v>43396</v>
      </c>
      <c r="L1417" s="113">
        <v>5</v>
      </c>
      <c r="M1417" s="113" t="s">
        <v>2896</v>
      </c>
      <c r="N1417" s="370"/>
    </row>
    <row r="1418" spans="1:14">
      <c r="A1418" s="113" t="s">
        <v>1656</v>
      </c>
      <c r="B1418" s="113" t="s">
        <v>390</v>
      </c>
      <c r="C1418" s="113">
        <v>174.1</v>
      </c>
      <c r="D1418" s="113">
        <v>180</v>
      </c>
      <c r="E1418" s="113">
        <v>164</v>
      </c>
      <c r="F1418" s="113">
        <v>165.25</v>
      </c>
      <c r="G1418" s="113">
        <v>164.2</v>
      </c>
      <c r="H1418" s="113">
        <v>171.35</v>
      </c>
      <c r="I1418" s="113">
        <v>160001</v>
      </c>
      <c r="J1418" s="113">
        <v>27797789.699999999</v>
      </c>
      <c r="K1418" s="115">
        <v>43396</v>
      </c>
      <c r="L1418" s="113">
        <v>3470</v>
      </c>
      <c r="M1418" s="113" t="s">
        <v>1657</v>
      </c>
      <c r="N1418" s="370"/>
    </row>
    <row r="1419" spans="1:14">
      <c r="A1419" s="113" t="s">
        <v>1658</v>
      </c>
      <c r="B1419" s="113" t="s">
        <v>390</v>
      </c>
      <c r="C1419" s="113">
        <v>153.75</v>
      </c>
      <c r="D1419" s="113">
        <v>154.80000000000001</v>
      </c>
      <c r="E1419" s="113">
        <v>140.05000000000001</v>
      </c>
      <c r="F1419" s="113">
        <v>144.80000000000001</v>
      </c>
      <c r="G1419" s="113">
        <v>146.69999999999999</v>
      </c>
      <c r="H1419" s="113">
        <v>154.9</v>
      </c>
      <c r="I1419" s="113">
        <v>104634</v>
      </c>
      <c r="J1419" s="113">
        <v>15514646.449999999</v>
      </c>
      <c r="K1419" s="115">
        <v>43396</v>
      </c>
      <c r="L1419" s="113">
        <v>3537</v>
      </c>
      <c r="M1419" s="113" t="s">
        <v>1659</v>
      </c>
      <c r="N1419" s="370"/>
    </row>
    <row r="1420" spans="1:14">
      <c r="A1420" s="113" t="s">
        <v>1660</v>
      </c>
      <c r="B1420" s="113" t="s">
        <v>390</v>
      </c>
      <c r="C1420" s="113">
        <v>228</v>
      </c>
      <c r="D1420" s="113">
        <v>228</v>
      </c>
      <c r="E1420" s="113">
        <v>221.1</v>
      </c>
      <c r="F1420" s="113">
        <v>223.15</v>
      </c>
      <c r="G1420" s="113">
        <v>222.35</v>
      </c>
      <c r="H1420" s="113">
        <v>227.85</v>
      </c>
      <c r="I1420" s="113">
        <v>9090</v>
      </c>
      <c r="J1420" s="113">
        <v>2039295.6</v>
      </c>
      <c r="K1420" s="115">
        <v>43396</v>
      </c>
      <c r="L1420" s="113">
        <v>266</v>
      </c>
      <c r="M1420" s="113" t="s">
        <v>1661</v>
      </c>
      <c r="N1420" s="370"/>
    </row>
    <row r="1421" spans="1:14">
      <c r="A1421" s="113" t="s">
        <v>2688</v>
      </c>
      <c r="B1421" s="113" t="s">
        <v>390</v>
      </c>
      <c r="C1421" s="113">
        <v>33.5</v>
      </c>
      <c r="D1421" s="113">
        <v>35.9</v>
      </c>
      <c r="E1421" s="113">
        <v>33.5</v>
      </c>
      <c r="F1421" s="113">
        <v>35.049999999999997</v>
      </c>
      <c r="G1421" s="113">
        <v>34.950000000000003</v>
      </c>
      <c r="H1421" s="113">
        <v>34.700000000000003</v>
      </c>
      <c r="I1421" s="113">
        <v>39411</v>
      </c>
      <c r="J1421" s="113">
        <v>1352205.35</v>
      </c>
      <c r="K1421" s="115">
        <v>43396</v>
      </c>
      <c r="L1421" s="113">
        <v>425</v>
      </c>
      <c r="M1421" s="113" t="s">
        <v>2689</v>
      </c>
      <c r="N1421" s="370"/>
    </row>
    <row r="1422" spans="1:14">
      <c r="A1422" s="113" t="s">
        <v>2956</v>
      </c>
      <c r="B1422" s="113" t="s">
        <v>390</v>
      </c>
      <c r="C1422" s="113">
        <v>119</v>
      </c>
      <c r="D1422" s="113">
        <v>121.9</v>
      </c>
      <c r="E1422" s="113">
        <v>118.85</v>
      </c>
      <c r="F1422" s="113">
        <v>121</v>
      </c>
      <c r="G1422" s="113">
        <v>121.85</v>
      </c>
      <c r="H1422" s="113">
        <v>120.9</v>
      </c>
      <c r="I1422" s="113">
        <v>17136</v>
      </c>
      <c r="J1422" s="113">
        <v>2060297</v>
      </c>
      <c r="K1422" s="115">
        <v>43396</v>
      </c>
      <c r="L1422" s="113">
        <v>467</v>
      </c>
      <c r="M1422" s="113" t="s">
        <v>2959</v>
      </c>
      <c r="N1422" s="370"/>
    </row>
    <row r="1423" spans="1:14">
      <c r="A1423" s="113" t="s">
        <v>2897</v>
      </c>
      <c r="B1423" s="113" t="s">
        <v>390</v>
      </c>
      <c r="C1423" s="113">
        <v>32.25</v>
      </c>
      <c r="D1423" s="113">
        <v>32.299999999999997</v>
      </c>
      <c r="E1423" s="113">
        <v>31</v>
      </c>
      <c r="F1423" s="113">
        <v>31.1</v>
      </c>
      <c r="G1423" s="113">
        <v>31.05</v>
      </c>
      <c r="H1423" s="113">
        <v>32.200000000000003</v>
      </c>
      <c r="I1423" s="113">
        <v>71398</v>
      </c>
      <c r="J1423" s="113">
        <v>2244432.5499999998</v>
      </c>
      <c r="K1423" s="115">
        <v>43396</v>
      </c>
      <c r="L1423" s="113">
        <v>285</v>
      </c>
      <c r="M1423" s="113" t="s">
        <v>2898</v>
      </c>
      <c r="N1423" s="370"/>
    </row>
    <row r="1424" spans="1:14">
      <c r="A1424" s="113" t="s">
        <v>2984</v>
      </c>
      <c r="B1424" s="113" t="s">
        <v>2775</v>
      </c>
      <c r="C1424" s="113">
        <v>4.75</v>
      </c>
      <c r="D1424" s="113">
        <v>4.95</v>
      </c>
      <c r="E1424" s="113">
        <v>4.75</v>
      </c>
      <c r="F1424" s="113">
        <v>4.95</v>
      </c>
      <c r="G1424" s="113">
        <v>4.95</v>
      </c>
      <c r="H1424" s="113">
        <v>4.75</v>
      </c>
      <c r="I1424" s="113">
        <v>1195</v>
      </c>
      <c r="J1424" s="113">
        <v>5679.25</v>
      </c>
      <c r="K1424" s="115">
        <v>43396</v>
      </c>
      <c r="L1424" s="113">
        <v>6</v>
      </c>
      <c r="M1424" s="113" t="s">
        <v>2985</v>
      </c>
      <c r="N1424" s="370"/>
    </row>
    <row r="1425" spans="1:14">
      <c r="A1425" s="113" t="s">
        <v>1662</v>
      </c>
      <c r="B1425" s="113" t="s">
        <v>2775</v>
      </c>
      <c r="C1425" s="113">
        <v>3.8</v>
      </c>
      <c r="D1425" s="113">
        <v>4</v>
      </c>
      <c r="E1425" s="113">
        <v>3.8</v>
      </c>
      <c r="F1425" s="113">
        <v>3.8</v>
      </c>
      <c r="G1425" s="113">
        <v>3.8</v>
      </c>
      <c r="H1425" s="113">
        <v>4</v>
      </c>
      <c r="I1425" s="113">
        <v>6493</v>
      </c>
      <c r="J1425" s="113">
        <v>25087.65</v>
      </c>
      <c r="K1425" s="115">
        <v>43396</v>
      </c>
      <c r="L1425" s="113">
        <v>37</v>
      </c>
      <c r="M1425" s="113" t="s">
        <v>1663</v>
      </c>
      <c r="N1425" s="370"/>
    </row>
    <row r="1426" spans="1:14">
      <c r="A1426" s="113" t="s">
        <v>2160</v>
      </c>
      <c r="B1426" s="113" t="s">
        <v>390</v>
      </c>
      <c r="C1426" s="113">
        <v>28.15</v>
      </c>
      <c r="D1426" s="113">
        <v>30.9</v>
      </c>
      <c r="E1426" s="113">
        <v>27.55</v>
      </c>
      <c r="F1426" s="113">
        <v>29.4</v>
      </c>
      <c r="G1426" s="113">
        <v>30.9</v>
      </c>
      <c r="H1426" s="113">
        <v>28.85</v>
      </c>
      <c r="I1426" s="113">
        <v>5371</v>
      </c>
      <c r="J1426" s="113">
        <v>154649.20000000001</v>
      </c>
      <c r="K1426" s="115">
        <v>43396</v>
      </c>
      <c r="L1426" s="113">
        <v>64</v>
      </c>
      <c r="M1426" s="113" t="s">
        <v>2161</v>
      </c>
      <c r="N1426" s="370"/>
    </row>
    <row r="1427" spans="1:14">
      <c r="A1427" s="113" t="s">
        <v>2098</v>
      </c>
      <c r="B1427" s="113" t="s">
        <v>390</v>
      </c>
      <c r="C1427" s="113">
        <v>8170.05</v>
      </c>
      <c r="D1427" s="113">
        <v>8290</v>
      </c>
      <c r="E1427" s="113">
        <v>7961.05</v>
      </c>
      <c r="F1427" s="113">
        <v>8066.35</v>
      </c>
      <c r="G1427" s="113">
        <v>8040</v>
      </c>
      <c r="H1427" s="113">
        <v>8168.5</v>
      </c>
      <c r="I1427" s="113">
        <v>529</v>
      </c>
      <c r="J1427" s="113">
        <v>4294957.5999999996</v>
      </c>
      <c r="K1427" s="115">
        <v>43396</v>
      </c>
      <c r="L1427" s="113">
        <v>128</v>
      </c>
      <c r="M1427" s="113" t="s">
        <v>2099</v>
      </c>
      <c r="N1427" s="370"/>
    </row>
    <row r="1428" spans="1:14">
      <c r="A1428" s="113" t="s">
        <v>145</v>
      </c>
      <c r="B1428" s="113" t="s">
        <v>390</v>
      </c>
      <c r="C1428" s="113">
        <v>661</v>
      </c>
      <c r="D1428" s="113">
        <v>676.95</v>
      </c>
      <c r="E1428" s="113">
        <v>660</v>
      </c>
      <c r="F1428" s="113">
        <v>671.5</v>
      </c>
      <c r="G1428" s="113">
        <v>666.75</v>
      </c>
      <c r="H1428" s="113">
        <v>669.35</v>
      </c>
      <c r="I1428" s="113">
        <v>380857</v>
      </c>
      <c r="J1428" s="113">
        <v>255410562.15000001</v>
      </c>
      <c r="K1428" s="115">
        <v>43396</v>
      </c>
      <c r="L1428" s="113">
        <v>10119</v>
      </c>
      <c r="M1428" s="113" t="s">
        <v>1664</v>
      </c>
      <c r="N1428" s="370"/>
    </row>
    <row r="1429" spans="1:14">
      <c r="A1429" s="113" t="s">
        <v>1665</v>
      </c>
      <c r="B1429" s="113" t="s">
        <v>390</v>
      </c>
      <c r="C1429" s="113">
        <v>96.35</v>
      </c>
      <c r="D1429" s="113">
        <v>96.8</v>
      </c>
      <c r="E1429" s="113">
        <v>95.55</v>
      </c>
      <c r="F1429" s="113">
        <v>96.35</v>
      </c>
      <c r="G1429" s="113">
        <v>96.3</v>
      </c>
      <c r="H1429" s="113">
        <v>97.45</v>
      </c>
      <c r="I1429" s="113">
        <v>157682</v>
      </c>
      <c r="J1429" s="113">
        <v>15162663.550000001</v>
      </c>
      <c r="K1429" s="115">
        <v>43396</v>
      </c>
      <c r="L1429" s="113">
        <v>2299</v>
      </c>
      <c r="M1429" s="113" t="s">
        <v>1666</v>
      </c>
      <c r="N1429" s="370"/>
    </row>
    <row r="1430" spans="1:14">
      <c r="A1430" s="113" t="s">
        <v>146</v>
      </c>
      <c r="B1430" s="113" t="s">
        <v>390</v>
      </c>
      <c r="C1430" s="113">
        <v>444</v>
      </c>
      <c r="D1430" s="113">
        <v>465.35</v>
      </c>
      <c r="E1430" s="113">
        <v>440</v>
      </c>
      <c r="F1430" s="113">
        <v>453.2</v>
      </c>
      <c r="G1430" s="113">
        <v>450</v>
      </c>
      <c r="H1430" s="113">
        <v>448</v>
      </c>
      <c r="I1430" s="113">
        <v>416424</v>
      </c>
      <c r="J1430" s="113">
        <v>190071922.09999999</v>
      </c>
      <c r="K1430" s="115">
        <v>43396</v>
      </c>
      <c r="L1430" s="113">
        <v>10216</v>
      </c>
      <c r="M1430" s="113" t="s">
        <v>1667</v>
      </c>
      <c r="N1430" s="370"/>
    </row>
    <row r="1431" spans="1:14">
      <c r="A1431" s="113" t="s">
        <v>356</v>
      </c>
      <c r="B1431" s="113" t="s">
        <v>390</v>
      </c>
      <c r="C1431" s="113">
        <v>987.1</v>
      </c>
      <c r="D1431" s="113">
        <v>994.6</v>
      </c>
      <c r="E1431" s="113">
        <v>960</v>
      </c>
      <c r="F1431" s="113">
        <v>973.15</v>
      </c>
      <c r="G1431" s="113">
        <v>974</v>
      </c>
      <c r="H1431" s="113">
        <v>998.35</v>
      </c>
      <c r="I1431" s="113">
        <v>710778</v>
      </c>
      <c r="J1431" s="113">
        <v>691092818.60000002</v>
      </c>
      <c r="K1431" s="115">
        <v>43396</v>
      </c>
      <c r="L1431" s="113">
        <v>28927</v>
      </c>
      <c r="M1431" s="113" t="s">
        <v>1668</v>
      </c>
      <c r="N1431" s="370"/>
    </row>
    <row r="1432" spans="1:14">
      <c r="A1432" s="113" t="s">
        <v>147</v>
      </c>
      <c r="B1432" s="113" t="s">
        <v>390</v>
      </c>
      <c r="C1432" s="113">
        <v>221.1</v>
      </c>
      <c r="D1432" s="113">
        <v>222.2</v>
      </c>
      <c r="E1432" s="113">
        <v>214.75</v>
      </c>
      <c r="F1432" s="113">
        <v>218.3</v>
      </c>
      <c r="G1432" s="113">
        <v>219.55</v>
      </c>
      <c r="H1432" s="113">
        <v>223.25</v>
      </c>
      <c r="I1432" s="113">
        <v>1416279</v>
      </c>
      <c r="J1432" s="113">
        <v>309215236.80000001</v>
      </c>
      <c r="K1432" s="115">
        <v>43396</v>
      </c>
      <c r="L1432" s="113">
        <v>15712</v>
      </c>
      <c r="M1432" s="113" t="s">
        <v>1669</v>
      </c>
      <c r="N1432" s="370"/>
    </row>
    <row r="1433" spans="1:14">
      <c r="A1433" s="113" t="s">
        <v>1670</v>
      </c>
      <c r="B1433" s="113" t="s">
        <v>390</v>
      </c>
      <c r="C1433" s="113">
        <v>671.1</v>
      </c>
      <c r="D1433" s="113">
        <v>689.9</v>
      </c>
      <c r="E1433" s="113">
        <v>666</v>
      </c>
      <c r="F1433" s="113">
        <v>670</v>
      </c>
      <c r="G1433" s="113">
        <v>671.8</v>
      </c>
      <c r="H1433" s="113">
        <v>674.3</v>
      </c>
      <c r="I1433" s="113">
        <v>11561</v>
      </c>
      <c r="J1433" s="113">
        <v>7766880.9000000004</v>
      </c>
      <c r="K1433" s="115">
        <v>43396</v>
      </c>
      <c r="L1433" s="113">
        <v>1245</v>
      </c>
      <c r="M1433" s="113" t="s">
        <v>1671</v>
      </c>
      <c r="N1433" s="370"/>
    </row>
    <row r="1434" spans="1:14">
      <c r="A1434" s="113" t="s">
        <v>1672</v>
      </c>
      <c r="B1434" s="113" t="s">
        <v>390</v>
      </c>
      <c r="C1434" s="113">
        <v>573.25</v>
      </c>
      <c r="D1434" s="113">
        <v>589.35</v>
      </c>
      <c r="E1434" s="113">
        <v>566</v>
      </c>
      <c r="F1434" s="113">
        <v>580.65</v>
      </c>
      <c r="G1434" s="113">
        <v>579.75</v>
      </c>
      <c r="H1434" s="113">
        <v>577.70000000000005</v>
      </c>
      <c r="I1434" s="113">
        <v>75959</v>
      </c>
      <c r="J1434" s="113">
        <v>43860840.899999999</v>
      </c>
      <c r="K1434" s="115">
        <v>43396</v>
      </c>
      <c r="L1434" s="113">
        <v>6268</v>
      </c>
      <c r="M1434" s="113" t="s">
        <v>1673</v>
      </c>
      <c r="N1434" s="370"/>
    </row>
    <row r="1435" spans="1:14">
      <c r="A1435" s="113" t="s">
        <v>148</v>
      </c>
      <c r="B1435" s="113" t="s">
        <v>390</v>
      </c>
      <c r="C1435" s="113">
        <v>170</v>
      </c>
      <c r="D1435" s="113">
        <v>175.7</v>
      </c>
      <c r="E1435" s="113">
        <v>169.55</v>
      </c>
      <c r="F1435" s="113">
        <v>170.65</v>
      </c>
      <c r="G1435" s="113">
        <v>171.3</v>
      </c>
      <c r="H1435" s="113">
        <v>170.75</v>
      </c>
      <c r="I1435" s="113">
        <v>15588511</v>
      </c>
      <c r="J1435" s="113">
        <v>2693277112.5500002</v>
      </c>
      <c r="K1435" s="115">
        <v>43396</v>
      </c>
      <c r="L1435" s="113">
        <v>106565</v>
      </c>
      <c r="M1435" s="113" t="s">
        <v>1674</v>
      </c>
      <c r="N1435" s="370"/>
    </row>
    <row r="1436" spans="1:14">
      <c r="A1436" s="113" t="s">
        <v>149</v>
      </c>
      <c r="B1436" s="113" t="s">
        <v>390</v>
      </c>
      <c r="C1436" s="113">
        <v>92</v>
      </c>
      <c r="D1436" s="113">
        <v>95.8</v>
      </c>
      <c r="E1436" s="113">
        <v>90.6</v>
      </c>
      <c r="F1436" s="113">
        <v>94.85</v>
      </c>
      <c r="G1436" s="113">
        <v>95</v>
      </c>
      <c r="H1436" s="113">
        <v>92.9</v>
      </c>
      <c r="I1436" s="113">
        <v>3399875</v>
      </c>
      <c r="J1436" s="113">
        <v>321403457.19999999</v>
      </c>
      <c r="K1436" s="115">
        <v>43396</v>
      </c>
      <c r="L1436" s="113">
        <v>25639</v>
      </c>
      <c r="M1436" s="113" t="s">
        <v>1675</v>
      </c>
      <c r="N1436" s="370"/>
    </row>
    <row r="1437" spans="1:14">
      <c r="A1437" s="113" t="s">
        <v>150</v>
      </c>
      <c r="B1437" s="113" t="s">
        <v>390</v>
      </c>
      <c r="C1437" s="113">
        <v>69.3</v>
      </c>
      <c r="D1437" s="113">
        <v>69.900000000000006</v>
      </c>
      <c r="E1437" s="113">
        <v>67.95</v>
      </c>
      <c r="F1437" s="113">
        <v>69.45</v>
      </c>
      <c r="G1437" s="113">
        <v>69</v>
      </c>
      <c r="H1437" s="113">
        <v>69.599999999999994</v>
      </c>
      <c r="I1437" s="113">
        <v>4377235</v>
      </c>
      <c r="J1437" s="113">
        <v>302960412</v>
      </c>
      <c r="K1437" s="115">
        <v>43396</v>
      </c>
      <c r="L1437" s="113">
        <v>22530</v>
      </c>
      <c r="M1437" s="113" t="s">
        <v>1676</v>
      </c>
      <c r="N1437" s="370"/>
    </row>
    <row r="1438" spans="1:14">
      <c r="A1438" s="113" t="s">
        <v>1677</v>
      </c>
      <c r="B1438" s="113" t="s">
        <v>390</v>
      </c>
      <c r="C1438" s="113">
        <v>797</v>
      </c>
      <c r="D1438" s="113">
        <v>797</v>
      </c>
      <c r="E1438" s="113">
        <v>782</v>
      </c>
      <c r="F1438" s="113">
        <v>785.65</v>
      </c>
      <c r="G1438" s="113">
        <v>785.7</v>
      </c>
      <c r="H1438" s="113">
        <v>797.4</v>
      </c>
      <c r="I1438" s="113">
        <v>49539</v>
      </c>
      <c r="J1438" s="113">
        <v>39003081.350000001</v>
      </c>
      <c r="K1438" s="115">
        <v>43396</v>
      </c>
      <c r="L1438" s="113">
        <v>2684</v>
      </c>
      <c r="M1438" s="113" t="s">
        <v>1678</v>
      </c>
      <c r="N1438" s="370"/>
    </row>
    <row r="1439" spans="1:14">
      <c r="A1439" s="113" t="s">
        <v>151</v>
      </c>
      <c r="B1439" s="113" t="s">
        <v>390</v>
      </c>
      <c r="C1439" s="113">
        <v>540</v>
      </c>
      <c r="D1439" s="113">
        <v>550</v>
      </c>
      <c r="E1439" s="113">
        <v>535.15</v>
      </c>
      <c r="F1439" s="113">
        <v>545.6</v>
      </c>
      <c r="G1439" s="113">
        <v>550</v>
      </c>
      <c r="H1439" s="113">
        <v>544.75</v>
      </c>
      <c r="I1439" s="113">
        <v>4634688</v>
      </c>
      <c r="J1439" s="113">
        <v>2511637930.3499999</v>
      </c>
      <c r="K1439" s="115">
        <v>43396</v>
      </c>
      <c r="L1439" s="113">
        <v>63112</v>
      </c>
      <c r="M1439" s="113" t="s">
        <v>1679</v>
      </c>
      <c r="N1439" s="370"/>
    </row>
    <row r="1440" spans="1:14">
      <c r="A1440" s="113" t="s">
        <v>1680</v>
      </c>
      <c r="B1440" s="113" t="s">
        <v>390</v>
      </c>
      <c r="C1440" s="113">
        <v>54</v>
      </c>
      <c r="D1440" s="113">
        <v>54.5</v>
      </c>
      <c r="E1440" s="113">
        <v>52.8</v>
      </c>
      <c r="F1440" s="113">
        <v>53.15</v>
      </c>
      <c r="G1440" s="113">
        <v>53.7</v>
      </c>
      <c r="H1440" s="113">
        <v>54.8</v>
      </c>
      <c r="I1440" s="113">
        <v>58711</v>
      </c>
      <c r="J1440" s="113">
        <v>3147119.2</v>
      </c>
      <c r="K1440" s="115">
        <v>43396</v>
      </c>
      <c r="L1440" s="113">
        <v>809</v>
      </c>
      <c r="M1440" s="113" t="s">
        <v>1681</v>
      </c>
      <c r="N1440" s="370"/>
    </row>
    <row r="1441" spans="1:14">
      <c r="A1441" s="113" t="s">
        <v>331</v>
      </c>
      <c r="B1441" s="113" t="s">
        <v>390</v>
      </c>
      <c r="C1441" s="113">
        <v>249.05</v>
      </c>
      <c r="D1441" s="113">
        <v>264.64999999999998</v>
      </c>
      <c r="E1441" s="113">
        <v>230.5</v>
      </c>
      <c r="F1441" s="113">
        <v>261</v>
      </c>
      <c r="G1441" s="113">
        <v>260</v>
      </c>
      <c r="H1441" s="113">
        <v>253.25</v>
      </c>
      <c r="I1441" s="113">
        <v>165893</v>
      </c>
      <c r="J1441" s="113">
        <v>42167385.799999997</v>
      </c>
      <c r="K1441" s="115">
        <v>43396</v>
      </c>
      <c r="L1441" s="113">
        <v>4375</v>
      </c>
      <c r="M1441" s="113" t="s">
        <v>1950</v>
      </c>
      <c r="N1441" s="370"/>
    </row>
    <row r="1442" spans="1:14">
      <c r="A1442" s="113" t="s">
        <v>3536</v>
      </c>
      <c r="B1442" s="113" t="s">
        <v>390</v>
      </c>
      <c r="C1442" s="113">
        <v>380.05</v>
      </c>
      <c r="D1442" s="113">
        <v>384.95</v>
      </c>
      <c r="E1442" s="113">
        <v>347</v>
      </c>
      <c r="F1442" s="113">
        <v>369.5</v>
      </c>
      <c r="G1442" s="113">
        <v>379.95</v>
      </c>
      <c r="H1442" s="113">
        <v>361</v>
      </c>
      <c r="I1442" s="113">
        <v>2264</v>
      </c>
      <c r="J1442" s="113">
        <v>829912.05</v>
      </c>
      <c r="K1442" s="115">
        <v>43396</v>
      </c>
      <c r="L1442" s="113">
        <v>38</v>
      </c>
      <c r="M1442" s="113" t="s">
        <v>3537</v>
      </c>
      <c r="N1442" s="370"/>
    </row>
    <row r="1443" spans="1:14">
      <c r="A1443" s="113" t="s">
        <v>2048</v>
      </c>
      <c r="B1443" s="113" t="s">
        <v>390</v>
      </c>
      <c r="C1443" s="113">
        <v>609.45000000000005</v>
      </c>
      <c r="D1443" s="113">
        <v>609.45000000000005</v>
      </c>
      <c r="E1443" s="113">
        <v>550</v>
      </c>
      <c r="F1443" s="113">
        <v>561.65</v>
      </c>
      <c r="G1443" s="113">
        <v>565</v>
      </c>
      <c r="H1443" s="113">
        <v>600.45000000000005</v>
      </c>
      <c r="I1443" s="113">
        <v>69217</v>
      </c>
      <c r="J1443" s="113">
        <v>40110514.700000003</v>
      </c>
      <c r="K1443" s="115">
        <v>43396</v>
      </c>
      <c r="L1443" s="113">
        <v>2764</v>
      </c>
      <c r="M1443" s="113" t="s">
        <v>2049</v>
      </c>
      <c r="N1443" s="370"/>
    </row>
    <row r="1444" spans="1:14">
      <c r="A1444" s="113" t="s">
        <v>1682</v>
      </c>
      <c r="B1444" s="113" t="s">
        <v>390</v>
      </c>
      <c r="C1444" s="113">
        <v>15.55</v>
      </c>
      <c r="D1444" s="113">
        <v>16.75</v>
      </c>
      <c r="E1444" s="113">
        <v>15.4</v>
      </c>
      <c r="F1444" s="113">
        <v>15.95</v>
      </c>
      <c r="G1444" s="113">
        <v>16</v>
      </c>
      <c r="H1444" s="113">
        <v>16</v>
      </c>
      <c r="I1444" s="113">
        <v>9394</v>
      </c>
      <c r="J1444" s="113">
        <v>151116.15</v>
      </c>
      <c r="K1444" s="115">
        <v>43396</v>
      </c>
      <c r="L1444" s="113">
        <v>116</v>
      </c>
      <c r="M1444" s="113" t="s">
        <v>1683</v>
      </c>
      <c r="N1444" s="370"/>
    </row>
    <row r="1445" spans="1:14">
      <c r="A1445" s="113" t="s">
        <v>3006</v>
      </c>
      <c r="B1445" s="113" t="s">
        <v>390</v>
      </c>
      <c r="C1445" s="113">
        <v>545</v>
      </c>
      <c r="D1445" s="113">
        <v>557.54999999999995</v>
      </c>
      <c r="E1445" s="113">
        <v>544</v>
      </c>
      <c r="F1445" s="113">
        <v>552.35</v>
      </c>
      <c r="G1445" s="113">
        <v>555</v>
      </c>
      <c r="H1445" s="113">
        <v>555.95000000000005</v>
      </c>
      <c r="I1445" s="113">
        <v>17823</v>
      </c>
      <c r="J1445" s="113">
        <v>9789077.8000000007</v>
      </c>
      <c r="K1445" s="115">
        <v>43396</v>
      </c>
      <c r="L1445" s="113">
        <v>3954</v>
      </c>
      <c r="M1445" s="113" t="s">
        <v>3007</v>
      </c>
      <c r="N1445" s="370"/>
    </row>
    <row r="1446" spans="1:14">
      <c r="A1446" s="113" t="s">
        <v>2316</v>
      </c>
      <c r="B1446" s="113" t="s">
        <v>390</v>
      </c>
      <c r="C1446" s="113">
        <v>434.3</v>
      </c>
      <c r="D1446" s="113">
        <v>434.3</v>
      </c>
      <c r="E1446" s="113">
        <v>408.6</v>
      </c>
      <c r="F1446" s="113">
        <v>415.05</v>
      </c>
      <c r="G1446" s="113">
        <v>420</v>
      </c>
      <c r="H1446" s="113">
        <v>420.1</v>
      </c>
      <c r="I1446" s="113">
        <v>483</v>
      </c>
      <c r="J1446" s="113">
        <v>200638.85</v>
      </c>
      <c r="K1446" s="115">
        <v>43396</v>
      </c>
      <c r="L1446" s="113">
        <v>43</v>
      </c>
      <c r="M1446" s="113" t="s">
        <v>2317</v>
      </c>
      <c r="N1446" s="370"/>
    </row>
    <row r="1447" spans="1:14">
      <c r="A1447" s="113" t="s">
        <v>152</v>
      </c>
      <c r="B1447" s="113" t="s">
        <v>390</v>
      </c>
      <c r="C1447" s="113">
        <v>1888</v>
      </c>
      <c r="D1447" s="113">
        <v>1898</v>
      </c>
      <c r="E1447" s="113">
        <v>1837</v>
      </c>
      <c r="F1447" s="113">
        <v>1843.65</v>
      </c>
      <c r="G1447" s="113">
        <v>1847.75</v>
      </c>
      <c r="H1447" s="113">
        <v>1903</v>
      </c>
      <c r="I1447" s="113">
        <v>2752811</v>
      </c>
      <c r="J1447" s="113">
        <v>5135609621.3000002</v>
      </c>
      <c r="K1447" s="115">
        <v>43396</v>
      </c>
      <c r="L1447" s="113">
        <v>150962</v>
      </c>
      <c r="M1447" s="113" t="s">
        <v>1684</v>
      </c>
      <c r="N1447" s="370"/>
    </row>
    <row r="1448" spans="1:14">
      <c r="A1448" s="113" t="s">
        <v>1685</v>
      </c>
      <c r="B1448" s="113" t="s">
        <v>390</v>
      </c>
      <c r="C1448" s="113">
        <v>133.75</v>
      </c>
      <c r="D1448" s="113">
        <v>134.75</v>
      </c>
      <c r="E1448" s="113">
        <v>128.65</v>
      </c>
      <c r="F1448" s="113">
        <v>131</v>
      </c>
      <c r="G1448" s="113">
        <v>129.94999999999999</v>
      </c>
      <c r="H1448" s="113">
        <v>134.6</v>
      </c>
      <c r="I1448" s="113">
        <v>62567</v>
      </c>
      <c r="J1448" s="113">
        <v>8183956.6500000004</v>
      </c>
      <c r="K1448" s="115">
        <v>43396</v>
      </c>
      <c r="L1448" s="113">
        <v>920</v>
      </c>
      <c r="M1448" s="113" t="s">
        <v>1686</v>
      </c>
      <c r="N1448" s="370"/>
    </row>
    <row r="1449" spans="1:14">
      <c r="A1449" s="113" t="s">
        <v>1687</v>
      </c>
      <c r="B1449" s="113" t="s">
        <v>390</v>
      </c>
      <c r="C1449" s="113">
        <v>2370.65</v>
      </c>
      <c r="D1449" s="113">
        <v>2447.3000000000002</v>
      </c>
      <c r="E1449" s="113">
        <v>2370.65</v>
      </c>
      <c r="F1449" s="113">
        <v>2417.75</v>
      </c>
      <c r="G1449" s="113">
        <v>2420</v>
      </c>
      <c r="H1449" s="113">
        <v>2449.4</v>
      </c>
      <c r="I1449" s="113">
        <v>2428</v>
      </c>
      <c r="J1449" s="113">
        <v>5845991.3499999996</v>
      </c>
      <c r="K1449" s="115">
        <v>43396</v>
      </c>
      <c r="L1449" s="113">
        <v>585</v>
      </c>
      <c r="M1449" s="113" t="s">
        <v>1688</v>
      </c>
      <c r="N1449" s="370"/>
    </row>
    <row r="1450" spans="1:14">
      <c r="A1450" s="113" t="s">
        <v>153</v>
      </c>
      <c r="B1450" s="113" t="s">
        <v>390</v>
      </c>
      <c r="C1450" s="113">
        <v>676</v>
      </c>
      <c r="D1450" s="113">
        <v>683.9</v>
      </c>
      <c r="E1450" s="113">
        <v>666</v>
      </c>
      <c r="F1450" s="113">
        <v>668.25</v>
      </c>
      <c r="G1450" s="113">
        <v>668.55</v>
      </c>
      <c r="H1450" s="113">
        <v>676.55</v>
      </c>
      <c r="I1450" s="113">
        <v>1656193</v>
      </c>
      <c r="J1450" s="113">
        <v>1117654620.95</v>
      </c>
      <c r="K1450" s="115">
        <v>43396</v>
      </c>
      <c r="L1450" s="113">
        <v>55872</v>
      </c>
      <c r="M1450" s="113" t="s">
        <v>1689</v>
      </c>
      <c r="N1450" s="370"/>
    </row>
    <row r="1451" spans="1:14">
      <c r="A1451" s="113" t="s">
        <v>2626</v>
      </c>
      <c r="B1451" s="113" t="s">
        <v>390</v>
      </c>
      <c r="C1451" s="113">
        <v>137.05000000000001</v>
      </c>
      <c r="D1451" s="113">
        <v>141.80000000000001</v>
      </c>
      <c r="E1451" s="113">
        <v>135</v>
      </c>
      <c r="F1451" s="113">
        <v>135.5</v>
      </c>
      <c r="G1451" s="113">
        <v>135</v>
      </c>
      <c r="H1451" s="113">
        <v>138.05000000000001</v>
      </c>
      <c r="I1451" s="113">
        <v>789</v>
      </c>
      <c r="J1451" s="113">
        <v>107603.35</v>
      </c>
      <c r="K1451" s="115">
        <v>43396</v>
      </c>
      <c r="L1451" s="113">
        <v>35</v>
      </c>
      <c r="M1451" s="113" t="s">
        <v>2627</v>
      </c>
      <c r="N1451" s="370"/>
    </row>
    <row r="1452" spans="1:14">
      <c r="A1452" s="113" t="s">
        <v>2174</v>
      </c>
      <c r="B1452" s="113" t="s">
        <v>390</v>
      </c>
      <c r="C1452" s="113">
        <v>266.75</v>
      </c>
      <c r="D1452" s="113">
        <v>271.2</v>
      </c>
      <c r="E1452" s="113">
        <v>253.9</v>
      </c>
      <c r="F1452" s="113">
        <v>262.5</v>
      </c>
      <c r="G1452" s="113">
        <v>264</v>
      </c>
      <c r="H1452" s="113">
        <v>265.75</v>
      </c>
      <c r="I1452" s="113">
        <v>50195</v>
      </c>
      <c r="J1452" s="113">
        <v>13237613.75</v>
      </c>
      <c r="K1452" s="115">
        <v>43396</v>
      </c>
      <c r="L1452" s="113">
        <v>3940</v>
      </c>
      <c r="M1452" s="113" t="s">
        <v>2175</v>
      </c>
      <c r="N1452" s="370"/>
    </row>
    <row r="1453" spans="1:14">
      <c r="A1453" s="113" t="s">
        <v>2899</v>
      </c>
      <c r="B1453" s="113" t="s">
        <v>390</v>
      </c>
      <c r="C1453" s="113">
        <v>25.55</v>
      </c>
      <c r="D1453" s="113">
        <v>26.35</v>
      </c>
      <c r="E1453" s="113">
        <v>25</v>
      </c>
      <c r="F1453" s="113">
        <v>25.95</v>
      </c>
      <c r="G1453" s="113">
        <v>25.95</v>
      </c>
      <c r="H1453" s="113">
        <v>25.55</v>
      </c>
      <c r="I1453" s="113">
        <v>369</v>
      </c>
      <c r="J1453" s="113">
        <v>9453.1</v>
      </c>
      <c r="K1453" s="115">
        <v>43396</v>
      </c>
      <c r="L1453" s="113">
        <v>18</v>
      </c>
      <c r="M1453" s="113" t="s">
        <v>2900</v>
      </c>
      <c r="N1453" s="370"/>
    </row>
    <row r="1454" spans="1:14">
      <c r="A1454" s="113" t="s">
        <v>1690</v>
      </c>
      <c r="B1454" s="113" t="s">
        <v>390</v>
      </c>
      <c r="C1454" s="113">
        <v>54.3</v>
      </c>
      <c r="D1454" s="113">
        <v>54.9</v>
      </c>
      <c r="E1454" s="113">
        <v>51.3</v>
      </c>
      <c r="F1454" s="113">
        <v>52.6</v>
      </c>
      <c r="G1454" s="113">
        <v>52.9</v>
      </c>
      <c r="H1454" s="113">
        <v>54.35</v>
      </c>
      <c r="I1454" s="113">
        <v>36985</v>
      </c>
      <c r="J1454" s="113">
        <v>1938186.1</v>
      </c>
      <c r="K1454" s="115">
        <v>43396</v>
      </c>
      <c r="L1454" s="113">
        <v>424</v>
      </c>
      <c r="M1454" s="113" t="s">
        <v>1691</v>
      </c>
      <c r="N1454" s="370"/>
    </row>
    <row r="1455" spans="1:14">
      <c r="A1455" s="113" t="s">
        <v>2628</v>
      </c>
      <c r="B1455" s="113" t="s">
        <v>390</v>
      </c>
      <c r="C1455" s="113">
        <v>21.15</v>
      </c>
      <c r="D1455" s="113">
        <v>21.15</v>
      </c>
      <c r="E1455" s="113">
        <v>19.899999999999999</v>
      </c>
      <c r="F1455" s="113">
        <v>20.149999999999999</v>
      </c>
      <c r="G1455" s="113">
        <v>20.399999999999999</v>
      </c>
      <c r="H1455" s="113">
        <v>20.9</v>
      </c>
      <c r="I1455" s="113">
        <v>60353</v>
      </c>
      <c r="J1455" s="113">
        <v>1216006.6000000001</v>
      </c>
      <c r="K1455" s="115">
        <v>43396</v>
      </c>
      <c r="L1455" s="113">
        <v>288</v>
      </c>
      <c r="M1455" s="113" t="s">
        <v>2629</v>
      </c>
      <c r="N1455" s="370"/>
    </row>
    <row r="1456" spans="1:14">
      <c r="A1456" s="113" t="s">
        <v>1692</v>
      </c>
      <c r="B1456" s="113" t="s">
        <v>390</v>
      </c>
      <c r="C1456" s="113">
        <v>55.65</v>
      </c>
      <c r="D1456" s="113">
        <v>57</v>
      </c>
      <c r="E1456" s="113">
        <v>55.35</v>
      </c>
      <c r="F1456" s="113">
        <v>56.35</v>
      </c>
      <c r="G1456" s="113">
        <v>56.4</v>
      </c>
      <c r="H1456" s="113">
        <v>55.95</v>
      </c>
      <c r="I1456" s="113">
        <v>70805</v>
      </c>
      <c r="J1456" s="113">
        <v>3988601.1</v>
      </c>
      <c r="K1456" s="115">
        <v>43396</v>
      </c>
      <c r="L1456" s="113">
        <v>825</v>
      </c>
      <c r="M1456" s="113" t="s">
        <v>1693</v>
      </c>
      <c r="N1456" s="370"/>
    </row>
    <row r="1457" spans="1:14">
      <c r="A1457" s="113" t="s">
        <v>1694</v>
      </c>
      <c r="B1457" s="113" t="s">
        <v>390</v>
      </c>
      <c r="C1457" s="113">
        <v>124</v>
      </c>
      <c r="D1457" s="113">
        <v>126.6</v>
      </c>
      <c r="E1457" s="113">
        <v>122.5</v>
      </c>
      <c r="F1457" s="113">
        <v>124.2</v>
      </c>
      <c r="G1457" s="113">
        <v>126</v>
      </c>
      <c r="H1457" s="113">
        <v>126.05</v>
      </c>
      <c r="I1457" s="113">
        <v>122594</v>
      </c>
      <c r="J1457" s="113">
        <v>15221545.1</v>
      </c>
      <c r="K1457" s="115">
        <v>43396</v>
      </c>
      <c r="L1457" s="113">
        <v>2846</v>
      </c>
      <c r="M1457" s="113" t="s">
        <v>1695</v>
      </c>
      <c r="N1457" s="370"/>
    </row>
    <row r="1458" spans="1:14">
      <c r="A1458" s="113" t="s">
        <v>3609</v>
      </c>
      <c r="B1458" s="113" t="s">
        <v>2775</v>
      </c>
      <c r="C1458" s="113">
        <v>4.75</v>
      </c>
      <c r="D1458" s="113">
        <v>4.75</v>
      </c>
      <c r="E1458" s="113">
        <v>4.75</v>
      </c>
      <c r="F1458" s="113">
        <v>4.75</v>
      </c>
      <c r="G1458" s="113">
        <v>4.75</v>
      </c>
      <c r="H1458" s="113">
        <v>5</v>
      </c>
      <c r="I1458" s="113">
        <v>495</v>
      </c>
      <c r="J1458" s="113">
        <v>2351.25</v>
      </c>
      <c r="K1458" s="115">
        <v>43396</v>
      </c>
      <c r="L1458" s="113">
        <v>5</v>
      </c>
      <c r="M1458" s="113" t="s">
        <v>3610</v>
      </c>
      <c r="N1458" s="370"/>
    </row>
    <row r="1459" spans="1:14">
      <c r="A1459" s="113" t="s">
        <v>1696</v>
      </c>
      <c r="B1459" s="113" t="s">
        <v>390</v>
      </c>
      <c r="C1459" s="113">
        <v>11.85</v>
      </c>
      <c r="D1459" s="113">
        <v>11.85</v>
      </c>
      <c r="E1459" s="113">
        <v>11.3</v>
      </c>
      <c r="F1459" s="113">
        <v>11.35</v>
      </c>
      <c r="G1459" s="113">
        <v>11.45</v>
      </c>
      <c r="H1459" s="113">
        <v>11.85</v>
      </c>
      <c r="I1459" s="113">
        <v>23387</v>
      </c>
      <c r="J1459" s="113">
        <v>265219.25</v>
      </c>
      <c r="K1459" s="115">
        <v>43396</v>
      </c>
      <c r="L1459" s="113">
        <v>96</v>
      </c>
      <c r="M1459" s="113" t="s">
        <v>1697</v>
      </c>
      <c r="N1459" s="370"/>
    </row>
    <row r="1460" spans="1:14">
      <c r="A1460" s="113" t="s">
        <v>2344</v>
      </c>
      <c r="B1460" s="113" t="s">
        <v>390</v>
      </c>
      <c r="C1460" s="113">
        <v>342.15</v>
      </c>
      <c r="D1460" s="113">
        <v>362</v>
      </c>
      <c r="E1460" s="113">
        <v>340.1</v>
      </c>
      <c r="F1460" s="113">
        <v>351.9</v>
      </c>
      <c r="G1460" s="113">
        <v>350.5</v>
      </c>
      <c r="H1460" s="113">
        <v>350.6</v>
      </c>
      <c r="I1460" s="113">
        <v>2633</v>
      </c>
      <c r="J1460" s="113">
        <v>924642.4</v>
      </c>
      <c r="K1460" s="115">
        <v>43396</v>
      </c>
      <c r="L1460" s="113">
        <v>152</v>
      </c>
      <c r="M1460" s="113" t="s">
        <v>2345</v>
      </c>
      <c r="N1460" s="370"/>
    </row>
    <row r="1461" spans="1:14">
      <c r="A1461" s="113" t="s">
        <v>2999</v>
      </c>
      <c r="B1461" s="113" t="s">
        <v>390</v>
      </c>
      <c r="C1461" s="113">
        <v>200</v>
      </c>
      <c r="D1461" s="113">
        <v>205.95</v>
      </c>
      <c r="E1461" s="113">
        <v>190</v>
      </c>
      <c r="F1461" s="113">
        <v>196.65</v>
      </c>
      <c r="G1461" s="113">
        <v>196.3</v>
      </c>
      <c r="H1461" s="113">
        <v>203.6</v>
      </c>
      <c r="I1461" s="113">
        <v>4167</v>
      </c>
      <c r="J1461" s="113">
        <v>829120.1</v>
      </c>
      <c r="K1461" s="115">
        <v>43396</v>
      </c>
      <c r="L1461" s="113">
        <v>152</v>
      </c>
      <c r="M1461" s="113" t="s">
        <v>2204</v>
      </c>
      <c r="N1461" s="370"/>
    </row>
    <row r="1462" spans="1:14">
      <c r="A1462" s="113" t="s">
        <v>2063</v>
      </c>
      <c r="B1462" s="113" t="s">
        <v>390</v>
      </c>
      <c r="C1462" s="113">
        <v>300.55</v>
      </c>
      <c r="D1462" s="113">
        <v>315.89999999999998</v>
      </c>
      <c r="E1462" s="113">
        <v>292</v>
      </c>
      <c r="F1462" s="113">
        <v>292.45</v>
      </c>
      <c r="G1462" s="113">
        <v>292</v>
      </c>
      <c r="H1462" s="113">
        <v>300</v>
      </c>
      <c r="I1462" s="113">
        <v>2611</v>
      </c>
      <c r="J1462" s="113">
        <v>798627.9</v>
      </c>
      <c r="K1462" s="115">
        <v>43396</v>
      </c>
      <c r="L1462" s="113">
        <v>30</v>
      </c>
      <c r="M1462" s="113" t="s">
        <v>2064</v>
      </c>
      <c r="N1462" s="370"/>
    </row>
    <row r="1463" spans="1:14">
      <c r="A1463" s="113" t="s">
        <v>215</v>
      </c>
      <c r="B1463" s="113" t="s">
        <v>390</v>
      </c>
      <c r="C1463" s="113">
        <v>972.3</v>
      </c>
      <c r="D1463" s="113">
        <v>994.8</v>
      </c>
      <c r="E1463" s="113">
        <v>924</v>
      </c>
      <c r="F1463" s="113">
        <v>961.25</v>
      </c>
      <c r="G1463" s="113">
        <v>975</v>
      </c>
      <c r="H1463" s="113">
        <v>978.25</v>
      </c>
      <c r="I1463" s="113">
        <v>24680</v>
      </c>
      <c r="J1463" s="113">
        <v>23934872.25</v>
      </c>
      <c r="K1463" s="115">
        <v>43396</v>
      </c>
      <c r="L1463" s="113">
        <v>3560</v>
      </c>
      <c r="M1463" s="113" t="s">
        <v>1698</v>
      </c>
      <c r="N1463" s="370"/>
    </row>
    <row r="1464" spans="1:14">
      <c r="A1464" s="113" t="s">
        <v>1699</v>
      </c>
      <c r="B1464" s="113" t="s">
        <v>390</v>
      </c>
      <c r="C1464" s="113">
        <v>26.8</v>
      </c>
      <c r="D1464" s="113">
        <v>28.1</v>
      </c>
      <c r="E1464" s="113">
        <v>26.1</v>
      </c>
      <c r="F1464" s="113">
        <v>27.25</v>
      </c>
      <c r="G1464" s="113">
        <v>27.2</v>
      </c>
      <c r="H1464" s="113">
        <v>27.55</v>
      </c>
      <c r="I1464" s="113">
        <v>37516</v>
      </c>
      <c r="J1464" s="113">
        <v>1025043.8</v>
      </c>
      <c r="K1464" s="115">
        <v>43396</v>
      </c>
      <c r="L1464" s="113">
        <v>273</v>
      </c>
      <c r="M1464" s="113" t="s">
        <v>1700</v>
      </c>
      <c r="N1464" s="370"/>
    </row>
    <row r="1465" spans="1:14">
      <c r="A1465" s="113" t="s">
        <v>1701</v>
      </c>
      <c r="B1465" s="113" t="s">
        <v>390</v>
      </c>
      <c r="C1465" s="113">
        <v>209.9</v>
      </c>
      <c r="D1465" s="113">
        <v>214.45</v>
      </c>
      <c r="E1465" s="113">
        <v>204</v>
      </c>
      <c r="F1465" s="113">
        <v>211</v>
      </c>
      <c r="G1465" s="113">
        <v>208.6</v>
      </c>
      <c r="H1465" s="113">
        <v>211.8</v>
      </c>
      <c r="I1465" s="113">
        <v>207011</v>
      </c>
      <c r="J1465" s="113">
        <v>43373590.100000001</v>
      </c>
      <c r="K1465" s="115">
        <v>43396</v>
      </c>
      <c r="L1465" s="113">
        <v>4251</v>
      </c>
      <c r="M1465" s="113" t="s">
        <v>1702</v>
      </c>
      <c r="N1465" s="370"/>
    </row>
    <row r="1466" spans="1:14">
      <c r="A1466" s="113" t="s">
        <v>3828</v>
      </c>
      <c r="B1466" s="113" t="s">
        <v>2775</v>
      </c>
      <c r="C1466" s="113">
        <v>7.7</v>
      </c>
      <c r="D1466" s="113">
        <v>8</v>
      </c>
      <c r="E1466" s="113">
        <v>7.7</v>
      </c>
      <c r="F1466" s="113">
        <v>8</v>
      </c>
      <c r="G1466" s="113">
        <v>8</v>
      </c>
      <c r="H1466" s="113">
        <v>8.1</v>
      </c>
      <c r="I1466" s="113">
        <v>41</v>
      </c>
      <c r="J1466" s="113">
        <v>324.39999999999998</v>
      </c>
      <c r="K1466" s="115">
        <v>43396</v>
      </c>
      <c r="L1466" s="113">
        <v>3</v>
      </c>
      <c r="M1466" s="113" t="s">
        <v>3829</v>
      </c>
      <c r="N1466" s="370"/>
    </row>
    <row r="1467" spans="1:14">
      <c r="A1467" s="113" t="s">
        <v>1703</v>
      </c>
      <c r="B1467" s="113" t="s">
        <v>390</v>
      </c>
      <c r="C1467" s="113">
        <v>580.5</v>
      </c>
      <c r="D1467" s="113">
        <v>582.6</v>
      </c>
      <c r="E1467" s="113">
        <v>566.20000000000005</v>
      </c>
      <c r="F1467" s="113">
        <v>572.79999999999995</v>
      </c>
      <c r="G1467" s="113">
        <v>572.15</v>
      </c>
      <c r="H1467" s="113">
        <v>583.20000000000005</v>
      </c>
      <c r="I1467" s="113">
        <v>6861</v>
      </c>
      <c r="J1467" s="113">
        <v>3936973.8</v>
      </c>
      <c r="K1467" s="115">
        <v>43396</v>
      </c>
      <c r="L1467" s="113">
        <v>682</v>
      </c>
      <c r="M1467" s="113" t="s">
        <v>1704</v>
      </c>
      <c r="N1467" s="370"/>
    </row>
    <row r="1468" spans="1:14">
      <c r="A1468" s="113" t="s">
        <v>2630</v>
      </c>
      <c r="B1468" s="113" t="s">
        <v>390</v>
      </c>
      <c r="C1468" s="113">
        <v>15.25</v>
      </c>
      <c r="D1468" s="113">
        <v>15.45</v>
      </c>
      <c r="E1468" s="113">
        <v>14.65</v>
      </c>
      <c r="F1468" s="113">
        <v>14.8</v>
      </c>
      <c r="G1468" s="113">
        <v>14.85</v>
      </c>
      <c r="H1468" s="113">
        <v>15.25</v>
      </c>
      <c r="I1468" s="113">
        <v>45373</v>
      </c>
      <c r="J1468" s="113">
        <v>679928</v>
      </c>
      <c r="K1468" s="115">
        <v>43396</v>
      </c>
      <c r="L1468" s="113">
        <v>348</v>
      </c>
      <c r="M1468" s="113" t="s">
        <v>2631</v>
      </c>
      <c r="N1468" s="370"/>
    </row>
    <row r="1469" spans="1:14">
      <c r="A1469" s="113" t="s">
        <v>1705</v>
      </c>
      <c r="B1469" s="113" t="s">
        <v>390</v>
      </c>
      <c r="C1469" s="113">
        <v>5028.95</v>
      </c>
      <c r="D1469" s="113">
        <v>5028.95</v>
      </c>
      <c r="E1469" s="113">
        <v>4925</v>
      </c>
      <c r="F1469" s="113">
        <v>4975.7</v>
      </c>
      <c r="G1469" s="113">
        <v>4967</v>
      </c>
      <c r="H1469" s="113">
        <v>4986</v>
      </c>
      <c r="I1469" s="113">
        <v>763</v>
      </c>
      <c r="J1469" s="113">
        <v>3797112.7</v>
      </c>
      <c r="K1469" s="115">
        <v>43396</v>
      </c>
      <c r="L1469" s="113">
        <v>185</v>
      </c>
      <c r="M1469" s="113" t="s">
        <v>1706</v>
      </c>
      <c r="N1469" s="370"/>
    </row>
    <row r="1470" spans="1:14">
      <c r="A1470" s="113" t="s">
        <v>2309</v>
      </c>
      <c r="B1470" s="113" t="s">
        <v>390</v>
      </c>
      <c r="C1470" s="113">
        <v>485.9</v>
      </c>
      <c r="D1470" s="113">
        <v>498.7</v>
      </c>
      <c r="E1470" s="113">
        <v>485.9</v>
      </c>
      <c r="F1470" s="113">
        <v>489.35</v>
      </c>
      <c r="G1470" s="113">
        <v>488</v>
      </c>
      <c r="H1470" s="113">
        <v>500.6</v>
      </c>
      <c r="I1470" s="113">
        <v>37874</v>
      </c>
      <c r="J1470" s="113">
        <v>18677897.649999999</v>
      </c>
      <c r="K1470" s="115">
        <v>43396</v>
      </c>
      <c r="L1470" s="113">
        <v>1910</v>
      </c>
      <c r="M1470" s="113" t="s">
        <v>2310</v>
      </c>
      <c r="N1470" s="370"/>
    </row>
    <row r="1471" spans="1:14">
      <c r="A1471" s="113" t="s">
        <v>1707</v>
      </c>
      <c r="B1471" s="113" t="s">
        <v>390</v>
      </c>
      <c r="C1471" s="113">
        <v>551.9</v>
      </c>
      <c r="D1471" s="113">
        <v>566.95000000000005</v>
      </c>
      <c r="E1471" s="113">
        <v>540.04999999999995</v>
      </c>
      <c r="F1471" s="113">
        <v>550.65</v>
      </c>
      <c r="G1471" s="113">
        <v>545</v>
      </c>
      <c r="H1471" s="113">
        <v>548.75</v>
      </c>
      <c r="I1471" s="113">
        <v>5803</v>
      </c>
      <c r="J1471" s="113">
        <v>3192200.55</v>
      </c>
      <c r="K1471" s="115">
        <v>43396</v>
      </c>
      <c r="L1471" s="113">
        <v>474</v>
      </c>
      <c r="M1471" s="113" t="s">
        <v>1708</v>
      </c>
      <c r="N1471" s="370"/>
    </row>
    <row r="1472" spans="1:14">
      <c r="A1472" s="113" t="s">
        <v>2399</v>
      </c>
      <c r="B1472" s="113" t="s">
        <v>390</v>
      </c>
      <c r="C1472" s="113">
        <v>302</v>
      </c>
      <c r="D1472" s="113">
        <v>306</v>
      </c>
      <c r="E1472" s="113">
        <v>291.05</v>
      </c>
      <c r="F1472" s="113">
        <v>294.55</v>
      </c>
      <c r="G1472" s="113">
        <v>294.7</v>
      </c>
      <c r="H1472" s="113">
        <v>300.35000000000002</v>
      </c>
      <c r="I1472" s="113">
        <v>51120</v>
      </c>
      <c r="J1472" s="113">
        <v>15332965.800000001</v>
      </c>
      <c r="K1472" s="115">
        <v>43396</v>
      </c>
      <c r="L1472" s="113">
        <v>2828</v>
      </c>
      <c r="M1472" s="113" t="s">
        <v>2400</v>
      </c>
      <c r="N1472" s="370"/>
    </row>
    <row r="1473" spans="1:14">
      <c r="A1473" s="113" t="s">
        <v>2954</v>
      </c>
      <c r="B1473" s="113" t="s">
        <v>390</v>
      </c>
      <c r="C1473" s="113">
        <v>18.8</v>
      </c>
      <c r="D1473" s="113">
        <v>18.8</v>
      </c>
      <c r="E1473" s="113">
        <v>17.2</v>
      </c>
      <c r="F1473" s="113">
        <v>17.95</v>
      </c>
      <c r="G1473" s="113">
        <v>18.3</v>
      </c>
      <c r="H1473" s="113">
        <v>17.850000000000001</v>
      </c>
      <c r="I1473" s="113">
        <v>34849</v>
      </c>
      <c r="J1473" s="113">
        <v>618530.15</v>
      </c>
      <c r="K1473" s="115">
        <v>43396</v>
      </c>
      <c r="L1473" s="113">
        <v>140</v>
      </c>
      <c r="M1473" s="113" t="s">
        <v>2955</v>
      </c>
      <c r="N1473" s="370"/>
    </row>
    <row r="1474" spans="1:14">
      <c r="A1474" s="113" t="s">
        <v>1709</v>
      </c>
      <c r="B1474" s="113" t="s">
        <v>390</v>
      </c>
      <c r="C1474" s="113">
        <v>287</v>
      </c>
      <c r="D1474" s="113">
        <v>292</v>
      </c>
      <c r="E1474" s="113">
        <v>279.25</v>
      </c>
      <c r="F1474" s="113">
        <v>282</v>
      </c>
      <c r="G1474" s="113">
        <v>280.75</v>
      </c>
      <c r="H1474" s="113">
        <v>290.14999999999998</v>
      </c>
      <c r="I1474" s="113">
        <v>5233</v>
      </c>
      <c r="J1474" s="113">
        <v>1482174.95</v>
      </c>
      <c r="K1474" s="115">
        <v>43396</v>
      </c>
      <c r="L1474" s="113">
        <v>232</v>
      </c>
      <c r="M1474" s="113" t="s">
        <v>1710</v>
      </c>
      <c r="N1474" s="370"/>
    </row>
    <row r="1475" spans="1:14">
      <c r="A1475" s="113" t="s">
        <v>3661</v>
      </c>
      <c r="B1475" s="113" t="s">
        <v>390</v>
      </c>
      <c r="C1475" s="113">
        <v>31.4</v>
      </c>
      <c r="D1475" s="113">
        <v>31.4</v>
      </c>
      <c r="E1475" s="113">
        <v>28.5</v>
      </c>
      <c r="F1475" s="113">
        <v>28.5</v>
      </c>
      <c r="G1475" s="113">
        <v>28.5</v>
      </c>
      <c r="H1475" s="113">
        <v>29.95</v>
      </c>
      <c r="I1475" s="113">
        <v>1125</v>
      </c>
      <c r="J1475" s="113">
        <v>33523.1</v>
      </c>
      <c r="K1475" s="115">
        <v>43396</v>
      </c>
      <c r="L1475" s="113">
        <v>11</v>
      </c>
      <c r="M1475" s="113" t="s">
        <v>3662</v>
      </c>
      <c r="N1475" s="370"/>
    </row>
    <row r="1476" spans="1:14">
      <c r="A1476" s="113" t="s">
        <v>1711</v>
      </c>
      <c r="B1476" s="113" t="s">
        <v>390</v>
      </c>
      <c r="C1476" s="113">
        <v>117.1</v>
      </c>
      <c r="D1476" s="113">
        <v>120.25</v>
      </c>
      <c r="E1476" s="113">
        <v>112.15</v>
      </c>
      <c r="F1476" s="113">
        <v>113.55</v>
      </c>
      <c r="G1476" s="113">
        <v>112.2</v>
      </c>
      <c r="H1476" s="113">
        <v>118.1</v>
      </c>
      <c r="I1476" s="113">
        <v>66133</v>
      </c>
      <c r="J1476" s="113">
        <v>7662126.5999999996</v>
      </c>
      <c r="K1476" s="115">
        <v>43396</v>
      </c>
      <c r="L1476" s="113">
        <v>1617</v>
      </c>
      <c r="M1476" s="113" t="s">
        <v>1712</v>
      </c>
      <c r="N1476" s="370"/>
    </row>
    <row r="1477" spans="1:14">
      <c r="A1477" s="113" t="s">
        <v>1713</v>
      </c>
      <c r="B1477" s="113" t="s">
        <v>390</v>
      </c>
      <c r="C1477" s="113">
        <v>542</v>
      </c>
      <c r="D1477" s="113">
        <v>542</v>
      </c>
      <c r="E1477" s="113">
        <v>530.65</v>
      </c>
      <c r="F1477" s="113">
        <v>534.9</v>
      </c>
      <c r="G1477" s="113">
        <v>535</v>
      </c>
      <c r="H1477" s="113">
        <v>537.1</v>
      </c>
      <c r="I1477" s="113">
        <v>5793</v>
      </c>
      <c r="J1477" s="113">
        <v>3106712.7</v>
      </c>
      <c r="K1477" s="115">
        <v>43396</v>
      </c>
      <c r="L1477" s="113">
        <v>540</v>
      </c>
      <c r="M1477" s="113" t="s">
        <v>1714</v>
      </c>
      <c r="N1477" s="370"/>
    </row>
    <row r="1478" spans="1:14">
      <c r="A1478" s="113" t="s">
        <v>1715</v>
      </c>
      <c r="B1478" s="113" t="s">
        <v>390</v>
      </c>
      <c r="C1478" s="113">
        <v>149</v>
      </c>
      <c r="D1478" s="113">
        <v>153.35</v>
      </c>
      <c r="E1478" s="113">
        <v>147.1</v>
      </c>
      <c r="F1478" s="113">
        <v>149.19999999999999</v>
      </c>
      <c r="G1478" s="113">
        <v>149.19999999999999</v>
      </c>
      <c r="H1478" s="113">
        <v>151.05000000000001</v>
      </c>
      <c r="I1478" s="113">
        <v>297189</v>
      </c>
      <c r="J1478" s="113">
        <v>44568259.399999999</v>
      </c>
      <c r="K1478" s="115">
        <v>43396</v>
      </c>
      <c r="L1478" s="113">
        <v>5954</v>
      </c>
      <c r="M1478" s="113" t="s">
        <v>1716</v>
      </c>
      <c r="N1478" s="370"/>
    </row>
    <row r="1479" spans="1:14">
      <c r="A1479" s="113" t="s">
        <v>2632</v>
      </c>
      <c r="B1479" s="113" t="s">
        <v>390</v>
      </c>
      <c r="C1479" s="113">
        <v>64.5</v>
      </c>
      <c r="D1479" s="113">
        <v>65.8</v>
      </c>
      <c r="E1479" s="113">
        <v>63.8</v>
      </c>
      <c r="F1479" s="113">
        <v>64</v>
      </c>
      <c r="G1479" s="113">
        <v>63.8</v>
      </c>
      <c r="H1479" s="113">
        <v>65.900000000000006</v>
      </c>
      <c r="I1479" s="113">
        <v>2290</v>
      </c>
      <c r="J1479" s="113">
        <v>148012.9</v>
      </c>
      <c r="K1479" s="115">
        <v>43396</v>
      </c>
      <c r="L1479" s="113">
        <v>33</v>
      </c>
      <c r="M1479" s="113" t="s">
        <v>2633</v>
      </c>
      <c r="N1479" s="370"/>
    </row>
    <row r="1480" spans="1:14">
      <c r="A1480" s="113" t="s">
        <v>1717</v>
      </c>
      <c r="B1480" s="113" t="s">
        <v>390</v>
      </c>
      <c r="C1480" s="113">
        <v>113</v>
      </c>
      <c r="D1480" s="113">
        <v>113</v>
      </c>
      <c r="E1480" s="113">
        <v>107.4</v>
      </c>
      <c r="F1480" s="113">
        <v>109.75</v>
      </c>
      <c r="G1480" s="113">
        <v>109.9</v>
      </c>
      <c r="H1480" s="113">
        <v>114.6</v>
      </c>
      <c r="I1480" s="113">
        <v>366176</v>
      </c>
      <c r="J1480" s="113">
        <v>40257415.299999997</v>
      </c>
      <c r="K1480" s="115">
        <v>43396</v>
      </c>
      <c r="L1480" s="113">
        <v>4122</v>
      </c>
      <c r="M1480" s="113" t="s">
        <v>3025</v>
      </c>
      <c r="N1480" s="370"/>
    </row>
    <row r="1481" spans="1:14">
      <c r="A1481" s="113" t="s">
        <v>154</v>
      </c>
      <c r="B1481" s="113" t="s">
        <v>390</v>
      </c>
      <c r="C1481" s="113">
        <v>771.9</v>
      </c>
      <c r="D1481" s="113">
        <v>787</v>
      </c>
      <c r="E1481" s="113">
        <v>766.15</v>
      </c>
      <c r="F1481" s="113">
        <v>778.2</v>
      </c>
      <c r="G1481" s="113">
        <v>780</v>
      </c>
      <c r="H1481" s="113">
        <v>774.8</v>
      </c>
      <c r="I1481" s="113">
        <v>2239883</v>
      </c>
      <c r="J1481" s="113">
        <v>1742119007.7</v>
      </c>
      <c r="K1481" s="115">
        <v>43396</v>
      </c>
      <c r="L1481" s="113">
        <v>55137</v>
      </c>
      <c r="M1481" s="113" t="s">
        <v>1718</v>
      </c>
      <c r="N1481" s="370"/>
    </row>
    <row r="1482" spans="1:14">
      <c r="A1482" s="113" t="s">
        <v>2044</v>
      </c>
      <c r="B1482" s="113" t="s">
        <v>390</v>
      </c>
      <c r="C1482" s="113">
        <v>38.5</v>
      </c>
      <c r="D1482" s="113">
        <v>41.85</v>
      </c>
      <c r="E1482" s="113">
        <v>38.049999999999997</v>
      </c>
      <c r="F1482" s="113">
        <v>40.950000000000003</v>
      </c>
      <c r="G1482" s="113">
        <v>41.85</v>
      </c>
      <c r="H1482" s="113">
        <v>39.9</v>
      </c>
      <c r="I1482" s="113">
        <v>11473</v>
      </c>
      <c r="J1482" s="113">
        <v>450106.05</v>
      </c>
      <c r="K1482" s="115">
        <v>43396</v>
      </c>
      <c r="L1482" s="113">
        <v>277</v>
      </c>
      <c r="M1482" s="113" t="s">
        <v>2045</v>
      </c>
      <c r="N1482" s="370"/>
    </row>
    <row r="1483" spans="1:14">
      <c r="A1483" s="113" t="s">
        <v>1719</v>
      </c>
      <c r="B1483" s="113" t="s">
        <v>390</v>
      </c>
      <c r="C1483" s="113">
        <v>36</v>
      </c>
      <c r="D1483" s="113">
        <v>36</v>
      </c>
      <c r="E1483" s="113">
        <v>32.9</v>
      </c>
      <c r="F1483" s="113">
        <v>34.5</v>
      </c>
      <c r="G1483" s="113">
        <v>34.35</v>
      </c>
      <c r="H1483" s="113">
        <v>35.700000000000003</v>
      </c>
      <c r="I1483" s="113">
        <v>120496</v>
      </c>
      <c r="J1483" s="113">
        <v>4154067.1</v>
      </c>
      <c r="K1483" s="115">
        <v>43396</v>
      </c>
      <c r="L1483" s="113">
        <v>1328</v>
      </c>
      <c r="M1483" s="113" t="s">
        <v>1720</v>
      </c>
      <c r="N1483" s="370"/>
    </row>
    <row r="1484" spans="1:14">
      <c r="A1484" s="113" t="s">
        <v>1721</v>
      </c>
      <c r="B1484" s="113" t="s">
        <v>390</v>
      </c>
      <c r="C1484" s="113">
        <v>257</v>
      </c>
      <c r="D1484" s="113">
        <v>262</v>
      </c>
      <c r="E1484" s="113">
        <v>248</v>
      </c>
      <c r="F1484" s="113">
        <v>250.05</v>
      </c>
      <c r="G1484" s="113">
        <v>250</v>
      </c>
      <c r="H1484" s="113">
        <v>259.60000000000002</v>
      </c>
      <c r="I1484" s="113">
        <v>54724</v>
      </c>
      <c r="J1484" s="113">
        <v>13926408.35</v>
      </c>
      <c r="K1484" s="115">
        <v>43396</v>
      </c>
      <c r="L1484" s="113">
        <v>1339</v>
      </c>
      <c r="M1484" s="113" t="s">
        <v>1722</v>
      </c>
      <c r="N1484" s="370"/>
    </row>
    <row r="1485" spans="1:14">
      <c r="A1485" s="113" t="s">
        <v>3507</v>
      </c>
      <c r="B1485" s="113" t="s">
        <v>2775</v>
      </c>
      <c r="C1485" s="113">
        <v>1.85</v>
      </c>
      <c r="D1485" s="113">
        <v>1.9</v>
      </c>
      <c r="E1485" s="113">
        <v>1.8</v>
      </c>
      <c r="F1485" s="113">
        <v>1.9</v>
      </c>
      <c r="G1485" s="113">
        <v>1.9</v>
      </c>
      <c r="H1485" s="113">
        <v>1.85</v>
      </c>
      <c r="I1485" s="113">
        <v>3495</v>
      </c>
      <c r="J1485" s="113">
        <v>6483.05</v>
      </c>
      <c r="K1485" s="115">
        <v>43396</v>
      </c>
      <c r="L1485" s="113">
        <v>16</v>
      </c>
      <c r="M1485" s="113" t="s">
        <v>3508</v>
      </c>
      <c r="N1485" s="370"/>
    </row>
    <row r="1486" spans="1:14">
      <c r="A1486" s="113" t="s">
        <v>1723</v>
      </c>
      <c r="B1486" s="113" t="s">
        <v>390</v>
      </c>
      <c r="C1486" s="113">
        <v>44.95</v>
      </c>
      <c r="D1486" s="113">
        <v>45.7</v>
      </c>
      <c r="E1486" s="113">
        <v>42.1</v>
      </c>
      <c r="F1486" s="113">
        <v>42.5</v>
      </c>
      <c r="G1486" s="113">
        <v>42.15</v>
      </c>
      <c r="H1486" s="113">
        <v>44.2</v>
      </c>
      <c r="I1486" s="113">
        <v>4663</v>
      </c>
      <c r="J1486" s="113">
        <v>199717.5</v>
      </c>
      <c r="K1486" s="115">
        <v>43396</v>
      </c>
      <c r="L1486" s="113">
        <v>117</v>
      </c>
      <c r="M1486" s="113" t="s">
        <v>1724</v>
      </c>
      <c r="N1486" s="370"/>
    </row>
    <row r="1487" spans="1:14">
      <c r="A1487" s="113" t="s">
        <v>216</v>
      </c>
      <c r="B1487" s="113" t="s">
        <v>390</v>
      </c>
      <c r="C1487" s="113">
        <v>1596.9</v>
      </c>
      <c r="D1487" s="113">
        <v>1607</v>
      </c>
      <c r="E1487" s="113">
        <v>1569</v>
      </c>
      <c r="F1487" s="113">
        <v>1595.9</v>
      </c>
      <c r="G1487" s="113">
        <v>1588.15</v>
      </c>
      <c r="H1487" s="113">
        <v>1599.3</v>
      </c>
      <c r="I1487" s="113">
        <v>107391</v>
      </c>
      <c r="J1487" s="113">
        <v>170445395</v>
      </c>
      <c r="K1487" s="115">
        <v>43396</v>
      </c>
      <c r="L1487" s="113">
        <v>8732</v>
      </c>
      <c r="M1487" s="113" t="s">
        <v>1725</v>
      </c>
      <c r="N1487" s="370"/>
    </row>
    <row r="1488" spans="1:14">
      <c r="A1488" s="113" t="s">
        <v>217</v>
      </c>
      <c r="B1488" s="113" t="s">
        <v>390</v>
      </c>
      <c r="C1488" s="113">
        <v>222.2</v>
      </c>
      <c r="D1488" s="113">
        <v>229.35</v>
      </c>
      <c r="E1488" s="113">
        <v>221.55</v>
      </c>
      <c r="F1488" s="113">
        <v>225.45</v>
      </c>
      <c r="G1488" s="113">
        <v>226</v>
      </c>
      <c r="H1488" s="113">
        <v>226.7</v>
      </c>
      <c r="I1488" s="113">
        <v>894037</v>
      </c>
      <c r="J1488" s="113">
        <v>201311567</v>
      </c>
      <c r="K1488" s="115">
        <v>43396</v>
      </c>
      <c r="L1488" s="113">
        <v>14305</v>
      </c>
      <c r="M1488" s="113" t="s">
        <v>1726</v>
      </c>
      <c r="N1488" s="370"/>
    </row>
    <row r="1489" spans="1:14">
      <c r="A1489" s="113" t="s">
        <v>1727</v>
      </c>
      <c r="B1489" s="113" t="s">
        <v>390</v>
      </c>
      <c r="C1489" s="113">
        <v>188.75</v>
      </c>
      <c r="D1489" s="113">
        <v>196.6</v>
      </c>
      <c r="E1489" s="113">
        <v>180.35</v>
      </c>
      <c r="F1489" s="113">
        <v>185.5</v>
      </c>
      <c r="G1489" s="113">
        <v>190</v>
      </c>
      <c r="H1489" s="113">
        <v>186.7</v>
      </c>
      <c r="I1489" s="113">
        <v>26090</v>
      </c>
      <c r="J1489" s="113">
        <v>4883783.9000000004</v>
      </c>
      <c r="K1489" s="115">
        <v>43396</v>
      </c>
      <c r="L1489" s="113">
        <v>461</v>
      </c>
      <c r="M1489" s="113" t="s">
        <v>1728</v>
      </c>
      <c r="N1489" s="370"/>
    </row>
    <row r="1490" spans="1:14">
      <c r="A1490" s="113" t="s">
        <v>2634</v>
      </c>
      <c r="B1490" s="113" t="s">
        <v>390</v>
      </c>
      <c r="C1490" s="113">
        <v>4.5999999999999996</v>
      </c>
      <c r="D1490" s="113">
        <v>4.5999999999999996</v>
      </c>
      <c r="E1490" s="113">
        <v>4.4000000000000004</v>
      </c>
      <c r="F1490" s="113">
        <v>4.5999999999999996</v>
      </c>
      <c r="G1490" s="113">
        <v>4.5999999999999996</v>
      </c>
      <c r="H1490" s="113">
        <v>4.4000000000000004</v>
      </c>
      <c r="I1490" s="113">
        <v>31682</v>
      </c>
      <c r="J1490" s="113">
        <v>145712</v>
      </c>
      <c r="K1490" s="115">
        <v>43396</v>
      </c>
      <c r="L1490" s="113">
        <v>76</v>
      </c>
      <c r="M1490" s="113" t="s">
        <v>2635</v>
      </c>
      <c r="N1490" s="370"/>
    </row>
    <row r="1491" spans="1:14">
      <c r="A1491" s="113" t="s">
        <v>1729</v>
      </c>
      <c r="B1491" s="113" t="s">
        <v>390</v>
      </c>
      <c r="C1491" s="113">
        <v>330</v>
      </c>
      <c r="D1491" s="113">
        <v>331.55</v>
      </c>
      <c r="E1491" s="113">
        <v>320.39999999999998</v>
      </c>
      <c r="F1491" s="113">
        <v>323</v>
      </c>
      <c r="G1491" s="113">
        <v>322</v>
      </c>
      <c r="H1491" s="113">
        <v>327.60000000000002</v>
      </c>
      <c r="I1491" s="113">
        <v>162829</v>
      </c>
      <c r="J1491" s="113">
        <v>53076768.649999999</v>
      </c>
      <c r="K1491" s="115">
        <v>43396</v>
      </c>
      <c r="L1491" s="113">
        <v>2457</v>
      </c>
      <c r="M1491" s="113" t="s">
        <v>1954</v>
      </c>
      <c r="N1491" s="370"/>
    </row>
    <row r="1492" spans="1:14">
      <c r="A1492" s="113" t="s">
        <v>2636</v>
      </c>
      <c r="B1492" s="113" t="s">
        <v>390</v>
      </c>
      <c r="C1492" s="113">
        <v>118.45</v>
      </c>
      <c r="D1492" s="113">
        <v>118.5</v>
      </c>
      <c r="E1492" s="113">
        <v>114.5</v>
      </c>
      <c r="F1492" s="113">
        <v>115.15</v>
      </c>
      <c r="G1492" s="113">
        <v>116.4</v>
      </c>
      <c r="H1492" s="113">
        <v>118.4</v>
      </c>
      <c r="I1492" s="113">
        <v>9439</v>
      </c>
      <c r="J1492" s="113">
        <v>1092917.8999999999</v>
      </c>
      <c r="K1492" s="115">
        <v>43396</v>
      </c>
      <c r="L1492" s="113">
        <v>313</v>
      </c>
      <c r="M1492" s="113" t="s">
        <v>2637</v>
      </c>
      <c r="N1492" s="370"/>
    </row>
    <row r="1493" spans="1:14">
      <c r="A1493" s="113" t="s">
        <v>1730</v>
      </c>
      <c r="B1493" s="113" t="s">
        <v>390</v>
      </c>
      <c r="C1493" s="113">
        <v>63.95</v>
      </c>
      <c r="D1493" s="113">
        <v>65.8</v>
      </c>
      <c r="E1493" s="113">
        <v>62.7</v>
      </c>
      <c r="F1493" s="113">
        <v>63.65</v>
      </c>
      <c r="G1493" s="113">
        <v>64</v>
      </c>
      <c r="H1493" s="113">
        <v>63.3</v>
      </c>
      <c r="I1493" s="113">
        <v>1381454</v>
      </c>
      <c r="J1493" s="113">
        <v>89051052.849999994</v>
      </c>
      <c r="K1493" s="115">
        <v>43396</v>
      </c>
      <c r="L1493" s="113">
        <v>9841</v>
      </c>
      <c r="M1493" s="113" t="s">
        <v>1731</v>
      </c>
      <c r="N1493" s="370"/>
    </row>
    <row r="1494" spans="1:14">
      <c r="A1494" s="113" t="s">
        <v>2264</v>
      </c>
      <c r="B1494" s="113" t="s">
        <v>390</v>
      </c>
      <c r="C1494" s="113">
        <v>80</v>
      </c>
      <c r="D1494" s="113">
        <v>80.599999999999994</v>
      </c>
      <c r="E1494" s="113">
        <v>71.599999999999994</v>
      </c>
      <c r="F1494" s="113">
        <v>72.8</v>
      </c>
      <c r="G1494" s="113">
        <v>72.400000000000006</v>
      </c>
      <c r="H1494" s="113">
        <v>79.55</v>
      </c>
      <c r="I1494" s="113">
        <v>121722</v>
      </c>
      <c r="J1494" s="113">
        <v>9161984.25</v>
      </c>
      <c r="K1494" s="115">
        <v>43396</v>
      </c>
      <c r="L1494" s="113">
        <v>1181</v>
      </c>
      <c r="M1494" s="113" t="s">
        <v>2265</v>
      </c>
      <c r="N1494" s="370"/>
    </row>
    <row r="1495" spans="1:14">
      <c r="A1495" s="113" t="s">
        <v>1732</v>
      </c>
      <c r="B1495" s="113" t="s">
        <v>390</v>
      </c>
      <c r="C1495" s="113">
        <v>14.5</v>
      </c>
      <c r="D1495" s="113">
        <v>14.6</v>
      </c>
      <c r="E1495" s="113">
        <v>13.65</v>
      </c>
      <c r="F1495" s="113">
        <v>13.85</v>
      </c>
      <c r="G1495" s="113">
        <v>13.7</v>
      </c>
      <c r="H1495" s="113">
        <v>14.45</v>
      </c>
      <c r="I1495" s="113">
        <v>121812</v>
      </c>
      <c r="J1495" s="113">
        <v>1706495.65</v>
      </c>
      <c r="K1495" s="115">
        <v>43396</v>
      </c>
      <c r="L1495" s="113">
        <v>671</v>
      </c>
      <c r="M1495" s="113" t="s">
        <v>2293</v>
      </c>
      <c r="N1495" s="370"/>
    </row>
    <row r="1496" spans="1:14">
      <c r="A1496" s="113" t="s">
        <v>381</v>
      </c>
      <c r="B1496" s="113" t="s">
        <v>390</v>
      </c>
      <c r="C1496" s="113">
        <v>100</v>
      </c>
      <c r="D1496" s="113">
        <v>100.15</v>
      </c>
      <c r="E1496" s="113">
        <v>97.45</v>
      </c>
      <c r="F1496" s="113">
        <v>98.65</v>
      </c>
      <c r="G1496" s="113">
        <v>99</v>
      </c>
      <c r="H1496" s="113">
        <v>99.3</v>
      </c>
      <c r="I1496" s="113">
        <v>11558</v>
      </c>
      <c r="J1496" s="113">
        <v>1138991.75</v>
      </c>
      <c r="K1496" s="115">
        <v>43396</v>
      </c>
      <c r="L1496" s="113">
        <v>352</v>
      </c>
      <c r="M1496" s="113" t="s">
        <v>1733</v>
      </c>
      <c r="N1496" s="370"/>
    </row>
    <row r="1497" spans="1:14">
      <c r="A1497" s="113" t="s">
        <v>1734</v>
      </c>
      <c r="B1497" s="113" t="s">
        <v>390</v>
      </c>
      <c r="C1497" s="113">
        <v>45.55</v>
      </c>
      <c r="D1497" s="113">
        <v>46.7</v>
      </c>
      <c r="E1497" s="113">
        <v>44.45</v>
      </c>
      <c r="F1497" s="113">
        <v>46</v>
      </c>
      <c r="G1497" s="113">
        <v>46.1</v>
      </c>
      <c r="H1497" s="113">
        <v>45.7</v>
      </c>
      <c r="I1497" s="113">
        <v>711217</v>
      </c>
      <c r="J1497" s="113">
        <v>32508674.949999999</v>
      </c>
      <c r="K1497" s="115">
        <v>43396</v>
      </c>
      <c r="L1497" s="113">
        <v>7669</v>
      </c>
      <c r="M1497" s="113" t="s">
        <v>1735</v>
      </c>
      <c r="N1497" s="370"/>
    </row>
    <row r="1498" spans="1:14">
      <c r="A1498" s="113" t="s">
        <v>1736</v>
      </c>
      <c r="B1498" s="113" t="s">
        <v>390</v>
      </c>
      <c r="C1498" s="113">
        <v>831.05</v>
      </c>
      <c r="D1498" s="113">
        <v>831.1</v>
      </c>
      <c r="E1498" s="113">
        <v>786.6</v>
      </c>
      <c r="F1498" s="113">
        <v>803</v>
      </c>
      <c r="G1498" s="113">
        <v>803.85</v>
      </c>
      <c r="H1498" s="113">
        <v>822.75</v>
      </c>
      <c r="I1498" s="113">
        <v>1681</v>
      </c>
      <c r="J1498" s="113">
        <v>1363023.3</v>
      </c>
      <c r="K1498" s="115">
        <v>43396</v>
      </c>
      <c r="L1498" s="113">
        <v>280</v>
      </c>
      <c r="M1498" s="113" t="s">
        <v>1737</v>
      </c>
      <c r="N1498" s="370"/>
    </row>
    <row r="1499" spans="1:14">
      <c r="A1499" s="113" t="s">
        <v>1738</v>
      </c>
      <c r="B1499" s="113" t="s">
        <v>390</v>
      </c>
      <c r="C1499" s="113">
        <v>5966.6</v>
      </c>
      <c r="D1499" s="113">
        <v>6029.7</v>
      </c>
      <c r="E1499" s="113">
        <v>5911.25</v>
      </c>
      <c r="F1499" s="113">
        <v>5958.15</v>
      </c>
      <c r="G1499" s="113">
        <v>5955.3</v>
      </c>
      <c r="H1499" s="113">
        <v>6045.85</v>
      </c>
      <c r="I1499" s="113">
        <v>6498</v>
      </c>
      <c r="J1499" s="113">
        <v>38816346.350000001</v>
      </c>
      <c r="K1499" s="115">
        <v>43396</v>
      </c>
      <c r="L1499" s="113">
        <v>786</v>
      </c>
      <c r="M1499" s="113" t="s">
        <v>1739</v>
      </c>
      <c r="N1499" s="370"/>
    </row>
    <row r="1500" spans="1:14">
      <c r="A1500" s="113" t="s">
        <v>2266</v>
      </c>
      <c r="B1500" s="113" t="s">
        <v>390</v>
      </c>
      <c r="C1500" s="113">
        <v>63.1</v>
      </c>
      <c r="D1500" s="113">
        <v>63.7</v>
      </c>
      <c r="E1500" s="113">
        <v>61.35</v>
      </c>
      <c r="F1500" s="113">
        <v>61.75</v>
      </c>
      <c r="G1500" s="113">
        <v>61.9</v>
      </c>
      <c r="H1500" s="113">
        <v>64.099999999999994</v>
      </c>
      <c r="I1500" s="113">
        <v>2689</v>
      </c>
      <c r="J1500" s="113">
        <v>167180.35</v>
      </c>
      <c r="K1500" s="115">
        <v>43396</v>
      </c>
      <c r="L1500" s="113">
        <v>63</v>
      </c>
      <c r="M1500" s="113" t="s">
        <v>2267</v>
      </c>
      <c r="N1500" s="370"/>
    </row>
    <row r="1501" spans="1:14">
      <c r="A1501" s="113" t="s">
        <v>2638</v>
      </c>
      <c r="B1501" s="113" t="s">
        <v>390</v>
      </c>
      <c r="C1501" s="113">
        <v>3.95</v>
      </c>
      <c r="D1501" s="113">
        <v>4.5</v>
      </c>
      <c r="E1501" s="113">
        <v>3.95</v>
      </c>
      <c r="F1501" s="113">
        <v>4.2</v>
      </c>
      <c r="G1501" s="113">
        <v>4.2</v>
      </c>
      <c r="H1501" s="113">
        <v>3.85</v>
      </c>
      <c r="I1501" s="113">
        <v>3019782</v>
      </c>
      <c r="J1501" s="113">
        <v>12859063</v>
      </c>
      <c r="K1501" s="115">
        <v>43396</v>
      </c>
      <c r="L1501" s="113">
        <v>4056</v>
      </c>
      <c r="M1501" s="113" t="s">
        <v>2639</v>
      </c>
      <c r="N1501" s="370"/>
    </row>
    <row r="1502" spans="1:14">
      <c r="A1502" s="113" t="s">
        <v>2996</v>
      </c>
      <c r="B1502" s="113" t="s">
        <v>2775</v>
      </c>
      <c r="C1502" s="113">
        <v>0.8</v>
      </c>
      <c r="D1502" s="113">
        <v>0.9</v>
      </c>
      <c r="E1502" s="113">
        <v>0.8</v>
      </c>
      <c r="F1502" s="113">
        <v>0.9</v>
      </c>
      <c r="G1502" s="113">
        <v>0.9</v>
      </c>
      <c r="H1502" s="113">
        <v>0.85</v>
      </c>
      <c r="I1502" s="113">
        <v>4129</v>
      </c>
      <c r="J1502" s="113">
        <v>3549.4</v>
      </c>
      <c r="K1502" s="115">
        <v>43396</v>
      </c>
      <c r="L1502" s="113">
        <v>10</v>
      </c>
      <c r="M1502" s="113" t="s">
        <v>2997</v>
      </c>
      <c r="N1502" s="370"/>
    </row>
    <row r="1503" spans="1:14">
      <c r="A1503" s="113" t="s">
        <v>244</v>
      </c>
      <c r="B1503" s="113" t="s">
        <v>390</v>
      </c>
      <c r="C1503" s="113">
        <v>35.700000000000003</v>
      </c>
      <c r="D1503" s="113">
        <v>36.950000000000003</v>
      </c>
      <c r="E1503" s="113">
        <v>35.6</v>
      </c>
      <c r="F1503" s="113">
        <v>36.65</v>
      </c>
      <c r="G1503" s="113">
        <v>36.799999999999997</v>
      </c>
      <c r="H1503" s="113">
        <v>36.25</v>
      </c>
      <c r="I1503" s="113">
        <v>3986639</v>
      </c>
      <c r="J1503" s="113">
        <v>145087489.30000001</v>
      </c>
      <c r="K1503" s="115">
        <v>43396</v>
      </c>
      <c r="L1503" s="113">
        <v>9021</v>
      </c>
      <c r="M1503" s="113" t="s">
        <v>1740</v>
      </c>
      <c r="N1503" s="370"/>
    </row>
    <row r="1504" spans="1:14">
      <c r="A1504" s="113" t="s">
        <v>2901</v>
      </c>
      <c r="B1504" s="113" t="s">
        <v>390</v>
      </c>
      <c r="C1504" s="113">
        <v>222.75</v>
      </c>
      <c r="D1504" s="113">
        <v>222.75</v>
      </c>
      <c r="E1504" s="113">
        <v>211.8</v>
      </c>
      <c r="F1504" s="113">
        <v>212.3</v>
      </c>
      <c r="G1504" s="113">
        <v>213.9</v>
      </c>
      <c r="H1504" s="113">
        <v>222.9</v>
      </c>
      <c r="I1504" s="113">
        <v>22649</v>
      </c>
      <c r="J1504" s="113">
        <v>4855603.75</v>
      </c>
      <c r="K1504" s="115">
        <v>43396</v>
      </c>
      <c r="L1504" s="113">
        <v>865</v>
      </c>
      <c r="M1504" s="113" t="s">
        <v>2902</v>
      </c>
      <c r="N1504" s="370"/>
    </row>
    <row r="1505" spans="1:14">
      <c r="A1505" s="113" t="s">
        <v>155</v>
      </c>
      <c r="B1505" s="113" t="s">
        <v>390</v>
      </c>
      <c r="C1505" s="113">
        <v>512</v>
      </c>
      <c r="D1505" s="113">
        <v>540</v>
      </c>
      <c r="E1505" s="113">
        <v>497</v>
      </c>
      <c r="F1505" s="113">
        <v>535.20000000000005</v>
      </c>
      <c r="G1505" s="113">
        <v>539.9</v>
      </c>
      <c r="H1505" s="113">
        <v>516.29999999999995</v>
      </c>
      <c r="I1505" s="113">
        <v>6497120</v>
      </c>
      <c r="J1505" s="113">
        <v>3443907317.0500002</v>
      </c>
      <c r="K1505" s="115">
        <v>43396</v>
      </c>
      <c r="L1505" s="113">
        <v>108911</v>
      </c>
      <c r="M1505" s="113" t="s">
        <v>1741</v>
      </c>
      <c r="N1505" s="370"/>
    </row>
    <row r="1506" spans="1:14">
      <c r="A1506" s="113" t="s">
        <v>1742</v>
      </c>
      <c r="B1506" s="113" t="s">
        <v>390</v>
      </c>
      <c r="C1506" s="113">
        <v>2379</v>
      </c>
      <c r="D1506" s="113">
        <v>2379</v>
      </c>
      <c r="E1506" s="113">
        <v>2261</v>
      </c>
      <c r="F1506" s="113">
        <v>2285.5500000000002</v>
      </c>
      <c r="G1506" s="113">
        <v>2280</v>
      </c>
      <c r="H1506" s="113">
        <v>2349.0500000000002</v>
      </c>
      <c r="I1506" s="113">
        <v>3194</v>
      </c>
      <c r="J1506" s="113">
        <v>7324984.2000000002</v>
      </c>
      <c r="K1506" s="115">
        <v>43396</v>
      </c>
      <c r="L1506" s="113">
        <v>745</v>
      </c>
      <c r="M1506" s="113" t="s">
        <v>1743</v>
      </c>
      <c r="N1506" s="370"/>
    </row>
    <row r="1507" spans="1:14">
      <c r="A1507" s="113" t="s">
        <v>1744</v>
      </c>
      <c r="B1507" s="113" t="s">
        <v>390</v>
      </c>
      <c r="C1507" s="113">
        <v>380</v>
      </c>
      <c r="D1507" s="113">
        <v>388.7</v>
      </c>
      <c r="E1507" s="113">
        <v>371.1</v>
      </c>
      <c r="F1507" s="113">
        <v>386.4</v>
      </c>
      <c r="G1507" s="113">
        <v>384.55</v>
      </c>
      <c r="H1507" s="113">
        <v>381.2</v>
      </c>
      <c r="I1507" s="113">
        <v>17951</v>
      </c>
      <c r="J1507" s="113">
        <v>6818369.4500000002</v>
      </c>
      <c r="K1507" s="115">
        <v>43396</v>
      </c>
      <c r="L1507" s="113">
        <v>1386</v>
      </c>
      <c r="M1507" s="113" t="s">
        <v>1745</v>
      </c>
      <c r="N1507" s="370"/>
    </row>
    <row r="1508" spans="1:14">
      <c r="A1508" s="113" t="s">
        <v>2640</v>
      </c>
      <c r="B1508" s="113" t="s">
        <v>390</v>
      </c>
      <c r="C1508" s="113">
        <v>4.95</v>
      </c>
      <c r="D1508" s="113">
        <v>4.95</v>
      </c>
      <c r="E1508" s="113">
        <v>4.5999999999999996</v>
      </c>
      <c r="F1508" s="113">
        <v>4.95</v>
      </c>
      <c r="G1508" s="113">
        <v>4.95</v>
      </c>
      <c r="H1508" s="113">
        <v>4.75</v>
      </c>
      <c r="I1508" s="113">
        <v>8677</v>
      </c>
      <c r="J1508" s="113">
        <v>42014.6</v>
      </c>
      <c r="K1508" s="115">
        <v>43396</v>
      </c>
      <c r="L1508" s="113">
        <v>27</v>
      </c>
      <c r="M1508" s="113" t="s">
        <v>2641</v>
      </c>
      <c r="N1508" s="370"/>
    </row>
    <row r="1509" spans="1:14">
      <c r="A1509" s="113" t="s">
        <v>1746</v>
      </c>
      <c r="B1509" s="113" t="s">
        <v>390</v>
      </c>
      <c r="C1509" s="113">
        <v>67.900000000000006</v>
      </c>
      <c r="D1509" s="113">
        <v>68.599999999999994</v>
      </c>
      <c r="E1509" s="113">
        <v>65.849999999999994</v>
      </c>
      <c r="F1509" s="113">
        <v>67.900000000000006</v>
      </c>
      <c r="G1509" s="113">
        <v>67.849999999999994</v>
      </c>
      <c r="H1509" s="113">
        <v>68.2</v>
      </c>
      <c r="I1509" s="113">
        <v>146420</v>
      </c>
      <c r="J1509" s="113">
        <v>9901928.3000000007</v>
      </c>
      <c r="K1509" s="115">
        <v>43396</v>
      </c>
      <c r="L1509" s="113">
        <v>1958</v>
      </c>
      <c r="M1509" s="113" t="s">
        <v>1747</v>
      </c>
      <c r="N1509" s="370"/>
    </row>
    <row r="1510" spans="1:14">
      <c r="A1510" s="113" t="s">
        <v>156</v>
      </c>
      <c r="B1510" s="113" t="s">
        <v>390</v>
      </c>
      <c r="C1510" s="113">
        <v>1187</v>
      </c>
      <c r="D1510" s="113">
        <v>1197</v>
      </c>
      <c r="E1510" s="113">
        <v>1137</v>
      </c>
      <c r="F1510" s="113">
        <v>1174.05</v>
      </c>
      <c r="G1510" s="113">
        <v>1175</v>
      </c>
      <c r="H1510" s="113">
        <v>1192.8</v>
      </c>
      <c r="I1510" s="113">
        <v>606191</v>
      </c>
      <c r="J1510" s="113">
        <v>706640088</v>
      </c>
      <c r="K1510" s="115">
        <v>43396</v>
      </c>
      <c r="L1510" s="113">
        <v>23372</v>
      </c>
      <c r="M1510" s="113" t="s">
        <v>1748</v>
      </c>
      <c r="N1510" s="370"/>
    </row>
    <row r="1511" spans="1:14">
      <c r="A1511" s="113" t="s">
        <v>1749</v>
      </c>
      <c r="B1511" s="113" t="s">
        <v>390</v>
      </c>
      <c r="C1511" s="113">
        <v>186.4</v>
      </c>
      <c r="D1511" s="113">
        <v>186.4</v>
      </c>
      <c r="E1511" s="113">
        <v>180.2</v>
      </c>
      <c r="F1511" s="113">
        <v>180.75</v>
      </c>
      <c r="G1511" s="113">
        <v>180.4</v>
      </c>
      <c r="H1511" s="113">
        <v>187.05</v>
      </c>
      <c r="I1511" s="113">
        <v>10051</v>
      </c>
      <c r="J1511" s="113">
        <v>1838742.4</v>
      </c>
      <c r="K1511" s="115">
        <v>43396</v>
      </c>
      <c r="L1511" s="113">
        <v>416</v>
      </c>
      <c r="M1511" s="113" t="s">
        <v>1750</v>
      </c>
      <c r="N1511" s="370"/>
    </row>
    <row r="1512" spans="1:14">
      <c r="A1512" s="113" t="s">
        <v>157</v>
      </c>
      <c r="B1512" s="113" t="s">
        <v>390</v>
      </c>
      <c r="C1512" s="113">
        <v>16.3</v>
      </c>
      <c r="D1512" s="113">
        <v>16.8</v>
      </c>
      <c r="E1512" s="113">
        <v>16.3</v>
      </c>
      <c r="F1512" s="113">
        <v>16.649999999999999</v>
      </c>
      <c r="G1512" s="113">
        <v>16.600000000000001</v>
      </c>
      <c r="H1512" s="113">
        <v>16.55</v>
      </c>
      <c r="I1512" s="113">
        <v>202082</v>
      </c>
      <c r="J1512" s="113">
        <v>3368362.5</v>
      </c>
      <c r="K1512" s="115">
        <v>43396</v>
      </c>
      <c r="L1512" s="113">
        <v>909</v>
      </c>
      <c r="M1512" s="113" t="s">
        <v>1751</v>
      </c>
      <c r="N1512" s="370"/>
    </row>
    <row r="1513" spans="1:14">
      <c r="A1513" s="113" t="s">
        <v>1752</v>
      </c>
      <c r="B1513" s="113" t="s">
        <v>390</v>
      </c>
      <c r="C1513" s="113">
        <v>270</v>
      </c>
      <c r="D1513" s="113">
        <v>273.25</v>
      </c>
      <c r="E1513" s="113">
        <v>265</v>
      </c>
      <c r="F1513" s="113">
        <v>267.8</v>
      </c>
      <c r="G1513" s="113">
        <v>267.35000000000002</v>
      </c>
      <c r="H1513" s="113">
        <v>272.85000000000002</v>
      </c>
      <c r="I1513" s="113">
        <v>60187</v>
      </c>
      <c r="J1513" s="113">
        <v>16147616.699999999</v>
      </c>
      <c r="K1513" s="115">
        <v>43396</v>
      </c>
      <c r="L1513" s="113">
        <v>3019</v>
      </c>
      <c r="M1513" s="113" t="s">
        <v>1753</v>
      </c>
      <c r="N1513" s="370"/>
    </row>
    <row r="1514" spans="1:14">
      <c r="A1514" s="113" t="s">
        <v>1754</v>
      </c>
      <c r="B1514" s="113" t="s">
        <v>390</v>
      </c>
      <c r="C1514" s="113">
        <v>298.10000000000002</v>
      </c>
      <c r="D1514" s="113">
        <v>304.64999999999998</v>
      </c>
      <c r="E1514" s="113">
        <v>291.3</v>
      </c>
      <c r="F1514" s="113">
        <v>298.35000000000002</v>
      </c>
      <c r="G1514" s="113">
        <v>297.3</v>
      </c>
      <c r="H1514" s="113">
        <v>299.39999999999998</v>
      </c>
      <c r="I1514" s="113">
        <v>10567</v>
      </c>
      <c r="J1514" s="113">
        <v>3172737.15</v>
      </c>
      <c r="K1514" s="115">
        <v>43396</v>
      </c>
      <c r="L1514" s="113">
        <v>599</v>
      </c>
      <c r="M1514" s="113" t="s">
        <v>1755</v>
      </c>
      <c r="N1514" s="370"/>
    </row>
    <row r="1515" spans="1:14">
      <c r="A1515" s="113" t="s">
        <v>1756</v>
      </c>
      <c r="B1515" s="113" t="s">
        <v>2775</v>
      </c>
      <c r="C1515" s="113">
        <v>14.8</v>
      </c>
      <c r="D1515" s="113">
        <v>15.4</v>
      </c>
      <c r="E1515" s="113">
        <v>14.35</v>
      </c>
      <c r="F1515" s="113">
        <v>14.85</v>
      </c>
      <c r="G1515" s="113">
        <v>14.9</v>
      </c>
      <c r="H1515" s="113">
        <v>15.1</v>
      </c>
      <c r="I1515" s="113">
        <v>13043</v>
      </c>
      <c r="J1515" s="113">
        <v>194672.05</v>
      </c>
      <c r="K1515" s="115">
        <v>43396</v>
      </c>
      <c r="L1515" s="113">
        <v>86</v>
      </c>
      <c r="M1515" s="113" t="s">
        <v>1757</v>
      </c>
      <c r="N1515" s="370"/>
    </row>
    <row r="1516" spans="1:14">
      <c r="A1516" s="113" t="s">
        <v>1758</v>
      </c>
      <c r="B1516" s="113" t="s">
        <v>390</v>
      </c>
      <c r="C1516" s="113">
        <v>8.65</v>
      </c>
      <c r="D1516" s="113">
        <v>8.65</v>
      </c>
      <c r="E1516" s="113">
        <v>8.4499999999999993</v>
      </c>
      <c r="F1516" s="113">
        <v>8.5500000000000007</v>
      </c>
      <c r="G1516" s="113">
        <v>8.6</v>
      </c>
      <c r="H1516" s="113">
        <v>8.65</v>
      </c>
      <c r="I1516" s="113">
        <v>119078</v>
      </c>
      <c r="J1516" s="113">
        <v>1015719.2</v>
      </c>
      <c r="K1516" s="115">
        <v>43396</v>
      </c>
      <c r="L1516" s="113">
        <v>306</v>
      </c>
      <c r="M1516" s="113" t="s">
        <v>1759</v>
      </c>
      <c r="N1516" s="370"/>
    </row>
    <row r="1517" spans="1:14">
      <c r="A1517" s="113" t="s">
        <v>1760</v>
      </c>
      <c r="B1517" s="113" t="s">
        <v>390</v>
      </c>
      <c r="C1517" s="113">
        <v>222</v>
      </c>
      <c r="D1517" s="113">
        <v>225.5</v>
      </c>
      <c r="E1517" s="113">
        <v>212.3</v>
      </c>
      <c r="F1517" s="113">
        <v>218.55</v>
      </c>
      <c r="G1517" s="113">
        <v>218.8</v>
      </c>
      <c r="H1517" s="113">
        <v>223.9</v>
      </c>
      <c r="I1517" s="113">
        <v>1440245</v>
      </c>
      <c r="J1517" s="113">
        <v>315546699.85000002</v>
      </c>
      <c r="K1517" s="115">
        <v>43396</v>
      </c>
      <c r="L1517" s="113">
        <v>16402</v>
      </c>
      <c r="M1517" s="113" t="s">
        <v>1761</v>
      </c>
      <c r="N1517" s="370"/>
    </row>
    <row r="1518" spans="1:14">
      <c r="A1518" s="113" t="s">
        <v>158</v>
      </c>
      <c r="B1518" s="113" t="s">
        <v>390</v>
      </c>
      <c r="C1518" s="113">
        <v>3453.8</v>
      </c>
      <c r="D1518" s="113">
        <v>3460.9</v>
      </c>
      <c r="E1518" s="113">
        <v>3260.45</v>
      </c>
      <c r="F1518" s="113">
        <v>3343.65</v>
      </c>
      <c r="G1518" s="113">
        <v>3345.3</v>
      </c>
      <c r="H1518" s="113">
        <v>3463.25</v>
      </c>
      <c r="I1518" s="113">
        <v>809289</v>
      </c>
      <c r="J1518" s="113">
        <v>2722677362</v>
      </c>
      <c r="K1518" s="115">
        <v>43396</v>
      </c>
      <c r="L1518" s="113">
        <v>62364</v>
      </c>
      <c r="M1518" s="113" t="s">
        <v>1762</v>
      </c>
      <c r="N1518" s="113"/>
    </row>
    <row r="1519" spans="1:14">
      <c r="A1519" s="113" t="s">
        <v>1763</v>
      </c>
      <c r="B1519" s="113" t="s">
        <v>390</v>
      </c>
      <c r="C1519" s="113">
        <v>57.5</v>
      </c>
      <c r="D1519" s="113">
        <v>58.5</v>
      </c>
      <c r="E1519" s="113">
        <v>57.5</v>
      </c>
      <c r="F1519" s="113">
        <v>57.7</v>
      </c>
      <c r="G1519" s="113">
        <v>57.7</v>
      </c>
      <c r="H1519" s="113">
        <v>58.15</v>
      </c>
      <c r="I1519" s="113">
        <v>3604</v>
      </c>
      <c r="J1519" s="113">
        <v>208402.05</v>
      </c>
      <c r="K1519" s="115">
        <v>43396</v>
      </c>
      <c r="L1519" s="113">
        <v>54</v>
      </c>
      <c r="M1519" s="113" t="s">
        <v>1764</v>
      </c>
      <c r="N1519" s="113"/>
    </row>
    <row r="1520" spans="1:14">
      <c r="A1520" s="113" t="s">
        <v>1765</v>
      </c>
      <c r="B1520" s="113" t="s">
        <v>390</v>
      </c>
      <c r="C1520" s="113">
        <v>214.8</v>
      </c>
      <c r="D1520" s="113">
        <v>217.5</v>
      </c>
      <c r="E1520" s="113">
        <v>205.3</v>
      </c>
      <c r="F1520" s="113">
        <v>206.55</v>
      </c>
      <c r="G1520" s="113">
        <v>206</v>
      </c>
      <c r="H1520" s="113">
        <v>213.75</v>
      </c>
      <c r="I1520" s="113">
        <v>56333</v>
      </c>
      <c r="J1520" s="113">
        <v>11892139</v>
      </c>
      <c r="K1520" s="115">
        <v>43396</v>
      </c>
      <c r="L1520" s="113">
        <v>1636</v>
      </c>
      <c r="M1520" s="113" t="s">
        <v>1766</v>
      </c>
      <c r="N1520" s="113"/>
    </row>
    <row r="1521" spans="1:14">
      <c r="A1521" s="113" t="s">
        <v>1767</v>
      </c>
      <c r="B1521" s="113" t="s">
        <v>390</v>
      </c>
      <c r="C1521" s="113">
        <v>94.95</v>
      </c>
      <c r="D1521" s="113">
        <v>94.95</v>
      </c>
      <c r="E1521" s="113">
        <v>89.1</v>
      </c>
      <c r="F1521" s="113">
        <v>91.2</v>
      </c>
      <c r="G1521" s="113">
        <v>91.8</v>
      </c>
      <c r="H1521" s="113">
        <v>91</v>
      </c>
      <c r="I1521" s="113">
        <v>13268</v>
      </c>
      <c r="J1521" s="113">
        <v>1194844.3500000001</v>
      </c>
      <c r="K1521" s="115">
        <v>43396</v>
      </c>
      <c r="L1521" s="113">
        <v>192</v>
      </c>
      <c r="M1521" s="113" t="s">
        <v>1768</v>
      </c>
      <c r="N1521" s="370"/>
    </row>
    <row r="1522" spans="1:14">
      <c r="A1522" s="113" t="s">
        <v>159</v>
      </c>
      <c r="B1522" s="113" t="s">
        <v>390</v>
      </c>
      <c r="C1522" s="113">
        <v>62.4</v>
      </c>
      <c r="D1522" s="113">
        <v>63.8</v>
      </c>
      <c r="E1522" s="113">
        <v>61.4</v>
      </c>
      <c r="F1522" s="113">
        <v>62.65</v>
      </c>
      <c r="G1522" s="113">
        <v>63</v>
      </c>
      <c r="H1522" s="113">
        <v>62.7</v>
      </c>
      <c r="I1522" s="113">
        <v>7895699</v>
      </c>
      <c r="J1522" s="113">
        <v>493802917.64999998</v>
      </c>
      <c r="K1522" s="115">
        <v>43396</v>
      </c>
      <c r="L1522" s="113">
        <v>19742</v>
      </c>
      <c r="M1522" s="113" t="s">
        <v>1769</v>
      </c>
      <c r="N1522" s="370"/>
    </row>
    <row r="1523" spans="1:14">
      <c r="A1523" s="113" t="s">
        <v>2162</v>
      </c>
      <c r="B1523" s="113" t="s">
        <v>390</v>
      </c>
      <c r="C1523" s="113">
        <v>55</v>
      </c>
      <c r="D1523" s="113">
        <v>57.8</v>
      </c>
      <c r="E1523" s="113">
        <v>54.6</v>
      </c>
      <c r="F1523" s="113">
        <v>55.1</v>
      </c>
      <c r="G1523" s="113">
        <v>54.9</v>
      </c>
      <c r="H1523" s="113">
        <v>56.4</v>
      </c>
      <c r="I1523" s="113">
        <v>96463</v>
      </c>
      <c r="J1523" s="113">
        <v>5374169.3499999996</v>
      </c>
      <c r="K1523" s="115">
        <v>43396</v>
      </c>
      <c r="L1523" s="113">
        <v>730</v>
      </c>
      <c r="M1523" s="113" t="s">
        <v>2945</v>
      </c>
      <c r="N1523" s="370"/>
    </row>
    <row r="1524" spans="1:14">
      <c r="A1524" s="113" t="s">
        <v>160</v>
      </c>
      <c r="B1524" s="113" t="s">
        <v>390</v>
      </c>
      <c r="C1524" s="113">
        <v>2.15</v>
      </c>
      <c r="D1524" s="113">
        <v>2.15</v>
      </c>
      <c r="E1524" s="113">
        <v>2</v>
      </c>
      <c r="F1524" s="113">
        <v>2.0499999999999998</v>
      </c>
      <c r="G1524" s="113">
        <v>2.0499999999999998</v>
      </c>
      <c r="H1524" s="113">
        <v>2.2000000000000002</v>
      </c>
      <c r="I1524" s="113">
        <v>8936117</v>
      </c>
      <c r="J1524" s="113">
        <v>18541609.75</v>
      </c>
      <c r="K1524" s="115">
        <v>43396</v>
      </c>
      <c r="L1524" s="113">
        <v>3648</v>
      </c>
      <c r="M1524" s="113" t="s">
        <v>1770</v>
      </c>
      <c r="N1524" s="370"/>
    </row>
    <row r="1525" spans="1:14">
      <c r="A1525" s="113" t="s">
        <v>1771</v>
      </c>
      <c r="B1525" s="113" t="s">
        <v>390</v>
      </c>
      <c r="C1525" s="113">
        <v>9.6</v>
      </c>
      <c r="D1525" s="113">
        <v>9.75</v>
      </c>
      <c r="E1525" s="113">
        <v>9.6</v>
      </c>
      <c r="F1525" s="113">
        <v>9.65</v>
      </c>
      <c r="G1525" s="113">
        <v>9.6999999999999993</v>
      </c>
      <c r="H1525" s="113">
        <v>9.65</v>
      </c>
      <c r="I1525" s="113">
        <v>198096</v>
      </c>
      <c r="J1525" s="113">
        <v>1919807.4</v>
      </c>
      <c r="K1525" s="115">
        <v>43396</v>
      </c>
      <c r="L1525" s="113">
        <v>449</v>
      </c>
      <c r="M1525" s="113" t="s">
        <v>1772</v>
      </c>
      <c r="N1525" s="370"/>
    </row>
    <row r="1526" spans="1:14">
      <c r="A1526" s="113" t="s">
        <v>2990</v>
      </c>
      <c r="B1526" s="113" t="s">
        <v>390</v>
      </c>
      <c r="C1526" s="113">
        <v>368.75</v>
      </c>
      <c r="D1526" s="113">
        <v>375</v>
      </c>
      <c r="E1526" s="113">
        <v>350.05</v>
      </c>
      <c r="F1526" s="113">
        <v>356.05</v>
      </c>
      <c r="G1526" s="113">
        <v>355</v>
      </c>
      <c r="H1526" s="113">
        <v>376.6</v>
      </c>
      <c r="I1526" s="113">
        <v>637</v>
      </c>
      <c r="J1526" s="113">
        <v>228758.3</v>
      </c>
      <c r="K1526" s="115">
        <v>43396</v>
      </c>
      <c r="L1526" s="113">
        <v>53</v>
      </c>
      <c r="M1526" s="113" t="s">
        <v>2991</v>
      </c>
      <c r="N1526" s="370"/>
    </row>
    <row r="1527" spans="1:14">
      <c r="A1527" s="113" t="s">
        <v>1773</v>
      </c>
      <c r="B1527" s="113" t="s">
        <v>390</v>
      </c>
      <c r="C1527" s="113">
        <v>228.3</v>
      </c>
      <c r="D1527" s="113">
        <v>236.35</v>
      </c>
      <c r="E1527" s="113">
        <v>220.4</v>
      </c>
      <c r="F1527" s="113">
        <v>226.3</v>
      </c>
      <c r="G1527" s="113">
        <v>227.05</v>
      </c>
      <c r="H1527" s="113">
        <v>232</v>
      </c>
      <c r="I1527" s="113">
        <v>135181</v>
      </c>
      <c r="J1527" s="113">
        <v>30672830.949999999</v>
      </c>
      <c r="K1527" s="115">
        <v>43396</v>
      </c>
      <c r="L1527" s="113">
        <v>2911</v>
      </c>
      <c r="M1527" s="113" t="s">
        <v>1774</v>
      </c>
      <c r="N1527" s="370"/>
    </row>
    <row r="1528" spans="1:14">
      <c r="A1528" s="113" t="s">
        <v>161</v>
      </c>
      <c r="B1528" s="113" t="s">
        <v>390</v>
      </c>
      <c r="C1528" s="113">
        <v>631</v>
      </c>
      <c r="D1528" s="113">
        <v>635</v>
      </c>
      <c r="E1528" s="113">
        <v>608.75</v>
      </c>
      <c r="F1528" s="113">
        <v>615.35</v>
      </c>
      <c r="G1528" s="113">
        <v>614.65</v>
      </c>
      <c r="H1528" s="113">
        <v>633.65</v>
      </c>
      <c r="I1528" s="113">
        <v>1895431</v>
      </c>
      <c r="J1528" s="113">
        <v>1178813417.3499999</v>
      </c>
      <c r="K1528" s="115">
        <v>43396</v>
      </c>
      <c r="L1528" s="113">
        <v>67514</v>
      </c>
      <c r="M1528" s="113" t="s">
        <v>1775</v>
      </c>
      <c r="N1528" s="370"/>
    </row>
    <row r="1529" spans="1:14">
      <c r="A1529" s="113" t="s">
        <v>2759</v>
      </c>
      <c r="B1529" s="113" t="s">
        <v>390</v>
      </c>
      <c r="C1529" s="113">
        <v>2.6</v>
      </c>
      <c r="D1529" s="113">
        <v>2.6</v>
      </c>
      <c r="E1529" s="113">
        <v>2.6</v>
      </c>
      <c r="F1529" s="113">
        <v>2.6</v>
      </c>
      <c r="G1529" s="113">
        <v>2.6</v>
      </c>
      <c r="H1529" s="113">
        <v>2.5</v>
      </c>
      <c r="I1529" s="113">
        <v>229001</v>
      </c>
      <c r="J1529" s="113">
        <v>595402.6</v>
      </c>
      <c r="K1529" s="115">
        <v>43396</v>
      </c>
      <c r="L1529" s="113">
        <v>128</v>
      </c>
      <c r="M1529" s="113" t="s">
        <v>2760</v>
      </c>
      <c r="N1529" s="370"/>
    </row>
    <row r="1530" spans="1:14">
      <c r="A1530" s="113" t="s">
        <v>1776</v>
      </c>
      <c r="B1530" s="113" t="s">
        <v>390</v>
      </c>
      <c r="C1530" s="113">
        <v>27.4</v>
      </c>
      <c r="D1530" s="113">
        <v>27.7</v>
      </c>
      <c r="E1530" s="113">
        <v>26.9</v>
      </c>
      <c r="F1530" s="113">
        <v>27.4</v>
      </c>
      <c r="G1530" s="113">
        <v>27.2</v>
      </c>
      <c r="H1530" s="113">
        <v>27.55</v>
      </c>
      <c r="I1530" s="113">
        <v>504339</v>
      </c>
      <c r="J1530" s="113">
        <v>13775797.35</v>
      </c>
      <c r="K1530" s="115">
        <v>43396</v>
      </c>
      <c r="L1530" s="113">
        <v>1076</v>
      </c>
      <c r="M1530" s="113" t="s">
        <v>1777</v>
      </c>
      <c r="N1530" s="370"/>
    </row>
    <row r="1531" spans="1:14">
      <c r="A1531" s="113" t="s">
        <v>2642</v>
      </c>
      <c r="B1531" s="113" t="s">
        <v>2775</v>
      </c>
      <c r="C1531" s="113">
        <v>1.55</v>
      </c>
      <c r="D1531" s="113">
        <v>1.55</v>
      </c>
      <c r="E1531" s="113">
        <v>1.5</v>
      </c>
      <c r="F1531" s="113">
        <v>1.5</v>
      </c>
      <c r="G1531" s="113">
        <v>1.5</v>
      </c>
      <c r="H1531" s="113">
        <v>1.55</v>
      </c>
      <c r="I1531" s="113">
        <v>4016</v>
      </c>
      <c r="J1531" s="113">
        <v>6029.05</v>
      </c>
      <c r="K1531" s="115">
        <v>43396</v>
      </c>
      <c r="L1531" s="113">
        <v>14</v>
      </c>
      <c r="M1531" s="113" t="s">
        <v>2643</v>
      </c>
      <c r="N1531" s="370"/>
    </row>
    <row r="1532" spans="1:14">
      <c r="A1532" s="113" t="s">
        <v>2210</v>
      </c>
      <c r="B1532" s="113" t="s">
        <v>390</v>
      </c>
      <c r="C1532" s="113">
        <v>270</v>
      </c>
      <c r="D1532" s="113">
        <v>270</v>
      </c>
      <c r="E1532" s="113">
        <v>264</v>
      </c>
      <c r="F1532" s="113">
        <v>264.10000000000002</v>
      </c>
      <c r="G1532" s="113">
        <v>264</v>
      </c>
      <c r="H1532" s="113">
        <v>267.89999999999998</v>
      </c>
      <c r="I1532" s="113">
        <v>704</v>
      </c>
      <c r="J1532" s="113">
        <v>186393.60000000001</v>
      </c>
      <c r="K1532" s="115">
        <v>43396</v>
      </c>
      <c r="L1532" s="113">
        <v>11</v>
      </c>
      <c r="M1532" s="113" t="s">
        <v>2211</v>
      </c>
      <c r="N1532" s="370"/>
    </row>
    <row r="1533" spans="1:14">
      <c r="A1533" s="113" t="s">
        <v>3014</v>
      </c>
      <c r="B1533" s="113" t="s">
        <v>390</v>
      </c>
      <c r="C1533" s="113">
        <v>1070</v>
      </c>
      <c r="D1533" s="113">
        <v>1070</v>
      </c>
      <c r="E1533" s="113">
        <v>1038.9000000000001</v>
      </c>
      <c r="F1533" s="113">
        <v>1058.55</v>
      </c>
      <c r="G1533" s="113">
        <v>1058.55</v>
      </c>
      <c r="H1533" s="113">
        <v>1096.0999999999999</v>
      </c>
      <c r="I1533" s="113">
        <v>118</v>
      </c>
      <c r="J1533" s="113">
        <v>124187.65</v>
      </c>
      <c r="K1533" s="115">
        <v>43396</v>
      </c>
      <c r="L1533" s="113">
        <v>35</v>
      </c>
      <c r="M1533" s="113" t="s">
        <v>3015</v>
      </c>
      <c r="N1533" s="370"/>
    </row>
    <row r="1534" spans="1:14">
      <c r="A1534" s="113" t="s">
        <v>3008</v>
      </c>
      <c r="B1534" s="113" t="s">
        <v>390</v>
      </c>
      <c r="C1534" s="113">
        <v>399</v>
      </c>
      <c r="D1534" s="113">
        <v>399.9</v>
      </c>
      <c r="E1534" s="113">
        <v>390</v>
      </c>
      <c r="F1534" s="113">
        <v>390</v>
      </c>
      <c r="G1534" s="113">
        <v>390</v>
      </c>
      <c r="H1534" s="113">
        <v>399.9</v>
      </c>
      <c r="I1534" s="113">
        <v>43</v>
      </c>
      <c r="J1534" s="113">
        <v>16978.77</v>
      </c>
      <c r="K1534" s="115">
        <v>43396</v>
      </c>
      <c r="L1534" s="113">
        <v>11</v>
      </c>
      <c r="M1534" s="113" t="s">
        <v>3009</v>
      </c>
      <c r="N1534" s="370"/>
    </row>
    <row r="1535" spans="1:14">
      <c r="A1535" s="113" t="s">
        <v>2761</v>
      </c>
      <c r="B1535" s="113" t="s">
        <v>390</v>
      </c>
      <c r="C1535" s="113">
        <v>9.5</v>
      </c>
      <c r="D1535" s="113">
        <v>9.5</v>
      </c>
      <c r="E1535" s="113">
        <v>9.5</v>
      </c>
      <c r="F1535" s="113">
        <v>9.5</v>
      </c>
      <c r="G1535" s="113">
        <v>9.5</v>
      </c>
      <c r="H1535" s="113">
        <v>9.0500000000000007</v>
      </c>
      <c r="I1535" s="113">
        <v>74910</v>
      </c>
      <c r="J1535" s="113">
        <v>711645</v>
      </c>
      <c r="K1535" s="115">
        <v>43396</v>
      </c>
      <c r="L1535" s="113">
        <v>96</v>
      </c>
      <c r="M1535" s="113" t="s">
        <v>2762</v>
      </c>
      <c r="N1535" s="370"/>
    </row>
    <row r="1536" spans="1:14">
      <c r="A1536" s="113" t="s">
        <v>2346</v>
      </c>
      <c r="B1536" s="113" t="s">
        <v>390</v>
      </c>
      <c r="C1536" s="113">
        <v>135</v>
      </c>
      <c r="D1536" s="113">
        <v>142.94999999999999</v>
      </c>
      <c r="E1536" s="113">
        <v>132.19999999999999</v>
      </c>
      <c r="F1536" s="113">
        <v>140.05000000000001</v>
      </c>
      <c r="G1536" s="113">
        <v>140</v>
      </c>
      <c r="H1536" s="113">
        <v>137.75</v>
      </c>
      <c r="I1536" s="113">
        <v>168193</v>
      </c>
      <c r="J1536" s="113">
        <v>23477452.699999999</v>
      </c>
      <c r="K1536" s="115">
        <v>43396</v>
      </c>
      <c r="L1536" s="113">
        <v>3299</v>
      </c>
      <c r="M1536" s="113" t="s">
        <v>2347</v>
      </c>
      <c r="N1536" s="370"/>
    </row>
    <row r="1537" spans="1:14">
      <c r="A1537" s="113" t="s">
        <v>2903</v>
      </c>
      <c r="B1537" s="113" t="s">
        <v>2775</v>
      </c>
      <c r="C1537" s="113">
        <v>0.1</v>
      </c>
      <c r="D1537" s="113">
        <v>0.1</v>
      </c>
      <c r="E1537" s="113">
        <v>0.05</v>
      </c>
      <c r="F1537" s="113">
        <v>0.1</v>
      </c>
      <c r="G1537" s="113">
        <v>0.1</v>
      </c>
      <c r="H1537" s="113">
        <v>0.1</v>
      </c>
      <c r="I1537" s="113">
        <v>9839160</v>
      </c>
      <c r="J1537" s="113">
        <v>968271.5</v>
      </c>
      <c r="K1537" s="115">
        <v>43396</v>
      </c>
      <c r="L1537" s="113">
        <v>311</v>
      </c>
      <c r="M1537" s="113" t="s">
        <v>2904</v>
      </c>
      <c r="N1537" s="370"/>
    </row>
    <row r="1538" spans="1:14">
      <c r="A1538" s="113" t="s">
        <v>1778</v>
      </c>
      <c r="B1538" s="113" t="s">
        <v>390</v>
      </c>
      <c r="C1538" s="113">
        <v>282.55</v>
      </c>
      <c r="D1538" s="113">
        <v>298</v>
      </c>
      <c r="E1538" s="113">
        <v>282.55</v>
      </c>
      <c r="F1538" s="113">
        <v>293.2</v>
      </c>
      <c r="G1538" s="113">
        <v>298</v>
      </c>
      <c r="H1538" s="113">
        <v>294.14999999999998</v>
      </c>
      <c r="I1538" s="113">
        <v>21333</v>
      </c>
      <c r="J1538" s="113">
        <v>6197359.5</v>
      </c>
      <c r="K1538" s="115">
        <v>43396</v>
      </c>
      <c r="L1538" s="113">
        <v>1033</v>
      </c>
      <c r="M1538" s="113" t="s">
        <v>1779</v>
      </c>
      <c r="N1538" s="370"/>
    </row>
    <row r="1539" spans="1:14">
      <c r="A1539" s="113" t="s">
        <v>1780</v>
      </c>
      <c r="B1539" s="113" t="s">
        <v>390</v>
      </c>
      <c r="C1539" s="113">
        <v>434</v>
      </c>
      <c r="D1539" s="113">
        <v>443.85</v>
      </c>
      <c r="E1539" s="113">
        <v>424.95</v>
      </c>
      <c r="F1539" s="113">
        <v>428.2</v>
      </c>
      <c r="G1539" s="113">
        <v>429.9</v>
      </c>
      <c r="H1539" s="113">
        <v>438.7</v>
      </c>
      <c r="I1539" s="113">
        <v>9464</v>
      </c>
      <c r="J1539" s="113">
        <v>4092529.05</v>
      </c>
      <c r="K1539" s="115">
        <v>43396</v>
      </c>
      <c r="L1539" s="113">
        <v>1073</v>
      </c>
      <c r="M1539" s="113" t="s">
        <v>1781</v>
      </c>
      <c r="N1539" s="370"/>
    </row>
    <row r="1540" spans="1:14">
      <c r="A1540" s="113" t="s">
        <v>2163</v>
      </c>
      <c r="B1540" s="113" t="s">
        <v>390</v>
      </c>
      <c r="C1540" s="113">
        <v>644.04999999999995</v>
      </c>
      <c r="D1540" s="113">
        <v>706</v>
      </c>
      <c r="E1540" s="113">
        <v>616</v>
      </c>
      <c r="F1540" s="113">
        <v>688.35</v>
      </c>
      <c r="G1540" s="113">
        <v>692.05</v>
      </c>
      <c r="H1540" s="113">
        <v>634.20000000000005</v>
      </c>
      <c r="I1540" s="113">
        <v>160377</v>
      </c>
      <c r="J1540" s="113">
        <v>101675822.95</v>
      </c>
      <c r="K1540" s="115">
        <v>43396</v>
      </c>
      <c r="L1540" s="113">
        <v>2958</v>
      </c>
      <c r="M1540" s="113" t="s">
        <v>2164</v>
      </c>
      <c r="N1540" s="370"/>
    </row>
    <row r="1541" spans="1:14">
      <c r="A1541" s="113" t="s">
        <v>2772</v>
      </c>
      <c r="B1541" s="113" t="s">
        <v>390</v>
      </c>
      <c r="C1541" s="113">
        <v>30.85</v>
      </c>
      <c r="D1541" s="113">
        <v>30.85</v>
      </c>
      <c r="E1541" s="113">
        <v>30.85</v>
      </c>
      <c r="F1541" s="113">
        <v>30.85</v>
      </c>
      <c r="G1541" s="113">
        <v>30.85</v>
      </c>
      <c r="H1541" s="113">
        <v>32.450000000000003</v>
      </c>
      <c r="I1541" s="113">
        <v>199843</v>
      </c>
      <c r="J1541" s="113">
        <v>6165156.5499999998</v>
      </c>
      <c r="K1541" s="115">
        <v>43396</v>
      </c>
      <c r="L1541" s="113">
        <v>1200</v>
      </c>
      <c r="M1541" s="113" t="s">
        <v>2905</v>
      </c>
      <c r="N1541" s="370"/>
    </row>
    <row r="1542" spans="1:14">
      <c r="A1542" s="113" t="s">
        <v>1782</v>
      </c>
      <c r="B1542" s="113" t="s">
        <v>390</v>
      </c>
      <c r="C1542" s="113">
        <v>39.200000000000003</v>
      </c>
      <c r="D1542" s="113">
        <v>39.25</v>
      </c>
      <c r="E1542" s="113">
        <v>38</v>
      </c>
      <c r="F1542" s="113">
        <v>38.200000000000003</v>
      </c>
      <c r="G1542" s="113">
        <v>38.4</v>
      </c>
      <c r="H1542" s="113">
        <v>38.799999999999997</v>
      </c>
      <c r="I1542" s="113">
        <v>38111</v>
      </c>
      <c r="J1542" s="113">
        <v>1456592.85</v>
      </c>
      <c r="K1542" s="115">
        <v>43396</v>
      </c>
      <c r="L1542" s="113">
        <v>85</v>
      </c>
      <c r="M1542" s="113" t="s">
        <v>1783</v>
      </c>
      <c r="N1542" s="370"/>
    </row>
    <row r="1543" spans="1:14">
      <c r="A1543" s="113" t="s">
        <v>1784</v>
      </c>
      <c r="B1543" s="113" t="s">
        <v>390</v>
      </c>
      <c r="C1543" s="113">
        <v>10.5</v>
      </c>
      <c r="D1543" s="113">
        <v>10.6</v>
      </c>
      <c r="E1543" s="113">
        <v>10.4</v>
      </c>
      <c r="F1543" s="113">
        <v>10.5</v>
      </c>
      <c r="G1543" s="113">
        <v>10.5</v>
      </c>
      <c r="H1543" s="113">
        <v>10.6</v>
      </c>
      <c r="I1543" s="113">
        <v>5251</v>
      </c>
      <c r="J1543" s="113">
        <v>55197.1</v>
      </c>
      <c r="K1543" s="115">
        <v>43396</v>
      </c>
      <c r="L1543" s="113">
        <v>29</v>
      </c>
      <c r="M1543" s="113" t="s">
        <v>1785</v>
      </c>
      <c r="N1543" s="370"/>
    </row>
    <row r="1544" spans="1:14">
      <c r="A1544" s="113" t="s">
        <v>2966</v>
      </c>
      <c r="B1544" s="113" t="s">
        <v>390</v>
      </c>
      <c r="C1544" s="113">
        <v>751</v>
      </c>
      <c r="D1544" s="113">
        <v>761.9</v>
      </c>
      <c r="E1544" s="113">
        <v>692</v>
      </c>
      <c r="F1544" s="113">
        <v>747.55</v>
      </c>
      <c r="G1544" s="113">
        <v>740.05</v>
      </c>
      <c r="H1544" s="113">
        <v>761.15</v>
      </c>
      <c r="I1544" s="113">
        <v>84451</v>
      </c>
      <c r="J1544" s="113">
        <v>61553465</v>
      </c>
      <c r="K1544" s="115">
        <v>43396</v>
      </c>
      <c r="L1544" s="113">
        <v>6186</v>
      </c>
      <c r="M1544" s="113" t="s">
        <v>2967</v>
      </c>
      <c r="N1544" s="370"/>
    </row>
    <row r="1545" spans="1:14">
      <c r="A1545" s="113" t="s">
        <v>1786</v>
      </c>
      <c r="B1545" s="113" t="s">
        <v>390</v>
      </c>
      <c r="C1545" s="113">
        <v>20.65</v>
      </c>
      <c r="D1545" s="113">
        <v>20.75</v>
      </c>
      <c r="E1545" s="113">
        <v>19.8</v>
      </c>
      <c r="F1545" s="113">
        <v>19.850000000000001</v>
      </c>
      <c r="G1545" s="113">
        <v>20</v>
      </c>
      <c r="H1545" s="113">
        <v>20.7</v>
      </c>
      <c r="I1545" s="113">
        <v>173289</v>
      </c>
      <c r="J1545" s="113">
        <v>3487180.2</v>
      </c>
      <c r="K1545" s="115">
        <v>43396</v>
      </c>
      <c r="L1545" s="113">
        <v>698</v>
      </c>
      <c r="M1545" s="113" t="s">
        <v>1787</v>
      </c>
      <c r="N1545" s="370"/>
    </row>
    <row r="1546" spans="1:14">
      <c r="A1546" s="113" t="s">
        <v>1788</v>
      </c>
      <c r="B1546" s="113" t="s">
        <v>390</v>
      </c>
      <c r="C1546" s="113">
        <v>9</v>
      </c>
      <c r="D1546" s="113">
        <v>9.4</v>
      </c>
      <c r="E1546" s="113">
        <v>8.6999999999999993</v>
      </c>
      <c r="F1546" s="113">
        <v>8.9499999999999993</v>
      </c>
      <c r="G1546" s="113">
        <v>9.15</v>
      </c>
      <c r="H1546" s="113">
        <v>9.1999999999999993</v>
      </c>
      <c r="I1546" s="113">
        <v>7536</v>
      </c>
      <c r="J1546" s="113">
        <v>66591.100000000006</v>
      </c>
      <c r="K1546" s="115">
        <v>43396</v>
      </c>
      <c r="L1546" s="113">
        <v>58</v>
      </c>
      <c r="M1546" s="113" t="s">
        <v>1789</v>
      </c>
      <c r="N1546" s="370"/>
    </row>
    <row r="1547" spans="1:14">
      <c r="A1547" s="113" t="s">
        <v>1984</v>
      </c>
      <c r="B1547" s="113" t="s">
        <v>390</v>
      </c>
      <c r="C1547" s="113">
        <v>750.05</v>
      </c>
      <c r="D1547" s="113">
        <v>755</v>
      </c>
      <c r="E1547" s="113">
        <v>736.3</v>
      </c>
      <c r="F1547" s="113">
        <v>754.4</v>
      </c>
      <c r="G1547" s="113">
        <v>754</v>
      </c>
      <c r="H1547" s="113">
        <v>755.2</v>
      </c>
      <c r="I1547" s="113">
        <v>244480</v>
      </c>
      <c r="J1547" s="113">
        <v>183381874.80000001</v>
      </c>
      <c r="K1547" s="115">
        <v>43396</v>
      </c>
      <c r="L1547" s="113">
        <v>1600</v>
      </c>
      <c r="M1547" s="113" t="s">
        <v>1985</v>
      </c>
      <c r="N1547" s="370"/>
    </row>
    <row r="1548" spans="1:14">
      <c r="A1548" s="113" t="s">
        <v>228</v>
      </c>
      <c r="B1548" s="113" t="s">
        <v>390</v>
      </c>
      <c r="C1548" s="113">
        <v>211.8</v>
      </c>
      <c r="D1548" s="113">
        <v>216.25</v>
      </c>
      <c r="E1548" s="113">
        <v>207.6</v>
      </c>
      <c r="F1548" s="113">
        <v>210.35</v>
      </c>
      <c r="G1548" s="113">
        <v>210.4</v>
      </c>
      <c r="H1548" s="113">
        <v>213.55</v>
      </c>
      <c r="I1548" s="113">
        <v>12100077</v>
      </c>
      <c r="J1548" s="113">
        <v>2567899727.25</v>
      </c>
      <c r="K1548" s="115">
        <v>43396</v>
      </c>
      <c r="L1548" s="113">
        <v>73625</v>
      </c>
      <c r="M1548" s="113" t="s">
        <v>1790</v>
      </c>
      <c r="N1548" s="370"/>
    </row>
    <row r="1549" spans="1:14">
      <c r="A1549" s="113" t="s">
        <v>1791</v>
      </c>
      <c r="B1549" s="113" t="s">
        <v>390</v>
      </c>
      <c r="C1549" s="113">
        <v>2370</v>
      </c>
      <c r="D1549" s="113">
        <v>2461.9</v>
      </c>
      <c r="E1549" s="113">
        <v>2362</v>
      </c>
      <c r="F1549" s="113">
        <v>2408.1</v>
      </c>
      <c r="G1549" s="113">
        <v>2440</v>
      </c>
      <c r="H1549" s="113">
        <v>2404.0500000000002</v>
      </c>
      <c r="I1549" s="113">
        <v>58358</v>
      </c>
      <c r="J1549" s="113">
        <v>140528992.05000001</v>
      </c>
      <c r="K1549" s="115">
        <v>43396</v>
      </c>
      <c r="L1549" s="113">
        <v>9235</v>
      </c>
      <c r="M1549" s="113" t="s">
        <v>1792</v>
      </c>
      <c r="N1549" s="370"/>
    </row>
    <row r="1550" spans="1:14">
      <c r="A1550" s="113" t="s">
        <v>1793</v>
      </c>
      <c r="B1550" s="113" t="s">
        <v>390</v>
      </c>
      <c r="C1550" s="113">
        <v>38.15</v>
      </c>
      <c r="D1550" s="113">
        <v>38.15</v>
      </c>
      <c r="E1550" s="113">
        <v>36.5</v>
      </c>
      <c r="F1550" s="113">
        <v>37.15</v>
      </c>
      <c r="G1550" s="113">
        <v>36.85</v>
      </c>
      <c r="H1550" s="113">
        <v>38.200000000000003</v>
      </c>
      <c r="I1550" s="113">
        <v>6354</v>
      </c>
      <c r="J1550" s="113">
        <v>236758.55</v>
      </c>
      <c r="K1550" s="115">
        <v>43396</v>
      </c>
      <c r="L1550" s="113">
        <v>170</v>
      </c>
      <c r="M1550" s="113" t="s">
        <v>1794</v>
      </c>
      <c r="N1550" s="370"/>
    </row>
    <row r="1551" spans="1:14">
      <c r="A1551" s="113" t="s">
        <v>1795</v>
      </c>
      <c r="B1551" s="113" t="s">
        <v>390</v>
      </c>
      <c r="C1551" s="113">
        <v>1022.5</v>
      </c>
      <c r="D1551" s="113">
        <v>1048</v>
      </c>
      <c r="E1551" s="113">
        <v>1009.85</v>
      </c>
      <c r="F1551" s="113">
        <v>1039</v>
      </c>
      <c r="G1551" s="113">
        <v>1045</v>
      </c>
      <c r="H1551" s="113">
        <v>1025.05</v>
      </c>
      <c r="I1551" s="113">
        <v>546</v>
      </c>
      <c r="J1551" s="113">
        <v>560375.69999999995</v>
      </c>
      <c r="K1551" s="115">
        <v>43396</v>
      </c>
      <c r="L1551" s="113">
        <v>185</v>
      </c>
      <c r="M1551" s="113" t="s">
        <v>1796</v>
      </c>
      <c r="N1551" s="370"/>
    </row>
    <row r="1552" spans="1:14">
      <c r="A1552" s="113" t="s">
        <v>387</v>
      </c>
      <c r="B1552" s="113" t="s">
        <v>390</v>
      </c>
      <c r="C1552" s="113">
        <v>88.1</v>
      </c>
      <c r="D1552" s="113">
        <v>99.85</v>
      </c>
      <c r="E1552" s="113">
        <v>85.7</v>
      </c>
      <c r="F1552" s="113">
        <v>95.6</v>
      </c>
      <c r="G1552" s="113">
        <v>95.25</v>
      </c>
      <c r="H1552" s="113">
        <v>90.8</v>
      </c>
      <c r="I1552" s="113">
        <v>310703</v>
      </c>
      <c r="J1552" s="113">
        <v>29630278.199999999</v>
      </c>
      <c r="K1552" s="115">
        <v>43396</v>
      </c>
      <c r="L1552" s="113">
        <v>3807</v>
      </c>
      <c r="M1552" s="113" t="s">
        <v>1797</v>
      </c>
      <c r="N1552" s="370"/>
    </row>
    <row r="1553" spans="1:14">
      <c r="A1553" s="113" t="s">
        <v>1798</v>
      </c>
      <c r="B1553" s="113" t="s">
        <v>390</v>
      </c>
      <c r="C1553" s="113">
        <v>171.5</v>
      </c>
      <c r="D1553" s="113">
        <v>173.6</v>
      </c>
      <c r="E1553" s="113">
        <v>166.55</v>
      </c>
      <c r="F1553" s="113">
        <v>167.3</v>
      </c>
      <c r="G1553" s="113">
        <v>167.4</v>
      </c>
      <c r="H1553" s="113">
        <v>171.85</v>
      </c>
      <c r="I1553" s="113">
        <v>550039</v>
      </c>
      <c r="J1553" s="113">
        <v>93044988.200000003</v>
      </c>
      <c r="K1553" s="115">
        <v>43396</v>
      </c>
      <c r="L1553" s="113">
        <v>5983</v>
      </c>
      <c r="M1553" s="113" t="s">
        <v>1944</v>
      </c>
      <c r="N1553" s="370"/>
    </row>
    <row r="1554" spans="1:14">
      <c r="A1554" s="113" t="s">
        <v>1933</v>
      </c>
      <c r="B1554" s="113" t="s">
        <v>390</v>
      </c>
      <c r="C1554" s="113">
        <v>2200</v>
      </c>
      <c r="D1554" s="113">
        <v>2252.6999999999998</v>
      </c>
      <c r="E1554" s="113">
        <v>2178.4</v>
      </c>
      <c r="F1554" s="113">
        <v>2194.8000000000002</v>
      </c>
      <c r="G1554" s="113">
        <v>2200</v>
      </c>
      <c r="H1554" s="113">
        <v>2207.8000000000002</v>
      </c>
      <c r="I1554" s="113">
        <v>79</v>
      </c>
      <c r="J1554" s="113">
        <v>174268.1</v>
      </c>
      <c r="K1554" s="115">
        <v>43396</v>
      </c>
      <c r="L1554" s="113">
        <v>33</v>
      </c>
      <c r="M1554" s="113" t="s">
        <v>1934</v>
      </c>
      <c r="N1554" s="370"/>
    </row>
    <row r="1555" spans="1:14">
      <c r="A1555" s="113" t="s">
        <v>1799</v>
      </c>
      <c r="B1555" s="113" t="s">
        <v>390</v>
      </c>
      <c r="C1555" s="113">
        <v>5.7</v>
      </c>
      <c r="D1555" s="113">
        <v>5.8</v>
      </c>
      <c r="E1555" s="113">
        <v>5.4</v>
      </c>
      <c r="F1555" s="113">
        <v>5.45</v>
      </c>
      <c r="G1555" s="113">
        <v>5.45</v>
      </c>
      <c r="H1555" s="113">
        <v>5.65</v>
      </c>
      <c r="I1555" s="113">
        <v>43454</v>
      </c>
      <c r="J1555" s="113">
        <v>241635.95</v>
      </c>
      <c r="K1555" s="115">
        <v>43396</v>
      </c>
      <c r="L1555" s="113">
        <v>165</v>
      </c>
      <c r="M1555" s="113" t="s">
        <v>1800</v>
      </c>
      <c r="N1555" s="370"/>
    </row>
    <row r="1556" spans="1:14">
      <c r="A1556" s="113" t="s">
        <v>2075</v>
      </c>
      <c r="B1556" s="113" t="s">
        <v>390</v>
      </c>
      <c r="C1556" s="113">
        <v>72.5</v>
      </c>
      <c r="D1556" s="113">
        <v>74.25</v>
      </c>
      <c r="E1556" s="113">
        <v>71.45</v>
      </c>
      <c r="F1556" s="113">
        <v>72.099999999999994</v>
      </c>
      <c r="G1556" s="113">
        <v>72.599999999999994</v>
      </c>
      <c r="H1556" s="113">
        <v>74.3</v>
      </c>
      <c r="I1556" s="113">
        <v>55607</v>
      </c>
      <c r="J1556" s="113">
        <v>4037315.4</v>
      </c>
      <c r="K1556" s="115">
        <v>43396</v>
      </c>
      <c r="L1556" s="113">
        <v>382</v>
      </c>
      <c r="M1556" s="113" t="s">
        <v>1801</v>
      </c>
      <c r="N1556" s="370"/>
    </row>
    <row r="1557" spans="1:14">
      <c r="A1557" s="113" t="s">
        <v>1802</v>
      </c>
      <c r="B1557" s="113" t="s">
        <v>390</v>
      </c>
      <c r="C1557" s="113">
        <v>41.25</v>
      </c>
      <c r="D1557" s="113">
        <v>42.6</v>
      </c>
      <c r="E1557" s="113">
        <v>40.799999999999997</v>
      </c>
      <c r="F1557" s="113">
        <v>41.3</v>
      </c>
      <c r="G1557" s="113">
        <v>41.3</v>
      </c>
      <c r="H1557" s="113">
        <v>41</v>
      </c>
      <c r="I1557" s="113">
        <v>1522986</v>
      </c>
      <c r="J1557" s="113">
        <v>62963230.799999997</v>
      </c>
      <c r="K1557" s="115">
        <v>43396</v>
      </c>
      <c r="L1557" s="113">
        <v>6557</v>
      </c>
      <c r="M1557" s="113" t="s">
        <v>1803</v>
      </c>
      <c r="N1557" s="370"/>
    </row>
    <row r="1558" spans="1:14">
      <c r="A1558" s="113" t="s">
        <v>2763</v>
      </c>
      <c r="B1558" s="113" t="s">
        <v>390</v>
      </c>
      <c r="C1558" s="113">
        <v>5.15</v>
      </c>
      <c r="D1558" s="113">
        <v>5.4</v>
      </c>
      <c r="E1558" s="113">
        <v>5</v>
      </c>
      <c r="F1558" s="113">
        <v>5.2</v>
      </c>
      <c r="G1558" s="113">
        <v>5.25</v>
      </c>
      <c r="H1558" s="113">
        <v>5.25</v>
      </c>
      <c r="I1558" s="113">
        <v>476048</v>
      </c>
      <c r="J1558" s="113">
        <v>2516172.9</v>
      </c>
      <c r="K1558" s="115">
        <v>43396</v>
      </c>
      <c r="L1558" s="113">
        <v>262</v>
      </c>
      <c r="M1558" s="113" t="s">
        <v>2764</v>
      </c>
      <c r="N1558" s="370"/>
    </row>
    <row r="1559" spans="1:14">
      <c r="A1559" s="113" t="s">
        <v>1804</v>
      </c>
      <c r="B1559" s="113" t="s">
        <v>390</v>
      </c>
      <c r="C1559" s="113">
        <v>6.65</v>
      </c>
      <c r="D1559" s="113">
        <v>7.2</v>
      </c>
      <c r="E1559" s="113">
        <v>6.65</v>
      </c>
      <c r="F1559" s="113">
        <v>6.85</v>
      </c>
      <c r="G1559" s="113">
        <v>6.85</v>
      </c>
      <c r="H1559" s="113">
        <v>7.1</v>
      </c>
      <c r="I1559" s="113">
        <v>15392</v>
      </c>
      <c r="J1559" s="113">
        <v>106642.35</v>
      </c>
      <c r="K1559" s="115">
        <v>43396</v>
      </c>
      <c r="L1559" s="113">
        <v>47</v>
      </c>
      <c r="M1559" s="113" t="s">
        <v>1805</v>
      </c>
      <c r="N1559" s="370"/>
    </row>
    <row r="1560" spans="1:14">
      <c r="A1560" s="113" t="s">
        <v>1806</v>
      </c>
      <c r="B1560" s="113" t="s">
        <v>390</v>
      </c>
      <c r="C1560" s="113">
        <v>13.9</v>
      </c>
      <c r="D1560" s="113">
        <v>14.25</v>
      </c>
      <c r="E1560" s="113">
        <v>13.5</v>
      </c>
      <c r="F1560" s="113">
        <v>13.5</v>
      </c>
      <c r="G1560" s="113">
        <v>13.5</v>
      </c>
      <c r="H1560" s="113">
        <v>14.1</v>
      </c>
      <c r="I1560" s="113">
        <v>1020495</v>
      </c>
      <c r="J1560" s="113">
        <v>14072705.699999999</v>
      </c>
      <c r="K1560" s="115">
        <v>43396</v>
      </c>
      <c r="L1560" s="113">
        <v>1542</v>
      </c>
      <c r="M1560" s="113" t="s">
        <v>1807</v>
      </c>
      <c r="N1560" s="370"/>
    </row>
    <row r="1561" spans="1:14">
      <c r="A1561" s="113" t="s">
        <v>3830</v>
      </c>
      <c r="B1561" s="113" t="s">
        <v>2775</v>
      </c>
      <c r="C1561" s="113">
        <v>9.85</v>
      </c>
      <c r="D1561" s="113">
        <v>9.85</v>
      </c>
      <c r="E1561" s="113">
        <v>9.6999999999999993</v>
      </c>
      <c r="F1561" s="113">
        <v>9.6999999999999993</v>
      </c>
      <c r="G1561" s="113">
        <v>9.6999999999999993</v>
      </c>
      <c r="H1561" s="113">
        <v>9.85</v>
      </c>
      <c r="I1561" s="113">
        <v>27</v>
      </c>
      <c r="J1561" s="113">
        <v>264.3</v>
      </c>
      <c r="K1561" s="115">
        <v>43396</v>
      </c>
      <c r="L1561" s="113">
        <v>2</v>
      </c>
      <c r="M1561" s="113" t="s">
        <v>3831</v>
      </c>
      <c r="N1561" s="370"/>
    </row>
    <row r="1562" spans="1:14">
      <c r="A1562" s="113" t="s">
        <v>2765</v>
      </c>
      <c r="B1562" s="113" t="s">
        <v>390</v>
      </c>
      <c r="C1562" s="113">
        <v>252.15</v>
      </c>
      <c r="D1562" s="113">
        <v>255.8</v>
      </c>
      <c r="E1562" s="113">
        <v>246.05</v>
      </c>
      <c r="F1562" s="113">
        <v>247.85</v>
      </c>
      <c r="G1562" s="113">
        <v>248.8</v>
      </c>
      <c r="H1562" s="113">
        <v>253.6</v>
      </c>
      <c r="I1562" s="113">
        <v>21969</v>
      </c>
      <c r="J1562" s="113">
        <v>5487153.1500000004</v>
      </c>
      <c r="K1562" s="115">
        <v>43396</v>
      </c>
      <c r="L1562" s="113">
        <v>755</v>
      </c>
      <c r="M1562" s="113" t="s">
        <v>2766</v>
      </c>
      <c r="N1562" s="370"/>
    </row>
    <row r="1563" spans="1:14">
      <c r="A1563" s="113" t="s">
        <v>1808</v>
      </c>
      <c r="B1563" s="113" t="s">
        <v>390</v>
      </c>
      <c r="C1563" s="113">
        <v>1241.1500000000001</v>
      </c>
      <c r="D1563" s="113">
        <v>1241.1500000000001</v>
      </c>
      <c r="E1563" s="113">
        <v>1180.5</v>
      </c>
      <c r="F1563" s="113">
        <v>1200.5999999999999</v>
      </c>
      <c r="G1563" s="113">
        <v>1200</v>
      </c>
      <c r="H1563" s="113">
        <v>1236.2</v>
      </c>
      <c r="I1563" s="113">
        <v>10478</v>
      </c>
      <c r="J1563" s="113">
        <v>12704556.1</v>
      </c>
      <c r="K1563" s="115">
        <v>43396</v>
      </c>
      <c r="L1563" s="113">
        <v>1306</v>
      </c>
      <c r="M1563" s="113" t="s">
        <v>1809</v>
      </c>
      <c r="N1563" s="370"/>
    </row>
    <row r="1564" spans="1:14">
      <c r="A1564" s="113" t="s">
        <v>1810</v>
      </c>
      <c r="B1564" s="113" t="s">
        <v>390</v>
      </c>
      <c r="C1564" s="113">
        <v>1269.45</v>
      </c>
      <c r="D1564" s="113">
        <v>1280</v>
      </c>
      <c r="E1564" s="113">
        <v>1210.3499999999999</v>
      </c>
      <c r="F1564" s="113">
        <v>1224.6500000000001</v>
      </c>
      <c r="G1564" s="113">
        <v>1232.95</v>
      </c>
      <c r="H1564" s="113">
        <v>1272.95</v>
      </c>
      <c r="I1564" s="113">
        <v>17082</v>
      </c>
      <c r="J1564" s="113">
        <v>20953717.850000001</v>
      </c>
      <c r="K1564" s="115">
        <v>43396</v>
      </c>
      <c r="L1564" s="113">
        <v>467</v>
      </c>
      <c r="M1564" s="113" t="s">
        <v>1811</v>
      </c>
      <c r="N1564" s="370"/>
    </row>
    <row r="1565" spans="1:14">
      <c r="A1565" s="113" t="s">
        <v>1812</v>
      </c>
      <c r="B1565" s="113" t="s">
        <v>390</v>
      </c>
      <c r="C1565" s="113">
        <v>77</v>
      </c>
      <c r="D1565" s="113">
        <v>78.5</v>
      </c>
      <c r="E1565" s="113">
        <v>74.150000000000006</v>
      </c>
      <c r="F1565" s="113">
        <v>75.099999999999994</v>
      </c>
      <c r="G1565" s="113">
        <v>75.05</v>
      </c>
      <c r="H1565" s="113">
        <v>78.650000000000006</v>
      </c>
      <c r="I1565" s="113">
        <v>11713</v>
      </c>
      <c r="J1565" s="113">
        <v>892031.45</v>
      </c>
      <c r="K1565" s="115">
        <v>43396</v>
      </c>
      <c r="L1565" s="113">
        <v>255</v>
      </c>
      <c r="M1565" s="113" t="s">
        <v>1813</v>
      </c>
      <c r="N1565" s="370"/>
    </row>
    <row r="1566" spans="1:14">
      <c r="A1566" s="113" t="s">
        <v>2040</v>
      </c>
      <c r="B1566" s="113" t="s">
        <v>390</v>
      </c>
      <c r="C1566" s="113">
        <v>38.4</v>
      </c>
      <c r="D1566" s="113">
        <v>39.549999999999997</v>
      </c>
      <c r="E1566" s="113">
        <v>38.049999999999997</v>
      </c>
      <c r="F1566" s="113">
        <v>38.15</v>
      </c>
      <c r="G1566" s="113">
        <v>38.450000000000003</v>
      </c>
      <c r="H1566" s="113">
        <v>39.15</v>
      </c>
      <c r="I1566" s="113">
        <v>29113</v>
      </c>
      <c r="J1566" s="113">
        <v>1123182.5</v>
      </c>
      <c r="K1566" s="115">
        <v>43396</v>
      </c>
      <c r="L1566" s="113">
        <v>562</v>
      </c>
      <c r="M1566" s="113" t="s">
        <v>1183</v>
      </c>
      <c r="N1566" s="370"/>
    </row>
    <row r="1567" spans="1:14">
      <c r="A1567" s="113" t="s">
        <v>1814</v>
      </c>
      <c r="B1567" s="113" t="s">
        <v>390</v>
      </c>
      <c r="C1567" s="113">
        <v>399.95</v>
      </c>
      <c r="D1567" s="113">
        <v>421.45</v>
      </c>
      <c r="E1567" s="113">
        <v>393.1</v>
      </c>
      <c r="F1567" s="113">
        <v>404.05</v>
      </c>
      <c r="G1567" s="113">
        <v>403.8</v>
      </c>
      <c r="H1567" s="113">
        <v>408.4</v>
      </c>
      <c r="I1567" s="113">
        <v>222561</v>
      </c>
      <c r="J1567" s="113">
        <v>90179523.650000006</v>
      </c>
      <c r="K1567" s="115">
        <v>43396</v>
      </c>
      <c r="L1567" s="113">
        <v>9249</v>
      </c>
      <c r="M1567" s="113" t="s">
        <v>1815</v>
      </c>
      <c r="N1567" s="370"/>
    </row>
    <row r="1568" spans="1:14">
      <c r="A1568" s="113" t="s">
        <v>1816</v>
      </c>
      <c r="B1568" s="113" t="s">
        <v>390</v>
      </c>
      <c r="C1568" s="113">
        <v>51.5</v>
      </c>
      <c r="D1568" s="113">
        <v>52</v>
      </c>
      <c r="E1568" s="113">
        <v>50.6</v>
      </c>
      <c r="F1568" s="113">
        <v>51</v>
      </c>
      <c r="G1568" s="113">
        <v>51</v>
      </c>
      <c r="H1568" s="113">
        <v>51.85</v>
      </c>
      <c r="I1568" s="113">
        <v>50744</v>
      </c>
      <c r="J1568" s="113">
        <v>2606036.1</v>
      </c>
      <c r="K1568" s="115">
        <v>43396</v>
      </c>
      <c r="L1568" s="113">
        <v>265</v>
      </c>
      <c r="M1568" s="113" t="s">
        <v>1817</v>
      </c>
      <c r="N1568" s="370"/>
    </row>
    <row r="1569" spans="1:14">
      <c r="A1569" s="113" t="s">
        <v>1818</v>
      </c>
      <c r="B1569" s="113" t="s">
        <v>390</v>
      </c>
      <c r="C1569" s="113">
        <v>439.8</v>
      </c>
      <c r="D1569" s="113">
        <v>442.85</v>
      </c>
      <c r="E1569" s="113">
        <v>428.1</v>
      </c>
      <c r="F1569" s="113">
        <v>435.2</v>
      </c>
      <c r="G1569" s="113">
        <v>437.9</v>
      </c>
      <c r="H1569" s="113">
        <v>438.55</v>
      </c>
      <c r="I1569" s="113">
        <v>16591</v>
      </c>
      <c r="J1569" s="113">
        <v>7226940.7999999998</v>
      </c>
      <c r="K1569" s="115">
        <v>43396</v>
      </c>
      <c r="L1569" s="113">
        <v>1120</v>
      </c>
      <c r="M1569" s="113" t="s">
        <v>1819</v>
      </c>
      <c r="N1569" s="370"/>
    </row>
    <row r="1570" spans="1:14">
      <c r="A1570" s="113" t="s">
        <v>2644</v>
      </c>
      <c r="B1570" s="113" t="s">
        <v>390</v>
      </c>
      <c r="C1570" s="113">
        <v>9.25</v>
      </c>
      <c r="D1570" s="113">
        <v>9.35</v>
      </c>
      <c r="E1570" s="113">
        <v>8.8000000000000007</v>
      </c>
      <c r="F1570" s="113">
        <v>8.9499999999999993</v>
      </c>
      <c r="G1570" s="113">
        <v>8.9</v>
      </c>
      <c r="H1570" s="113">
        <v>9.25</v>
      </c>
      <c r="I1570" s="113">
        <v>10397</v>
      </c>
      <c r="J1570" s="113">
        <v>93243.1</v>
      </c>
      <c r="K1570" s="115">
        <v>43396</v>
      </c>
      <c r="L1570" s="113">
        <v>59</v>
      </c>
      <c r="M1570" s="113" t="s">
        <v>2645</v>
      </c>
      <c r="N1570" s="370"/>
    </row>
    <row r="1571" spans="1:14">
      <c r="A1571" s="113" t="s">
        <v>2906</v>
      </c>
      <c r="B1571" s="113" t="s">
        <v>390</v>
      </c>
      <c r="C1571" s="113">
        <v>0.1</v>
      </c>
      <c r="D1571" s="113">
        <v>0.1</v>
      </c>
      <c r="E1571" s="113">
        <v>0.05</v>
      </c>
      <c r="F1571" s="113">
        <v>0.1</v>
      </c>
      <c r="G1571" s="113">
        <v>0.1</v>
      </c>
      <c r="H1571" s="113">
        <v>0.1</v>
      </c>
      <c r="I1571" s="113">
        <v>915629</v>
      </c>
      <c r="J1571" s="113">
        <v>73117.5</v>
      </c>
      <c r="K1571" s="115">
        <v>43396</v>
      </c>
      <c r="L1571" s="113">
        <v>125</v>
      </c>
      <c r="M1571" s="113" t="s">
        <v>2907</v>
      </c>
      <c r="N1571" s="370"/>
    </row>
    <row r="1572" spans="1:14">
      <c r="A1572" s="113" t="s">
        <v>2646</v>
      </c>
      <c r="B1572" s="113" t="s">
        <v>390</v>
      </c>
      <c r="C1572" s="113">
        <v>145</v>
      </c>
      <c r="D1572" s="113">
        <v>150.75</v>
      </c>
      <c r="E1572" s="113">
        <v>145</v>
      </c>
      <c r="F1572" s="113">
        <v>146.25</v>
      </c>
      <c r="G1572" s="113">
        <v>146</v>
      </c>
      <c r="H1572" s="113">
        <v>147.15</v>
      </c>
      <c r="I1572" s="113">
        <v>2294</v>
      </c>
      <c r="J1572" s="113">
        <v>336940.15</v>
      </c>
      <c r="K1572" s="115">
        <v>43396</v>
      </c>
      <c r="L1572" s="113">
        <v>46</v>
      </c>
      <c r="M1572" s="113" t="s">
        <v>2647</v>
      </c>
      <c r="N1572" s="370"/>
    </row>
    <row r="1573" spans="1:14">
      <c r="A1573" s="113" t="s">
        <v>1820</v>
      </c>
      <c r="B1573" s="113" t="s">
        <v>390</v>
      </c>
      <c r="C1573" s="113">
        <v>0.75</v>
      </c>
      <c r="D1573" s="113">
        <v>0.75</v>
      </c>
      <c r="E1573" s="113">
        <v>0.7</v>
      </c>
      <c r="F1573" s="113">
        <v>0.7</v>
      </c>
      <c r="G1573" s="113">
        <v>0.75</v>
      </c>
      <c r="H1573" s="113">
        <v>0.75</v>
      </c>
      <c r="I1573" s="113">
        <v>346815</v>
      </c>
      <c r="J1573" s="113">
        <v>257475.8</v>
      </c>
      <c r="K1573" s="115">
        <v>43396</v>
      </c>
      <c r="L1573" s="113">
        <v>58</v>
      </c>
      <c r="M1573" s="113" t="s">
        <v>1821</v>
      </c>
      <c r="N1573" s="370"/>
    </row>
    <row r="1574" spans="1:14">
      <c r="A1574" s="113" t="s">
        <v>1822</v>
      </c>
      <c r="B1574" s="113" t="s">
        <v>390</v>
      </c>
      <c r="C1574" s="113">
        <v>37.4</v>
      </c>
      <c r="D1574" s="113">
        <v>39.65</v>
      </c>
      <c r="E1574" s="113">
        <v>36.5</v>
      </c>
      <c r="F1574" s="113">
        <v>36.799999999999997</v>
      </c>
      <c r="G1574" s="113">
        <v>36.75</v>
      </c>
      <c r="H1574" s="113">
        <v>36.4</v>
      </c>
      <c r="I1574" s="113">
        <v>760509</v>
      </c>
      <c r="J1574" s="113">
        <v>28578809.100000001</v>
      </c>
      <c r="K1574" s="115">
        <v>43396</v>
      </c>
      <c r="L1574" s="113">
        <v>4718</v>
      </c>
      <c r="M1574" s="113" t="s">
        <v>1823</v>
      </c>
      <c r="N1574" s="370"/>
    </row>
    <row r="1575" spans="1:14">
      <c r="A1575" s="113" t="s">
        <v>1824</v>
      </c>
      <c r="B1575" s="113" t="s">
        <v>390</v>
      </c>
      <c r="C1575" s="113">
        <v>58.5</v>
      </c>
      <c r="D1575" s="113">
        <v>61</v>
      </c>
      <c r="E1575" s="113">
        <v>55.8</v>
      </c>
      <c r="F1575" s="113">
        <v>57.45</v>
      </c>
      <c r="G1575" s="113">
        <v>57.2</v>
      </c>
      <c r="H1575" s="113">
        <v>59.6</v>
      </c>
      <c r="I1575" s="113">
        <v>20595</v>
      </c>
      <c r="J1575" s="113">
        <v>1201162.3999999999</v>
      </c>
      <c r="K1575" s="115">
        <v>43396</v>
      </c>
      <c r="L1575" s="113">
        <v>510</v>
      </c>
      <c r="M1575" s="113" t="s">
        <v>1825</v>
      </c>
      <c r="N1575" s="370"/>
    </row>
    <row r="1576" spans="1:14">
      <c r="A1576" s="113" t="s">
        <v>1826</v>
      </c>
      <c r="B1576" s="113" t="s">
        <v>390</v>
      </c>
      <c r="C1576" s="113">
        <v>2047</v>
      </c>
      <c r="D1576" s="113">
        <v>2047</v>
      </c>
      <c r="E1576" s="113">
        <v>1955.95</v>
      </c>
      <c r="F1576" s="113">
        <v>1956.65</v>
      </c>
      <c r="G1576" s="113">
        <v>1960</v>
      </c>
      <c r="H1576" s="113">
        <v>2058.85</v>
      </c>
      <c r="I1576" s="113">
        <v>8533</v>
      </c>
      <c r="J1576" s="113">
        <v>16805434.75</v>
      </c>
      <c r="K1576" s="115">
        <v>43396</v>
      </c>
      <c r="L1576" s="113">
        <v>1715</v>
      </c>
      <c r="M1576" s="113" t="s">
        <v>1827</v>
      </c>
      <c r="N1576" s="370"/>
    </row>
    <row r="1577" spans="1:14">
      <c r="A1577" s="113" t="s">
        <v>1828</v>
      </c>
      <c r="B1577" s="113" t="s">
        <v>390</v>
      </c>
      <c r="C1577" s="113">
        <v>780</v>
      </c>
      <c r="D1577" s="113">
        <v>788.65</v>
      </c>
      <c r="E1577" s="113">
        <v>762.25</v>
      </c>
      <c r="F1577" s="113">
        <v>774.15</v>
      </c>
      <c r="G1577" s="113">
        <v>775</v>
      </c>
      <c r="H1577" s="113">
        <v>780.95</v>
      </c>
      <c r="I1577" s="113">
        <v>2286</v>
      </c>
      <c r="J1577" s="113">
        <v>1771831.05</v>
      </c>
      <c r="K1577" s="115">
        <v>43396</v>
      </c>
      <c r="L1577" s="113">
        <v>666</v>
      </c>
      <c r="M1577" s="113" t="s">
        <v>1829</v>
      </c>
      <c r="N1577" s="370"/>
    </row>
    <row r="1578" spans="1:14">
      <c r="A1578" s="113" t="s">
        <v>162</v>
      </c>
      <c r="B1578" s="113" t="s">
        <v>390</v>
      </c>
      <c r="C1578" s="113">
        <v>498</v>
      </c>
      <c r="D1578" s="113">
        <v>512.79999999999995</v>
      </c>
      <c r="E1578" s="113">
        <v>495</v>
      </c>
      <c r="F1578" s="113">
        <v>509.85</v>
      </c>
      <c r="G1578" s="113">
        <v>509.4</v>
      </c>
      <c r="H1578" s="113">
        <v>500.85</v>
      </c>
      <c r="I1578" s="113">
        <v>878249</v>
      </c>
      <c r="J1578" s="113">
        <v>445983654.60000002</v>
      </c>
      <c r="K1578" s="115">
        <v>43396</v>
      </c>
      <c r="L1578" s="113">
        <v>24767</v>
      </c>
      <c r="M1578" s="113" t="s">
        <v>1830</v>
      </c>
      <c r="N1578" s="370"/>
    </row>
    <row r="1579" spans="1:14">
      <c r="A1579" s="113" t="s">
        <v>1831</v>
      </c>
      <c r="B1579" s="113" t="s">
        <v>390</v>
      </c>
      <c r="C1579" s="113">
        <v>253</v>
      </c>
      <c r="D1579" s="113">
        <v>254.95</v>
      </c>
      <c r="E1579" s="113">
        <v>250.3</v>
      </c>
      <c r="F1579" s="113">
        <v>253.2</v>
      </c>
      <c r="G1579" s="113">
        <v>254.35</v>
      </c>
      <c r="H1579" s="113">
        <v>252.25</v>
      </c>
      <c r="I1579" s="113">
        <v>8123</v>
      </c>
      <c r="J1579" s="113">
        <v>2055906.15</v>
      </c>
      <c r="K1579" s="115">
        <v>43396</v>
      </c>
      <c r="L1579" s="113">
        <v>567</v>
      </c>
      <c r="M1579" s="113" t="s">
        <v>1832</v>
      </c>
      <c r="N1579" s="370"/>
    </row>
    <row r="1580" spans="1:14">
      <c r="A1580" s="113" t="s">
        <v>1833</v>
      </c>
      <c r="B1580" s="113" t="s">
        <v>390</v>
      </c>
      <c r="C1580" s="113">
        <v>104.05</v>
      </c>
      <c r="D1580" s="113">
        <v>107.55</v>
      </c>
      <c r="E1580" s="113">
        <v>104.05</v>
      </c>
      <c r="F1580" s="113">
        <v>106.7</v>
      </c>
      <c r="G1580" s="113">
        <v>106.6</v>
      </c>
      <c r="H1580" s="113">
        <v>105.9</v>
      </c>
      <c r="I1580" s="113">
        <v>11466</v>
      </c>
      <c r="J1580" s="113">
        <v>1221414.3999999999</v>
      </c>
      <c r="K1580" s="115">
        <v>43396</v>
      </c>
      <c r="L1580" s="113">
        <v>138</v>
      </c>
      <c r="M1580" s="113" t="s">
        <v>1834</v>
      </c>
      <c r="N1580" s="370"/>
    </row>
    <row r="1581" spans="1:14">
      <c r="A1581" s="113" t="s">
        <v>1835</v>
      </c>
      <c r="B1581" s="113" t="s">
        <v>390</v>
      </c>
      <c r="C1581" s="113">
        <v>2828</v>
      </c>
      <c r="D1581" s="113">
        <v>2828</v>
      </c>
      <c r="E1581" s="113">
        <v>2751.2</v>
      </c>
      <c r="F1581" s="113">
        <v>2773.15</v>
      </c>
      <c r="G1581" s="113">
        <v>2788.95</v>
      </c>
      <c r="H1581" s="113">
        <v>2827.05</v>
      </c>
      <c r="I1581" s="113">
        <v>299</v>
      </c>
      <c r="J1581" s="113">
        <v>832914</v>
      </c>
      <c r="K1581" s="115">
        <v>43396</v>
      </c>
      <c r="L1581" s="113">
        <v>126</v>
      </c>
      <c r="M1581" s="113" t="s">
        <v>1836</v>
      </c>
      <c r="N1581" s="370"/>
    </row>
    <row r="1582" spans="1:14">
      <c r="A1582" s="113" t="s">
        <v>1837</v>
      </c>
      <c r="B1582" s="113" t="s">
        <v>390</v>
      </c>
      <c r="C1582" s="113">
        <v>1801.95</v>
      </c>
      <c r="D1582" s="113">
        <v>1825</v>
      </c>
      <c r="E1582" s="113">
        <v>1760.4</v>
      </c>
      <c r="F1582" s="113">
        <v>1793.5</v>
      </c>
      <c r="G1582" s="113">
        <v>1795</v>
      </c>
      <c r="H1582" s="113">
        <v>1820.3</v>
      </c>
      <c r="I1582" s="113">
        <v>2770</v>
      </c>
      <c r="J1582" s="113">
        <v>4959710</v>
      </c>
      <c r="K1582" s="115">
        <v>43396</v>
      </c>
      <c r="L1582" s="113">
        <v>353</v>
      </c>
      <c r="M1582" s="113" t="s">
        <v>1838</v>
      </c>
      <c r="N1582" s="370"/>
    </row>
    <row r="1583" spans="1:14">
      <c r="A1583" s="113" t="s">
        <v>1839</v>
      </c>
      <c r="B1583" s="113" t="s">
        <v>390</v>
      </c>
      <c r="C1583" s="113">
        <v>1017.35</v>
      </c>
      <c r="D1583" s="113">
        <v>1020</v>
      </c>
      <c r="E1583" s="113">
        <v>990</v>
      </c>
      <c r="F1583" s="113">
        <v>1009.2</v>
      </c>
      <c r="G1583" s="113">
        <v>1010</v>
      </c>
      <c r="H1583" s="113">
        <v>1021.75</v>
      </c>
      <c r="I1583" s="113">
        <v>10546</v>
      </c>
      <c r="J1583" s="113">
        <v>10633594.35</v>
      </c>
      <c r="K1583" s="115">
        <v>43396</v>
      </c>
      <c r="L1583" s="113">
        <v>1184</v>
      </c>
      <c r="M1583" s="113" t="s">
        <v>1840</v>
      </c>
      <c r="N1583" s="370"/>
    </row>
    <row r="1584" spans="1:14">
      <c r="A1584" s="113" t="s">
        <v>1841</v>
      </c>
      <c r="B1584" s="113" t="s">
        <v>390</v>
      </c>
      <c r="C1584" s="113">
        <v>248</v>
      </c>
      <c r="D1584" s="113">
        <v>254.8</v>
      </c>
      <c r="E1584" s="113">
        <v>247</v>
      </c>
      <c r="F1584" s="113">
        <v>252.25</v>
      </c>
      <c r="G1584" s="113">
        <v>252.25</v>
      </c>
      <c r="H1584" s="113">
        <v>249.9</v>
      </c>
      <c r="I1584" s="113">
        <v>81071</v>
      </c>
      <c r="J1584" s="113">
        <v>20402423.850000001</v>
      </c>
      <c r="K1584" s="115">
        <v>43396</v>
      </c>
      <c r="L1584" s="113">
        <v>4500</v>
      </c>
      <c r="M1584" s="113" t="s">
        <v>1842</v>
      </c>
      <c r="N1584" s="370"/>
    </row>
    <row r="1585" spans="1:14">
      <c r="A1585" s="113" t="s">
        <v>1843</v>
      </c>
      <c r="B1585" s="113" t="s">
        <v>390</v>
      </c>
      <c r="C1585" s="113">
        <v>6271.55</v>
      </c>
      <c r="D1585" s="113">
        <v>6645</v>
      </c>
      <c r="E1585" s="113">
        <v>6271.55</v>
      </c>
      <c r="F1585" s="113">
        <v>6556.35</v>
      </c>
      <c r="G1585" s="113">
        <v>6585</v>
      </c>
      <c r="H1585" s="113">
        <v>6367.05</v>
      </c>
      <c r="I1585" s="113">
        <v>5976</v>
      </c>
      <c r="J1585" s="113">
        <v>38664838.25</v>
      </c>
      <c r="K1585" s="115">
        <v>43396</v>
      </c>
      <c r="L1585" s="113">
        <v>2626</v>
      </c>
      <c r="M1585" s="113" t="s">
        <v>1844</v>
      </c>
      <c r="N1585" s="370"/>
    </row>
    <row r="1586" spans="1:14">
      <c r="A1586" s="113" t="s">
        <v>1845</v>
      </c>
      <c r="B1586" s="113" t="s">
        <v>390</v>
      </c>
      <c r="C1586" s="113">
        <v>93.15</v>
      </c>
      <c r="D1586" s="113">
        <v>95.5</v>
      </c>
      <c r="E1586" s="113">
        <v>91.4</v>
      </c>
      <c r="F1586" s="113">
        <v>92.7</v>
      </c>
      <c r="G1586" s="113">
        <v>92.35</v>
      </c>
      <c r="H1586" s="113">
        <v>94.5</v>
      </c>
      <c r="I1586" s="113">
        <v>110884</v>
      </c>
      <c r="J1586" s="113">
        <v>10290751.800000001</v>
      </c>
      <c r="K1586" s="115">
        <v>43396</v>
      </c>
      <c r="L1586" s="113">
        <v>2222</v>
      </c>
      <c r="M1586" s="113" t="s">
        <v>1846</v>
      </c>
      <c r="N1586" s="370"/>
    </row>
    <row r="1587" spans="1:14">
      <c r="A1587" s="113" t="s">
        <v>2908</v>
      </c>
      <c r="B1587" s="113" t="s">
        <v>2775</v>
      </c>
      <c r="C1587" s="113">
        <v>22.1</v>
      </c>
      <c r="D1587" s="113">
        <v>22.3</v>
      </c>
      <c r="E1587" s="113">
        <v>20.5</v>
      </c>
      <c r="F1587" s="113">
        <v>21.2</v>
      </c>
      <c r="G1587" s="113">
        <v>21.2</v>
      </c>
      <c r="H1587" s="113">
        <v>21.25</v>
      </c>
      <c r="I1587" s="113">
        <v>14731</v>
      </c>
      <c r="J1587" s="113">
        <v>326425.7</v>
      </c>
      <c r="K1587" s="115">
        <v>43396</v>
      </c>
      <c r="L1587" s="113">
        <v>43</v>
      </c>
      <c r="M1587" s="113" t="s">
        <v>2909</v>
      </c>
      <c r="N1587" s="370"/>
    </row>
    <row r="1588" spans="1:14">
      <c r="A1588" s="113" t="s">
        <v>2165</v>
      </c>
      <c r="B1588" s="113" t="s">
        <v>390</v>
      </c>
      <c r="C1588" s="113">
        <v>36</v>
      </c>
      <c r="D1588" s="113">
        <v>38.4</v>
      </c>
      <c r="E1588" s="113">
        <v>35.15</v>
      </c>
      <c r="F1588" s="113">
        <v>35.5</v>
      </c>
      <c r="G1588" s="113">
        <v>35.549999999999997</v>
      </c>
      <c r="H1588" s="113">
        <v>36.9</v>
      </c>
      <c r="I1588" s="113">
        <v>43847</v>
      </c>
      <c r="J1588" s="113">
        <v>1607147.25</v>
      </c>
      <c r="K1588" s="115">
        <v>43396</v>
      </c>
      <c r="L1588" s="113">
        <v>919</v>
      </c>
      <c r="M1588" s="113" t="s">
        <v>2166</v>
      </c>
      <c r="N1588" s="370"/>
    </row>
    <row r="1589" spans="1:14">
      <c r="A1589" s="113" t="s">
        <v>1959</v>
      </c>
      <c r="B1589" s="113" t="s">
        <v>390</v>
      </c>
      <c r="C1589" s="113">
        <v>492.1</v>
      </c>
      <c r="D1589" s="113">
        <v>508</v>
      </c>
      <c r="E1589" s="113">
        <v>478.1</v>
      </c>
      <c r="F1589" s="113">
        <v>483</v>
      </c>
      <c r="G1589" s="113">
        <v>478.1</v>
      </c>
      <c r="H1589" s="113">
        <v>495.45</v>
      </c>
      <c r="I1589" s="113">
        <v>2436</v>
      </c>
      <c r="J1589" s="113">
        <v>1198072.45</v>
      </c>
      <c r="K1589" s="115">
        <v>43396</v>
      </c>
      <c r="L1589" s="113">
        <v>379</v>
      </c>
      <c r="M1589" s="113" t="s">
        <v>1960</v>
      </c>
      <c r="N1589" s="370"/>
    </row>
    <row r="1590" spans="1:14">
      <c r="A1590" s="113" t="s">
        <v>1847</v>
      </c>
      <c r="B1590" s="113" t="s">
        <v>390</v>
      </c>
      <c r="C1590" s="113">
        <v>38.9</v>
      </c>
      <c r="D1590" s="113">
        <v>40.75</v>
      </c>
      <c r="E1590" s="113">
        <v>38.9</v>
      </c>
      <c r="F1590" s="113">
        <v>39.450000000000003</v>
      </c>
      <c r="G1590" s="113">
        <v>39</v>
      </c>
      <c r="H1590" s="113">
        <v>40.9</v>
      </c>
      <c r="I1590" s="113">
        <v>1362</v>
      </c>
      <c r="J1590" s="113">
        <v>53939.5</v>
      </c>
      <c r="K1590" s="115">
        <v>43396</v>
      </c>
      <c r="L1590" s="113">
        <v>17</v>
      </c>
      <c r="M1590" s="113" t="s">
        <v>1848</v>
      </c>
      <c r="N1590" s="370"/>
    </row>
    <row r="1591" spans="1:14">
      <c r="A1591" s="113" t="s">
        <v>1849</v>
      </c>
      <c r="B1591" s="113" t="s">
        <v>390</v>
      </c>
      <c r="C1591" s="113">
        <v>127.95</v>
      </c>
      <c r="D1591" s="113">
        <v>130</v>
      </c>
      <c r="E1591" s="113">
        <v>121.5</v>
      </c>
      <c r="F1591" s="113">
        <v>123.6</v>
      </c>
      <c r="G1591" s="113">
        <v>124.1</v>
      </c>
      <c r="H1591" s="113">
        <v>128.35</v>
      </c>
      <c r="I1591" s="113">
        <v>714547</v>
      </c>
      <c r="J1591" s="113">
        <v>89819041.650000006</v>
      </c>
      <c r="K1591" s="115">
        <v>43396</v>
      </c>
      <c r="L1591" s="113">
        <v>7345</v>
      </c>
      <c r="M1591" s="113" t="s">
        <v>1850</v>
      </c>
      <c r="N1591" s="370"/>
    </row>
    <row r="1592" spans="1:14">
      <c r="A1592" s="113" t="s">
        <v>1851</v>
      </c>
      <c r="B1592" s="113" t="s">
        <v>390</v>
      </c>
      <c r="C1592" s="113">
        <v>119</v>
      </c>
      <c r="D1592" s="113">
        <v>123.9</v>
      </c>
      <c r="E1592" s="113">
        <v>116.55</v>
      </c>
      <c r="F1592" s="113">
        <v>118.95</v>
      </c>
      <c r="G1592" s="113">
        <v>118.25</v>
      </c>
      <c r="H1592" s="113">
        <v>120.45</v>
      </c>
      <c r="I1592" s="113">
        <v>471957</v>
      </c>
      <c r="J1592" s="113">
        <v>56454131.450000003</v>
      </c>
      <c r="K1592" s="115">
        <v>43396</v>
      </c>
      <c r="L1592" s="113">
        <v>6562</v>
      </c>
      <c r="M1592" s="113" t="s">
        <v>1852</v>
      </c>
      <c r="N1592" s="370"/>
    </row>
    <row r="1593" spans="1:14">
      <c r="A1593" s="113" t="s">
        <v>3035</v>
      </c>
      <c r="B1593" s="113" t="s">
        <v>390</v>
      </c>
      <c r="C1593" s="113">
        <v>149</v>
      </c>
      <c r="D1593" s="113">
        <v>156</v>
      </c>
      <c r="E1593" s="113">
        <v>149</v>
      </c>
      <c r="F1593" s="113">
        <v>155</v>
      </c>
      <c r="G1593" s="113">
        <v>156</v>
      </c>
      <c r="H1593" s="113">
        <v>153.4</v>
      </c>
      <c r="I1593" s="113">
        <v>792</v>
      </c>
      <c r="J1593" s="113">
        <v>122777</v>
      </c>
      <c r="K1593" s="115">
        <v>43396</v>
      </c>
      <c r="L1593" s="113">
        <v>5</v>
      </c>
      <c r="M1593" s="113" t="s">
        <v>3036</v>
      </c>
      <c r="N1593" s="370"/>
    </row>
    <row r="1594" spans="1:14">
      <c r="A1594" s="113" t="s">
        <v>1853</v>
      </c>
      <c r="B1594" s="113" t="s">
        <v>390</v>
      </c>
      <c r="C1594" s="113">
        <v>57.95</v>
      </c>
      <c r="D1594" s="113">
        <v>58.4</v>
      </c>
      <c r="E1594" s="113">
        <v>54.6</v>
      </c>
      <c r="F1594" s="113">
        <v>57.55</v>
      </c>
      <c r="G1594" s="113">
        <v>58.25</v>
      </c>
      <c r="H1594" s="113">
        <v>59.95</v>
      </c>
      <c r="I1594" s="113">
        <v>1896458</v>
      </c>
      <c r="J1594" s="113">
        <v>107587968.59999999</v>
      </c>
      <c r="K1594" s="115">
        <v>43396</v>
      </c>
      <c r="L1594" s="113">
        <v>12398</v>
      </c>
      <c r="M1594" s="113" t="s">
        <v>1854</v>
      </c>
      <c r="N1594" s="370"/>
    </row>
    <row r="1595" spans="1:14">
      <c r="A1595" s="113" t="s">
        <v>1855</v>
      </c>
      <c r="B1595" s="113" t="s">
        <v>390</v>
      </c>
      <c r="C1595" s="113">
        <v>2822.05</v>
      </c>
      <c r="D1595" s="113">
        <v>2889.95</v>
      </c>
      <c r="E1595" s="113">
        <v>2760</v>
      </c>
      <c r="F1595" s="113">
        <v>2773.95</v>
      </c>
      <c r="G1595" s="113">
        <v>2761.05</v>
      </c>
      <c r="H1595" s="113">
        <v>2882.25</v>
      </c>
      <c r="I1595" s="113">
        <v>794</v>
      </c>
      <c r="J1595" s="113">
        <v>2229365.2999999998</v>
      </c>
      <c r="K1595" s="115">
        <v>43396</v>
      </c>
      <c r="L1595" s="113">
        <v>190</v>
      </c>
      <c r="M1595" s="113" t="s">
        <v>1856</v>
      </c>
      <c r="N1595" s="370"/>
    </row>
    <row r="1596" spans="1:14">
      <c r="A1596" s="113" t="s">
        <v>1857</v>
      </c>
      <c r="B1596" s="113" t="s">
        <v>390</v>
      </c>
      <c r="C1596" s="113">
        <v>1066.6500000000001</v>
      </c>
      <c r="D1596" s="113">
        <v>1086</v>
      </c>
      <c r="E1596" s="113">
        <v>1030</v>
      </c>
      <c r="F1596" s="113">
        <v>1082.95</v>
      </c>
      <c r="G1596" s="113">
        <v>1086</v>
      </c>
      <c r="H1596" s="113">
        <v>1080.2</v>
      </c>
      <c r="I1596" s="113">
        <v>4855</v>
      </c>
      <c r="J1596" s="113">
        <v>5214074.5</v>
      </c>
      <c r="K1596" s="115">
        <v>43396</v>
      </c>
      <c r="L1596" s="113">
        <v>996</v>
      </c>
      <c r="M1596" s="113" t="s">
        <v>1858</v>
      </c>
      <c r="N1596" s="370"/>
    </row>
    <row r="1597" spans="1:14">
      <c r="A1597" s="113" t="s">
        <v>1859</v>
      </c>
      <c r="B1597" s="113" t="s">
        <v>390</v>
      </c>
      <c r="C1597" s="113">
        <v>1495.05</v>
      </c>
      <c r="D1597" s="113">
        <v>1515</v>
      </c>
      <c r="E1597" s="113">
        <v>1452.4</v>
      </c>
      <c r="F1597" s="113">
        <v>1468.55</v>
      </c>
      <c r="G1597" s="113">
        <v>1455.4</v>
      </c>
      <c r="H1597" s="113">
        <v>1503.2</v>
      </c>
      <c r="I1597" s="113">
        <v>59691</v>
      </c>
      <c r="J1597" s="113">
        <v>88765587.25</v>
      </c>
      <c r="K1597" s="115">
        <v>43396</v>
      </c>
      <c r="L1597" s="113">
        <v>3170</v>
      </c>
      <c r="M1597" s="113" t="s">
        <v>1860</v>
      </c>
      <c r="N1597" s="370"/>
    </row>
    <row r="1598" spans="1:14">
      <c r="A1598" s="113" t="s">
        <v>2767</v>
      </c>
      <c r="B1598" s="113" t="s">
        <v>390</v>
      </c>
      <c r="C1598" s="113">
        <v>57</v>
      </c>
      <c r="D1598" s="113">
        <v>57</v>
      </c>
      <c r="E1598" s="113">
        <v>51.85</v>
      </c>
      <c r="F1598" s="113">
        <v>52.5</v>
      </c>
      <c r="G1598" s="113">
        <v>52.5</v>
      </c>
      <c r="H1598" s="113">
        <v>55.85</v>
      </c>
      <c r="I1598" s="113">
        <v>8021</v>
      </c>
      <c r="J1598" s="113">
        <v>430175.25</v>
      </c>
      <c r="K1598" s="115">
        <v>43396</v>
      </c>
      <c r="L1598" s="113">
        <v>107</v>
      </c>
      <c r="M1598" s="113" t="s">
        <v>2768</v>
      </c>
      <c r="N1598" s="370"/>
    </row>
    <row r="1599" spans="1:14">
      <c r="A1599" s="113" t="s">
        <v>1861</v>
      </c>
      <c r="B1599" s="113" t="s">
        <v>390</v>
      </c>
      <c r="C1599" s="113">
        <v>64.5</v>
      </c>
      <c r="D1599" s="113">
        <v>66.5</v>
      </c>
      <c r="E1599" s="113">
        <v>62.6</v>
      </c>
      <c r="F1599" s="113">
        <v>65.05</v>
      </c>
      <c r="G1599" s="113">
        <v>66.45</v>
      </c>
      <c r="H1599" s="113">
        <v>67.400000000000006</v>
      </c>
      <c r="I1599" s="113">
        <v>242694</v>
      </c>
      <c r="J1599" s="113">
        <v>15703392.550000001</v>
      </c>
      <c r="K1599" s="115">
        <v>43396</v>
      </c>
      <c r="L1599" s="113">
        <v>1060</v>
      </c>
      <c r="M1599" s="113" t="s">
        <v>1862</v>
      </c>
      <c r="N1599" s="370"/>
    </row>
    <row r="1600" spans="1:14">
      <c r="A1600" s="113" t="s">
        <v>3509</v>
      </c>
      <c r="B1600" s="113" t="s">
        <v>390</v>
      </c>
      <c r="C1600" s="113">
        <v>1.5</v>
      </c>
      <c r="D1600" s="113">
        <v>1.5</v>
      </c>
      <c r="E1600" s="113">
        <v>1.45</v>
      </c>
      <c r="F1600" s="113">
        <v>1.45</v>
      </c>
      <c r="G1600" s="113">
        <v>1.45</v>
      </c>
      <c r="H1600" s="113">
        <v>1.45</v>
      </c>
      <c r="I1600" s="113">
        <v>5069</v>
      </c>
      <c r="J1600" s="113">
        <v>7392.7</v>
      </c>
      <c r="K1600" s="115">
        <v>43396</v>
      </c>
      <c r="L1600" s="113">
        <v>8</v>
      </c>
      <c r="M1600" s="113" t="s">
        <v>3510</v>
      </c>
      <c r="N1600" s="370"/>
    </row>
    <row r="1601" spans="1:14">
      <c r="A1601" s="113" t="s">
        <v>3574</v>
      </c>
      <c r="B1601" s="113" t="s">
        <v>2775</v>
      </c>
      <c r="C1601" s="113">
        <v>55</v>
      </c>
      <c r="D1601" s="113">
        <v>59.95</v>
      </c>
      <c r="E1601" s="113">
        <v>55</v>
      </c>
      <c r="F1601" s="113">
        <v>59.85</v>
      </c>
      <c r="G1601" s="113">
        <v>59.85</v>
      </c>
      <c r="H1601" s="113">
        <v>57.1</v>
      </c>
      <c r="I1601" s="113">
        <v>6560</v>
      </c>
      <c r="J1601" s="113">
        <v>373665.25</v>
      </c>
      <c r="K1601" s="115">
        <v>43396</v>
      </c>
      <c r="L1601" s="113">
        <v>9</v>
      </c>
      <c r="M1601" s="113" t="s">
        <v>3575</v>
      </c>
      <c r="N1601" s="370"/>
    </row>
    <row r="1602" spans="1:14">
      <c r="A1602" s="113" t="s">
        <v>163</v>
      </c>
      <c r="B1602" s="113" t="s">
        <v>390</v>
      </c>
      <c r="C1602" s="113">
        <v>318.89999999999998</v>
      </c>
      <c r="D1602" s="113">
        <v>320.25</v>
      </c>
      <c r="E1602" s="113">
        <v>305.10000000000002</v>
      </c>
      <c r="F1602" s="113">
        <v>309.10000000000002</v>
      </c>
      <c r="G1602" s="113">
        <v>308.35000000000002</v>
      </c>
      <c r="H1602" s="113">
        <v>322.2</v>
      </c>
      <c r="I1602" s="113">
        <v>3816253</v>
      </c>
      <c r="J1602" s="113">
        <v>1181881924.5</v>
      </c>
      <c r="K1602" s="115">
        <v>43396</v>
      </c>
      <c r="L1602" s="113">
        <v>56220</v>
      </c>
      <c r="M1602" s="113" t="s">
        <v>1863</v>
      </c>
      <c r="N1602" s="370"/>
    </row>
    <row r="1603" spans="1:14">
      <c r="A1603" s="113" t="s">
        <v>164</v>
      </c>
      <c r="B1603" s="113" t="s">
        <v>390</v>
      </c>
      <c r="C1603" s="113">
        <v>467</v>
      </c>
      <c r="D1603" s="113">
        <v>474.65</v>
      </c>
      <c r="E1603" s="113">
        <v>451.6</v>
      </c>
      <c r="F1603" s="113">
        <v>457.2</v>
      </c>
      <c r="G1603" s="113">
        <v>458.1</v>
      </c>
      <c r="H1603" s="113">
        <v>471.8</v>
      </c>
      <c r="I1603" s="113">
        <v>1327605</v>
      </c>
      <c r="J1603" s="113">
        <v>613328852.14999998</v>
      </c>
      <c r="K1603" s="115">
        <v>43396</v>
      </c>
      <c r="L1603" s="113">
        <v>24308</v>
      </c>
      <c r="M1603" s="113" t="s">
        <v>1864</v>
      </c>
      <c r="N1603" s="370"/>
    </row>
    <row r="1604" spans="1:14">
      <c r="A1604" s="113" t="s">
        <v>1865</v>
      </c>
      <c r="B1604" s="113" t="s">
        <v>390</v>
      </c>
      <c r="C1604" s="113">
        <v>272.95</v>
      </c>
      <c r="D1604" s="113">
        <v>280</v>
      </c>
      <c r="E1604" s="113">
        <v>265.35000000000002</v>
      </c>
      <c r="F1604" s="113">
        <v>273.05</v>
      </c>
      <c r="G1604" s="113">
        <v>280</v>
      </c>
      <c r="H1604" s="113">
        <v>273.14999999999998</v>
      </c>
      <c r="I1604" s="113">
        <v>16076</v>
      </c>
      <c r="J1604" s="113">
        <v>4360518.45</v>
      </c>
      <c r="K1604" s="115">
        <v>43396</v>
      </c>
      <c r="L1604" s="113">
        <v>1402</v>
      </c>
      <c r="M1604" s="113" t="s">
        <v>1866</v>
      </c>
      <c r="N1604" s="370"/>
    </row>
    <row r="1605" spans="1:14">
      <c r="A1605" s="113" t="s">
        <v>3663</v>
      </c>
      <c r="B1605" s="113" t="s">
        <v>2775</v>
      </c>
      <c r="C1605" s="113">
        <v>4</v>
      </c>
      <c r="D1605" s="113">
        <v>4</v>
      </c>
      <c r="E1605" s="113">
        <v>4</v>
      </c>
      <c r="F1605" s="113">
        <v>4</v>
      </c>
      <c r="G1605" s="113">
        <v>4</v>
      </c>
      <c r="H1605" s="113">
        <v>3.95</v>
      </c>
      <c r="I1605" s="113">
        <v>1</v>
      </c>
      <c r="J1605" s="113">
        <v>4</v>
      </c>
      <c r="K1605" s="115">
        <v>43396</v>
      </c>
      <c r="L1605" s="113">
        <v>1</v>
      </c>
      <c r="M1605" s="113" t="s">
        <v>3664</v>
      </c>
      <c r="N1605" s="370"/>
    </row>
    <row r="1606" spans="1:14">
      <c r="A1606" s="113" t="s">
        <v>1867</v>
      </c>
      <c r="B1606" s="113" t="s">
        <v>390</v>
      </c>
      <c r="C1606" s="113">
        <v>342.85</v>
      </c>
      <c r="D1606" s="113">
        <v>347.45</v>
      </c>
      <c r="E1606" s="113">
        <v>333.25</v>
      </c>
      <c r="F1606" s="113">
        <v>337.5</v>
      </c>
      <c r="G1606" s="113">
        <v>337.05</v>
      </c>
      <c r="H1606" s="113">
        <v>346.7</v>
      </c>
      <c r="I1606" s="113">
        <v>71213</v>
      </c>
      <c r="J1606" s="113">
        <v>24252196.949999999</v>
      </c>
      <c r="K1606" s="115">
        <v>43396</v>
      </c>
      <c r="L1606" s="113">
        <v>4017</v>
      </c>
      <c r="M1606" s="113" t="s">
        <v>1868</v>
      </c>
      <c r="N1606" s="370"/>
    </row>
    <row r="1607" spans="1:14">
      <c r="A1607" s="113" t="s">
        <v>1869</v>
      </c>
      <c r="B1607" s="113" t="s">
        <v>390</v>
      </c>
      <c r="C1607" s="113">
        <v>38</v>
      </c>
      <c r="D1607" s="113">
        <v>39.049999999999997</v>
      </c>
      <c r="E1607" s="113">
        <v>37</v>
      </c>
      <c r="F1607" s="113">
        <v>37.75</v>
      </c>
      <c r="G1607" s="113">
        <v>38.6</v>
      </c>
      <c r="H1607" s="113">
        <v>38</v>
      </c>
      <c r="I1607" s="113">
        <v>1401</v>
      </c>
      <c r="J1607" s="113">
        <v>52826.3</v>
      </c>
      <c r="K1607" s="115">
        <v>43396</v>
      </c>
      <c r="L1607" s="113">
        <v>33</v>
      </c>
      <c r="M1607" s="113" t="s">
        <v>1870</v>
      </c>
      <c r="N1607" s="370"/>
    </row>
    <row r="1608" spans="1:14">
      <c r="A1608" s="113" t="s">
        <v>3665</v>
      </c>
      <c r="B1608" s="113" t="s">
        <v>2775</v>
      </c>
      <c r="C1608" s="113">
        <v>1</v>
      </c>
      <c r="D1608" s="113">
        <v>1</v>
      </c>
      <c r="E1608" s="113">
        <v>0.95</v>
      </c>
      <c r="F1608" s="113">
        <v>0.95</v>
      </c>
      <c r="G1608" s="113">
        <v>0.95</v>
      </c>
      <c r="H1608" s="113">
        <v>0.95</v>
      </c>
      <c r="I1608" s="113">
        <v>2150</v>
      </c>
      <c r="J1608" s="113">
        <v>2117.5</v>
      </c>
      <c r="K1608" s="115">
        <v>43396</v>
      </c>
      <c r="L1608" s="113">
        <v>7</v>
      </c>
      <c r="M1608" s="113" t="s">
        <v>3666</v>
      </c>
      <c r="N1608" s="370"/>
    </row>
    <row r="1609" spans="1:14">
      <c r="A1609" s="113" t="s">
        <v>2648</v>
      </c>
      <c r="B1609" s="113" t="s">
        <v>390</v>
      </c>
      <c r="C1609" s="113">
        <v>41.8</v>
      </c>
      <c r="D1609" s="113">
        <v>41.8</v>
      </c>
      <c r="E1609" s="113">
        <v>38</v>
      </c>
      <c r="F1609" s="113">
        <v>38.5</v>
      </c>
      <c r="G1609" s="113">
        <v>38.5</v>
      </c>
      <c r="H1609" s="113">
        <v>39.85</v>
      </c>
      <c r="I1609" s="113">
        <v>1753</v>
      </c>
      <c r="J1609" s="113">
        <v>67262</v>
      </c>
      <c r="K1609" s="115">
        <v>43396</v>
      </c>
      <c r="L1609" s="113">
        <v>26</v>
      </c>
      <c r="M1609" s="113" t="s">
        <v>2649</v>
      </c>
      <c r="N1609" s="370"/>
    </row>
    <row r="1610" spans="1:14">
      <c r="A1610" s="113" t="s">
        <v>165</v>
      </c>
      <c r="B1610" s="113" t="s">
        <v>390</v>
      </c>
      <c r="C1610" s="113">
        <v>209</v>
      </c>
      <c r="D1610" s="113">
        <v>216.7</v>
      </c>
      <c r="E1610" s="113">
        <v>206.5</v>
      </c>
      <c r="F1610" s="113">
        <v>213.2</v>
      </c>
      <c r="G1610" s="113">
        <v>215.1</v>
      </c>
      <c r="H1610" s="113">
        <v>211.5</v>
      </c>
      <c r="I1610" s="113">
        <v>28293781</v>
      </c>
      <c r="J1610" s="113">
        <v>6011594104.75</v>
      </c>
      <c r="K1610" s="115">
        <v>43396</v>
      </c>
      <c r="L1610" s="113">
        <v>207533</v>
      </c>
      <c r="M1610" s="113" t="s">
        <v>2286</v>
      </c>
      <c r="N1610" s="370"/>
    </row>
    <row r="1611" spans="1:14">
      <c r="A1611" s="113" t="s">
        <v>166</v>
      </c>
      <c r="B1611" s="113" t="s">
        <v>390</v>
      </c>
      <c r="C1611" s="113">
        <v>444</v>
      </c>
      <c r="D1611" s="113">
        <v>450.75</v>
      </c>
      <c r="E1611" s="113">
        <v>430.55</v>
      </c>
      <c r="F1611" s="113">
        <v>437.6</v>
      </c>
      <c r="G1611" s="113">
        <v>437.25</v>
      </c>
      <c r="H1611" s="113">
        <v>449.2</v>
      </c>
      <c r="I1611" s="113">
        <v>2665809</v>
      </c>
      <c r="J1611" s="113">
        <v>1169190710.5</v>
      </c>
      <c r="K1611" s="115">
        <v>43396</v>
      </c>
      <c r="L1611" s="113">
        <v>74068</v>
      </c>
      <c r="M1611" s="113" t="s">
        <v>1871</v>
      </c>
      <c r="N1611" s="370"/>
    </row>
    <row r="1612" spans="1:14">
      <c r="A1612" s="113" t="s">
        <v>1872</v>
      </c>
      <c r="B1612" s="113" t="s">
        <v>390</v>
      </c>
      <c r="C1612" s="113">
        <v>38.75</v>
      </c>
      <c r="D1612" s="113">
        <v>38.75</v>
      </c>
      <c r="E1612" s="113">
        <v>37.65</v>
      </c>
      <c r="F1612" s="113">
        <v>38.049999999999997</v>
      </c>
      <c r="G1612" s="113">
        <v>38.200000000000003</v>
      </c>
      <c r="H1612" s="113">
        <v>38.549999999999997</v>
      </c>
      <c r="I1612" s="113">
        <v>91391</v>
      </c>
      <c r="J1612" s="113">
        <v>3479723.05</v>
      </c>
      <c r="K1612" s="115">
        <v>43396</v>
      </c>
      <c r="L1612" s="113">
        <v>2205</v>
      </c>
      <c r="M1612" s="113" t="s">
        <v>1873</v>
      </c>
      <c r="N1612" s="370"/>
    </row>
    <row r="1613" spans="1:14">
      <c r="A1613" s="113" t="s">
        <v>1874</v>
      </c>
      <c r="B1613" s="113" t="s">
        <v>390</v>
      </c>
      <c r="C1613" s="113">
        <v>24.4</v>
      </c>
      <c r="D1613" s="113">
        <v>24.8</v>
      </c>
      <c r="E1613" s="113">
        <v>24.2</v>
      </c>
      <c r="F1613" s="113">
        <v>24.4</v>
      </c>
      <c r="G1613" s="113">
        <v>24.4</v>
      </c>
      <c r="H1613" s="113">
        <v>24.7</v>
      </c>
      <c r="I1613" s="113">
        <v>230449</v>
      </c>
      <c r="J1613" s="113">
        <v>5655860.8499999996</v>
      </c>
      <c r="K1613" s="115">
        <v>43396</v>
      </c>
      <c r="L1613" s="113">
        <v>1405</v>
      </c>
      <c r="M1613" s="113" t="s">
        <v>2334</v>
      </c>
      <c r="N1613" s="370"/>
    </row>
    <row r="1614" spans="1:14">
      <c r="A1614" s="113" t="s">
        <v>2910</v>
      </c>
      <c r="B1614" s="113" t="s">
        <v>2775</v>
      </c>
      <c r="C1614" s="113">
        <v>0.8</v>
      </c>
      <c r="D1614" s="113">
        <v>0.85</v>
      </c>
      <c r="E1614" s="113">
        <v>0.75</v>
      </c>
      <c r="F1614" s="113">
        <v>0.8</v>
      </c>
      <c r="G1614" s="113">
        <v>0.85</v>
      </c>
      <c r="H1614" s="113">
        <v>0.8</v>
      </c>
      <c r="I1614" s="113">
        <v>50299</v>
      </c>
      <c r="J1614" s="113">
        <v>40898.25</v>
      </c>
      <c r="K1614" s="115">
        <v>43396</v>
      </c>
      <c r="L1614" s="113">
        <v>52</v>
      </c>
      <c r="M1614" s="113" t="s">
        <v>2911</v>
      </c>
      <c r="N1614" s="370"/>
    </row>
    <row r="1615" spans="1:14">
      <c r="A1615" s="113" t="s">
        <v>1875</v>
      </c>
      <c r="B1615" s="113" t="s">
        <v>390</v>
      </c>
      <c r="C1615" s="113">
        <v>267</v>
      </c>
      <c r="D1615" s="113">
        <v>267.05</v>
      </c>
      <c r="E1615" s="113">
        <v>236.25</v>
      </c>
      <c r="F1615" s="113">
        <v>245.15</v>
      </c>
      <c r="G1615" s="113">
        <v>249.9</v>
      </c>
      <c r="H1615" s="113">
        <v>266</v>
      </c>
      <c r="I1615" s="113">
        <v>110589</v>
      </c>
      <c r="J1615" s="113">
        <v>27457555.800000001</v>
      </c>
      <c r="K1615" s="115">
        <v>43396</v>
      </c>
      <c r="L1615" s="113">
        <v>5424</v>
      </c>
      <c r="M1615" s="113" t="s">
        <v>3042</v>
      </c>
      <c r="N1615" s="370"/>
    </row>
    <row r="1616" spans="1:14">
      <c r="A1616" s="113" t="s">
        <v>1876</v>
      </c>
      <c r="B1616" s="113" t="s">
        <v>390</v>
      </c>
      <c r="C1616" s="113">
        <v>57.35</v>
      </c>
      <c r="D1616" s="113">
        <v>61.25</v>
      </c>
      <c r="E1616" s="113">
        <v>57.35</v>
      </c>
      <c r="F1616" s="113">
        <v>57.9</v>
      </c>
      <c r="G1616" s="113">
        <v>57.7</v>
      </c>
      <c r="H1616" s="113">
        <v>60</v>
      </c>
      <c r="I1616" s="113">
        <v>28116</v>
      </c>
      <c r="J1616" s="113">
        <v>1651129.25</v>
      </c>
      <c r="K1616" s="115">
        <v>43396</v>
      </c>
      <c r="L1616" s="113">
        <v>278</v>
      </c>
      <c r="M1616" s="113" t="s">
        <v>1877</v>
      </c>
      <c r="N1616" s="370"/>
    </row>
    <row r="1617" spans="1:14">
      <c r="A1617" s="113" t="s">
        <v>1878</v>
      </c>
      <c r="B1617" s="113" t="s">
        <v>390</v>
      </c>
      <c r="C1617" s="113">
        <v>7.7</v>
      </c>
      <c r="D1617" s="113">
        <v>8.1999999999999993</v>
      </c>
      <c r="E1617" s="113">
        <v>7.25</v>
      </c>
      <c r="F1617" s="113">
        <v>7.55</v>
      </c>
      <c r="G1617" s="113">
        <v>7.55</v>
      </c>
      <c r="H1617" s="113">
        <v>7.85</v>
      </c>
      <c r="I1617" s="113">
        <v>9891</v>
      </c>
      <c r="J1617" s="113">
        <v>76088.55</v>
      </c>
      <c r="K1617" s="115">
        <v>43396</v>
      </c>
      <c r="L1617" s="113">
        <v>65</v>
      </c>
      <c r="M1617" s="113" t="s">
        <v>1879</v>
      </c>
      <c r="N1617" s="370"/>
    </row>
    <row r="1618" spans="1:14">
      <c r="A1618" s="113" t="s">
        <v>1955</v>
      </c>
      <c r="B1618" s="113" t="s">
        <v>390</v>
      </c>
      <c r="C1618" s="113">
        <v>139.6</v>
      </c>
      <c r="D1618" s="113">
        <v>144.35</v>
      </c>
      <c r="E1618" s="113">
        <v>136.1</v>
      </c>
      <c r="F1618" s="113">
        <v>137.15</v>
      </c>
      <c r="G1618" s="113">
        <v>136.1</v>
      </c>
      <c r="H1618" s="113">
        <v>139.6</v>
      </c>
      <c r="I1618" s="113">
        <v>2892</v>
      </c>
      <c r="J1618" s="113">
        <v>402499.45</v>
      </c>
      <c r="K1618" s="115">
        <v>43396</v>
      </c>
      <c r="L1618" s="113">
        <v>48</v>
      </c>
      <c r="M1618" s="113" t="s">
        <v>1956</v>
      </c>
      <c r="N1618" s="370"/>
    </row>
    <row r="1619" spans="1:14">
      <c r="A1619" s="113" t="s">
        <v>2664</v>
      </c>
      <c r="B1619" s="113" t="s">
        <v>390</v>
      </c>
      <c r="C1619" s="113">
        <v>37.1</v>
      </c>
      <c r="D1619" s="113">
        <v>37.1</v>
      </c>
      <c r="E1619" s="113">
        <v>37.1</v>
      </c>
      <c r="F1619" s="113">
        <v>37.1</v>
      </c>
      <c r="G1619" s="113">
        <v>37.1</v>
      </c>
      <c r="H1619" s="113">
        <v>37.1</v>
      </c>
      <c r="I1619" s="113">
        <v>271</v>
      </c>
      <c r="J1619" s="113">
        <v>10054.1</v>
      </c>
      <c r="K1619" s="115">
        <v>43396</v>
      </c>
      <c r="L1619" s="113">
        <v>3</v>
      </c>
      <c r="M1619" s="113" t="s">
        <v>2665</v>
      </c>
      <c r="N1619" s="370"/>
    </row>
    <row r="1620" spans="1:14">
      <c r="A1620" s="113" t="s">
        <v>1880</v>
      </c>
      <c r="B1620" s="113" t="s">
        <v>390</v>
      </c>
      <c r="C1620" s="113">
        <v>228.9</v>
      </c>
      <c r="D1620" s="113">
        <v>230.45</v>
      </c>
      <c r="E1620" s="113">
        <v>222.05</v>
      </c>
      <c r="F1620" s="113">
        <v>223.7</v>
      </c>
      <c r="G1620" s="113">
        <v>224.5</v>
      </c>
      <c r="H1620" s="113">
        <v>230.65</v>
      </c>
      <c r="I1620" s="113">
        <v>20388</v>
      </c>
      <c r="J1620" s="113">
        <v>4600772.3</v>
      </c>
      <c r="K1620" s="115">
        <v>43396</v>
      </c>
      <c r="L1620" s="113">
        <v>751</v>
      </c>
      <c r="M1620" s="113" t="s">
        <v>1881</v>
      </c>
      <c r="N1620" s="370"/>
    </row>
    <row r="1621" spans="1:14">
      <c r="A1621" s="113" t="s">
        <v>1882</v>
      </c>
      <c r="B1621" s="113" t="s">
        <v>390</v>
      </c>
      <c r="C1621" s="113">
        <v>105</v>
      </c>
      <c r="D1621" s="113">
        <v>109.6</v>
      </c>
      <c r="E1621" s="113">
        <v>104.2</v>
      </c>
      <c r="F1621" s="113">
        <v>105</v>
      </c>
      <c r="G1621" s="113">
        <v>104.2</v>
      </c>
      <c r="H1621" s="113">
        <v>107.05</v>
      </c>
      <c r="I1621" s="113">
        <v>27136</v>
      </c>
      <c r="J1621" s="113">
        <v>2879667.9</v>
      </c>
      <c r="K1621" s="115">
        <v>43396</v>
      </c>
      <c r="L1621" s="113">
        <v>439</v>
      </c>
      <c r="M1621" s="113" t="s">
        <v>1883</v>
      </c>
      <c r="N1621" s="370"/>
    </row>
    <row r="1622" spans="1:14">
      <c r="A1622" s="113" t="s">
        <v>1884</v>
      </c>
      <c r="B1622" s="113" t="s">
        <v>390</v>
      </c>
      <c r="C1622" s="113">
        <v>1277</v>
      </c>
      <c r="D1622" s="113">
        <v>1289.95</v>
      </c>
      <c r="E1622" s="113">
        <v>1235.25</v>
      </c>
      <c r="F1622" s="113">
        <v>1255.95</v>
      </c>
      <c r="G1622" s="113">
        <v>1270</v>
      </c>
      <c r="H1622" s="113">
        <v>1274.3499999999999</v>
      </c>
      <c r="I1622" s="113">
        <v>13861</v>
      </c>
      <c r="J1622" s="113">
        <v>17562235.649999999</v>
      </c>
      <c r="K1622" s="115">
        <v>43396</v>
      </c>
      <c r="L1622" s="113">
        <v>1158</v>
      </c>
      <c r="M1622" s="113" t="s">
        <v>1885</v>
      </c>
      <c r="N1622" s="370"/>
    </row>
    <row r="1623" spans="1:14">
      <c r="A1623" s="113" t="s">
        <v>2914</v>
      </c>
      <c r="B1623" s="113" t="s">
        <v>2775</v>
      </c>
      <c r="C1623" s="113">
        <v>0.9</v>
      </c>
      <c r="D1623" s="113">
        <v>0.9</v>
      </c>
      <c r="E1623" s="113">
        <v>0.85</v>
      </c>
      <c r="F1623" s="113">
        <v>0.9</v>
      </c>
      <c r="G1623" s="113">
        <v>0.9</v>
      </c>
      <c r="H1623" s="113">
        <v>0.9</v>
      </c>
      <c r="I1623" s="113">
        <v>12707</v>
      </c>
      <c r="J1623" s="113">
        <v>11104.9</v>
      </c>
      <c r="K1623" s="115">
        <v>43396</v>
      </c>
      <c r="L1623" s="113">
        <v>28</v>
      </c>
      <c r="M1623" s="113" t="s">
        <v>2915</v>
      </c>
      <c r="N1623" s="370"/>
    </row>
    <row r="1624" spans="1:14">
      <c r="A1624" s="113" t="s">
        <v>165</v>
      </c>
      <c r="B1624" s="113" t="s">
        <v>390</v>
      </c>
      <c r="C1624" s="113">
        <v>221</v>
      </c>
      <c r="D1624" s="113">
        <v>222.35</v>
      </c>
      <c r="E1624" s="113">
        <v>208.5</v>
      </c>
      <c r="F1624" s="113">
        <v>211.5</v>
      </c>
      <c r="G1624" s="113">
        <v>213.1</v>
      </c>
      <c r="H1624" s="113">
        <v>217.9</v>
      </c>
      <c r="I1624" s="113">
        <v>33633639</v>
      </c>
      <c r="J1624" s="113">
        <v>7157469965.4499998</v>
      </c>
      <c r="K1624" s="115">
        <v>43395</v>
      </c>
      <c r="L1624" s="113">
        <v>276577</v>
      </c>
      <c r="M1624" s="113" t="s">
        <v>2286</v>
      </c>
      <c r="N1624" s="370"/>
    </row>
    <row r="1625" spans="1:14">
      <c r="A1625" s="113" t="s">
        <v>166</v>
      </c>
      <c r="B1625" s="113" t="s">
        <v>390</v>
      </c>
      <c r="C1625" s="113">
        <v>456.6</v>
      </c>
      <c r="D1625" s="113">
        <v>461.9</v>
      </c>
      <c r="E1625" s="113">
        <v>444.1</v>
      </c>
      <c r="F1625" s="113">
        <v>449.2</v>
      </c>
      <c r="G1625" s="113">
        <v>446</v>
      </c>
      <c r="H1625" s="113">
        <v>455.2</v>
      </c>
      <c r="I1625" s="113">
        <v>6148366</v>
      </c>
      <c r="J1625" s="113">
        <v>2769997239.0500002</v>
      </c>
      <c r="K1625" s="115">
        <v>43395</v>
      </c>
      <c r="L1625" s="113">
        <v>79889</v>
      </c>
      <c r="M1625" s="113" t="s">
        <v>1871</v>
      </c>
      <c r="N1625" s="370"/>
    </row>
    <row r="1626" spans="1:14">
      <c r="A1626" s="113" t="s">
        <v>1872</v>
      </c>
      <c r="B1626" s="113" t="s">
        <v>390</v>
      </c>
      <c r="C1626" s="113">
        <v>39.450000000000003</v>
      </c>
      <c r="D1626" s="113">
        <v>39.450000000000003</v>
      </c>
      <c r="E1626" s="113">
        <v>38.35</v>
      </c>
      <c r="F1626" s="113">
        <v>38.549999999999997</v>
      </c>
      <c r="G1626" s="113">
        <v>38.5</v>
      </c>
      <c r="H1626" s="113">
        <v>38.65</v>
      </c>
      <c r="I1626" s="113">
        <v>80419</v>
      </c>
      <c r="J1626" s="113">
        <v>3112405.75</v>
      </c>
      <c r="K1626" s="115">
        <v>43395</v>
      </c>
      <c r="L1626" s="113">
        <v>1514</v>
      </c>
      <c r="M1626" s="113" t="s">
        <v>1873</v>
      </c>
      <c r="N1626" s="370"/>
    </row>
    <row r="1627" spans="1:14">
      <c r="A1627" s="113" t="s">
        <v>1874</v>
      </c>
      <c r="B1627" s="113" t="s">
        <v>390</v>
      </c>
      <c r="C1627" s="113">
        <v>25.75</v>
      </c>
      <c r="D1627" s="113">
        <v>25.75</v>
      </c>
      <c r="E1627" s="113">
        <v>24.6</v>
      </c>
      <c r="F1627" s="113">
        <v>24.7</v>
      </c>
      <c r="G1627" s="113">
        <v>24.75</v>
      </c>
      <c r="H1627" s="113">
        <v>25.35</v>
      </c>
      <c r="I1627" s="113">
        <v>337374</v>
      </c>
      <c r="J1627" s="113">
        <v>8409386.5</v>
      </c>
      <c r="K1627" s="115">
        <v>43395</v>
      </c>
      <c r="L1627" s="113">
        <v>1089</v>
      </c>
      <c r="M1627" s="113" t="s">
        <v>2334</v>
      </c>
      <c r="N1627" s="370"/>
    </row>
    <row r="1628" spans="1:14">
      <c r="A1628" s="113" t="s">
        <v>2910</v>
      </c>
      <c r="B1628" s="113" t="s">
        <v>2775</v>
      </c>
      <c r="C1628" s="113">
        <v>0.75</v>
      </c>
      <c r="D1628" s="113">
        <v>0.8</v>
      </c>
      <c r="E1628" s="113">
        <v>0.75</v>
      </c>
      <c r="F1628" s="113">
        <v>0.8</v>
      </c>
      <c r="G1628" s="113">
        <v>0.8</v>
      </c>
      <c r="H1628" s="113">
        <v>0.75</v>
      </c>
      <c r="I1628" s="113">
        <v>86980</v>
      </c>
      <c r="J1628" s="113">
        <v>68610.2</v>
      </c>
      <c r="K1628" s="115">
        <v>43395</v>
      </c>
      <c r="L1628" s="113">
        <v>47</v>
      </c>
      <c r="M1628" s="113" t="s">
        <v>2911</v>
      </c>
      <c r="N1628" s="370"/>
    </row>
    <row r="1629" spans="1:14">
      <c r="A1629" s="113" t="s">
        <v>2912</v>
      </c>
      <c r="B1629" s="113" t="s">
        <v>390</v>
      </c>
      <c r="C1629" s="113">
        <v>42.35</v>
      </c>
      <c r="D1629" s="113">
        <v>42.35</v>
      </c>
      <c r="E1629" s="113">
        <v>39.9</v>
      </c>
      <c r="F1629" s="113">
        <v>39.9</v>
      </c>
      <c r="G1629" s="113">
        <v>39.9</v>
      </c>
      <c r="H1629" s="113">
        <v>42</v>
      </c>
      <c r="I1629" s="113">
        <v>647</v>
      </c>
      <c r="J1629" s="113">
        <v>25942.15</v>
      </c>
      <c r="K1629" s="115">
        <v>43395</v>
      </c>
      <c r="L1629" s="113">
        <v>13</v>
      </c>
      <c r="M1629" s="113" t="s">
        <v>2913</v>
      </c>
      <c r="N1629" s="370"/>
    </row>
    <row r="1630" spans="1:14">
      <c r="A1630" s="113" t="s">
        <v>1875</v>
      </c>
      <c r="B1630" s="113" t="s">
        <v>390</v>
      </c>
      <c r="C1630" s="113">
        <v>270</v>
      </c>
      <c r="D1630" s="113">
        <v>272.25</v>
      </c>
      <c r="E1630" s="113">
        <v>265</v>
      </c>
      <c r="F1630" s="113">
        <v>266</v>
      </c>
      <c r="G1630" s="113">
        <v>267</v>
      </c>
      <c r="H1630" s="113">
        <v>272.25</v>
      </c>
      <c r="I1630" s="113">
        <v>64474</v>
      </c>
      <c r="J1630" s="113">
        <v>17215917.600000001</v>
      </c>
      <c r="K1630" s="115">
        <v>43395</v>
      </c>
      <c r="L1630" s="113">
        <v>2335</v>
      </c>
      <c r="M1630" s="113" t="s">
        <v>3042</v>
      </c>
      <c r="N1630" s="370"/>
    </row>
    <row r="1631" spans="1:14">
      <c r="A1631" s="113" t="s">
        <v>1876</v>
      </c>
      <c r="B1631" s="113" t="s">
        <v>390</v>
      </c>
      <c r="C1631" s="113">
        <v>65.45</v>
      </c>
      <c r="D1631" s="113">
        <v>65.45</v>
      </c>
      <c r="E1631" s="113">
        <v>60</v>
      </c>
      <c r="F1631" s="113">
        <v>60</v>
      </c>
      <c r="G1631" s="113">
        <v>60</v>
      </c>
      <c r="H1631" s="113">
        <v>63.15</v>
      </c>
      <c r="I1631" s="113">
        <v>35153</v>
      </c>
      <c r="J1631" s="113">
        <v>2127017.5</v>
      </c>
      <c r="K1631" s="115">
        <v>43395</v>
      </c>
      <c r="L1631" s="113">
        <v>212</v>
      </c>
      <c r="M1631" s="113" t="s">
        <v>1877</v>
      </c>
      <c r="N1631" s="370"/>
    </row>
    <row r="1632" spans="1:14">
      <c r="A1632" s="113" t="s">
        <v>1878</v>
      </c>
      <c r="B1632" s="113" t="s">
        <v>390</v>
      </c>
      <c r="C1632" s="113">
        <v>8.15</v>
      </c>
      <c r="D1632" s="113">
        <v>8.6999999999999993</v>
      </c>
      <c r="E1632" s="113">
        <v>7.4</v>
      </c>
      <c r="F1632" s="113">
        <v>7.85</v>
      </c>
      <c r="G1632" s="113">
        <v>7.8</v>
      </c>
      <c r="H1632" s="113">
        <v>7.85</v>
      </c>
      <c r="I1632" s="113">
        <v>14030</v>
      </c>
      <c r="J1632" s="113">
        <v>112079.15</v>
      </c>
      <c r="K1632" s="115">
        <v>43395</v>
      </c>
      <c r="L1632" s="113">
        <v>91</v>
      </c>
      <c r="M1632" s="113" t="s">
        <v>1879</v>
      </c>
      <c r="N1632" s="370"/>
    </row>
    <row r="1633" spans="1:14">
      <c r="A1633" s="113" t="s">
        <v>1955</v>
      </c>
      <c r="B1633" s="113" t="s">
        <v>390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1956</v>
      </c>
      <c r="N1633" s="370"/>
    </row>
    <row r="1634" spans="1:14">
      <c r="A1634" s="113" t="s">
        <v>2664</v>
      </c>
      <c r="B1634" s="113" t="s">
        <v>390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2665</v>
      </c>
      <c r="N1634" s="370"/>
    </row>
    <row r="1635" spans="1:14">
      <c r="A1635" s="113" t="s">
        <v>1880</v>
      </c>
      <c r="B1635" s="113" t="s">
        <v>390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1881</v>
      </c>
      <c r="N1635" s="370"/>
    </row>
    <row r="1636" spans="1:14">
      <c r="A1636" s="113" t="s">
        <v>1882</v>
      </c>
      <c r="B1636" s="113" t="s">
        <v>390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1883</v>
      </c>
      <c r="N1636" s="370"/>
    </row>
    <row r="1637" spans="1:14">
      <c r="A1637" s="113" t="s">
        <v>1884</v>
      </c>
      <c r="B1637" s="113" t="s">
        <v>390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1885</v>
      </c>
      <c r="N1637" s="370"/>
    </row>
    <row r="1638" spans="1:14">
      <c r="A1638" s="113" t="s">
        <v>2914</v>
      </c>
      <c r="B1638" s="113" t="s">
        <v>2775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2915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2018-10-24T02:52:48Z</dcterms:modified>
</cp:coreProperties>
</file>