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F&amp;O)'!$Q$1:$S$427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142" i="7"/>
  <c r="L142" s="1"/>
  <c r="K141"/>
  <c r="M141" s="1"/>
  <c r="K21"/>
  <c r="L21" s="1"/>
  <c r="K71"/>
  <c r="L71" s="1"/>
  <c r="L89"/>
  <c r="K92"/>
  <c r="L92" s="1"/>
  <c r="K95"/>
  <c r="L95" s="1"/>
  <c r="K96"/>
  <c r="L96" s="1"/>
  <c r="K97"/>
  <c r="L97" s="1"/>
  <c r="K98"/>
  <c r="L98" s="1"/>
  <c r="K99"/>
  <c r="L99" s="1"/>
  <c r="K100"/>
  <c r="L100" s="1"/>
  <c r="K28"/>
  <c r="L28" s="1"/>
  <c r="K140"/>
  <c r="M140" s="1"/>
  <c r="K139"/>
  <c r="M139" s="1"/>
  <c r="K138"/>
  <c r="M138" s="1"/>
  <c r="K40"/>
  <c r="L40" s="1"/>
  <c r="K27"/>
  <c r="L27" s="1"/>
  <c r="K26"/>
  <c r="L26" s="1"/>
  <c r="K25"/>
  <c r="L25" s="1"/>
  <c r="K24"/>
  <c r="L24" s="1"/>
  <c r="K19"/>
  <c r="L19" s="1"/>
  <c r="K11"/>
  <c r="L11" s="1"/>
  <c r="K128"/>
  <c r="L128" s="1"/>
  <c r="K14"/>
  <c r="L14" s="1"/>
  <c r="K94"/>
  <c r="L94" s="1"/>
  <c r="K65"/>
  <c r="L65" s="1"/>
  <c r="K137"/>
  <c r="M137" s="1"/>
  <c r="K136"/>
  <c r="M136" s="1"/>
  <c r="K91" l="1"/>
  <c r="L91" s="1"/>
  <c r="K131"/>
  <c r="L131" s="1"/>
  <c r="K129"/>
  <c r="M129" s="1"/>
  <c r="K88"/>
  <c r="L88" s="1"/>
  <c r="K135"/>
  <c r="M135" s="1"/>
  <c r="K134"/>
  <c r="M134" s="1"/>
  <c r="K90"/>
  <c r="L90" s="1"/>
  <c r="K132"/>
  <c r="M132" s="1"/>
  <c r="K153"/>
  <c r="K133"/>
  <c r="M133" s="1"/>
  <c r="K93"/>
  <c r="L93" s="1"/>
  <c r="K130"/>
  <c r="M130" s="1"/>
  <c r="K51"/>
  <c r="L51" s="1"/>
  <c r="K85"/>
  <c r="L85" s="1"/>
  <c r="K127"/>
  <c r="L127" s="1"/>
  <c r="O164"/>
  <c r="K17" l="1"/>
  <c r="L17" s="1"/>
  <c r="K84"/>
  <c r="L84" s="1"/>
  <c r="K86"/>
  <c r="L86" s="1"/>
  <c r="K22"/>
  <c r="L22" s="1"/>
  <c r="K126"/>
  <c r="L126" s="1"/>
  <c r="K87"/>
  <c r="L87" s="1"/>
  <c r="K79"/>
  <c r="L79" s="1"/>
  <c r="K125"/>
  <c r="M125" s="1"/>
  <c r="K124"/>
  <c r="M124" s="1"/>
  <c r="K16"/>
  <c r="L16" s="1"/>
  <c r="K72"/>
  <c r="L72" s="1"/>
  <c r="K82"/>
  <c r="L82" s="1"/>
  <c r="K78"/>
  <c r="L78" s="1"/>
  <c r="K20"/>
  <c r="L20" s="1"/>
  <c r="K81"/>
  <c r="L81" s="1"/>
  <c r="K122"/>
  <c r="M122" s="1"/>
  <c r="O23"/>
  <c r="K39"/>
  <c r="L39" s="1"/>
  <c r="K123"/>
  <c r="M123" s="1"/>
  <c r="K66"/>
  <c r="L66" s="1"/>
  <c r="K120"/>
  <c r="M120" s="1"/>
  <c r="K67"/>
  <c r="L67" s="1"/>
  <c r="K121"/>
  <c r="M121" s="1"/>
  <c r="K83"/>
  <c r="L83" s="1"/>
  <c r="K119"/>
  <c r="M119" s="1"/>
  <c r="K75"/>
  <c r="L75" s="1"/>
  <c r="K18"/>
  <c r="L18" s="1"/>
  <c r="K118"/>
  <c r="M118" s="1"/>
  <c r="K80"/>
  <c r="L80" s="1"/>
  <c r="K76" l="1"/>
  <c r="L76" s="1"/>
  <c r="K10"/>
  <c r="L10" s="1"/>
  <c r="K152"/>
  <c r="K77"/>
  <c r="L77" s="1"/>
  <c r="K117"/>
  <c r="M117" s="1"/>
  <c r="K74"/>
  <c r="L74" s="1"/>
  <c r="K15"/>
  <c r="L15" s="1"/>
  <c r="K116"/>
  <c r="M116" s="1"/>
  <c r="K115"/>
  <c r="M115" s="1"/>
  <c r="K151"/>
  <c r="K73"/>
  <c r="L73" s="1"/>
  <c r="K114"/>
  <c r="M114" s="1"/>
  <c r="K13"/>
  <c r="L13" s="1"/>
  <c r="K112"/>
  <c r="M112" s="1"/>
  <c r="K69"/>
  <c r="L69" s="1"/>
  <c r="K150"/>
  <c r="K113"/>
  <c r="M113" s="1"/>
  <c r="K70"/>
  <c r="L70" s="1"/>
  <c r="K50"/>
  <c r="L50" s="1"/>
  <c r="K64"/>
  <c r="L64" s="1"/>
  <c r="K12"/>
  <c r="L12" s="1"/>
  <c r="K149"/>
  <c r="K68"/>
  <c r="L68" s="1"/>
  <c r="K111"/>
  <c r="M111" s="1"/>
  <c r="K110"/>
  <c r="M110" s="1"/>
  <c r="K250"/>
  <c r="L250" s="1"/>
  <c r="K288"/>
  <c r="L288" s="1"/>
  <c r="K207"/>
  <c r="L207" s="1"/>
  <c r="K290" l="1"/>
  <c r="L290" s="1"/>
  <c r="K217" l="1"/>
  <c r="L217" s="1"/>
  <c r="A176" l="1"/>
  <c r="A177" s="1"/>
  <c r="A178" s="1"/>
  <c r="A179" s="1"/>
  <c r="A180" s="1"/>
  <c r="A181" s="1"/>
  <c r="A182" s="1"/>
  <c r="A183" l="1"/>
  <c r="A184" s="1"/>
  <c r="A185"/>
  <c r="A186" s="1"/>
  <c r="A187" s="1"/>
  <c r="A188" s="1"/>
  <c r="A189" s="1"/>
  <c r="A190" s="1"/>
  <c r="K281" l="1"/>
  <c r="K274"/>
  <c r="K268"/>
  <c r="K263"/>
  <c r="K236"/>
  <c r="K284"/>
  <c r="K283"/>
  <c r="K280"/>
  <c r="K279"/>
  <c r="K278"/>
  <c r="K277"/>
  <c r="K276"/>
  <c r="K275"/>
  <c r="K270"/>
  <c r="K271"/>
  <c r="K272"/>
  <c r="K273"/>
  <c r="K269"/>
  <c r="K265"/>
  <c r="K266"/>
  <c r="K267"/>
  <c r="K264"/>
  <c r="K261"/>
  <c r="K260"/>
  <c r="K252"/>
  <c r="K253"/>
  <c r="K254"/>
  <c r="K255"/>
  <c r="K256"/>
  <c r="K257"/>
  <c r="K258"/>
  <c r="K251"/>
  <c r="K242"/>
  <c r="K243"/>
  <c r="K244"/>
  <c r="K245"/>
  <c r="K246"/>
  <c r="K247"/>
  <c r="K248"/>
  <c r="K249"/>
  <c r="K241"/>
  <c r="K240"/>
  <c r="K239"/>
  <c r="K233"/>
  <c r="K234"/>
  <c r="K235"/>
  <c r="K232"/>
  <c r="K226"/>
  <c r="K227"/>
  <c r="K228"/>
  <c r="K229"/>
  <c r="K230"/>
  <c r="K225"/>
  <c r="K219"/>
  <c r="K220"/>
  <c r="K221"/>
  <c r="K222"/>
  <c r="K223"/>
  <c r="K218"/>
  <c r="K209"/>
  <c r="K210"/>
  <c r="K211"/>
  <c r="K212"/>
  <c r="K213"/>
  <c r="K214"/>
  <c r="K215"/>
  <c r="K216"/>
  <c r="K208"/>
  <c r="K203"/>
  <c r="K204"/>
  <c r="K205"/>
  <c r="K206"/>
  <c r="K200"/>
  <c r="K198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74"/>
  <c r="K175"/>
  <c r="L284" l="1"/>
  <c r="L283" l="1"/>
  <c r="L221" l="1"/>
  <c r="L230"/>
  <c r="L278" l="1"/>
  <c r="L276"/>
  <c r="L275" l="1"/>
  <c r="L225" l="1"/>
  <c r="L209"/>
  <c r="L268" l="1"/>
  <c r="M7"/>
  <c r="L280"/>
  <c r="L281"/>
  <c r="L266"/>
  <c r="L273" l="1"/>
  <c r="L263" l="1"/>
  <c r="L279"/>
  <c r="L236"/>
  <c r="L274"/>
  <c r="L260" l="1"/>
  <c r="L269"/>
  <c r="L277"/>
  <c r="L265" l="1"/>
  <c r="L223"/>
  <c r="L188"/>
  <c r="L267" l="1"/>
  <c r="L272"/>
  <c r="L251"/>
  <c r="L205" l="1"/>
  <c r="L271" l="1"/>
  <c r="L270" l="1"/>
  <c r="L256"/>
  <c r="L233" l="1"/>
  <c r="L264"/>
  <c r="L258"/>
  <c r="L261" l="1"/>
  <c r="L257"/>
  <c r="L255"/>
  <c r="L254"/>
  <c r="L253"/>
  <c r="L252"/>
  <c r="L249"/>
  <c r="L248"/>
  <c r="L247"/>
  <c r="L245"/>
  <c r="L244"/>
  <c r="L243"/>
  <c r="L242"/>
  <c r="L241"/>
  <c r="L240"/>
  <c r="L239"/>
  <c r="L235"/>
  <c r="L234"/>
  <c r="L232"/>
  <c r="L229"/>
  <c r="L228"/>
  <c r="L227"/>
  <c r="L226"/>
  <c r="L222"/>
  <c r="L220"/>
  <c r="L219"/>
  <c r="L218"/>
  <c r="L216"/>
  <c r="L215"/>
  <c r="L214"/>
  <c r="L213"/>
  <c r="L212"/>
  <c r="L211"/>
  <c r="L210"/>
  <c r="L208"/>
  <c r="L206"/>
  <c r="L204"/>
  <c r="L203"/>
  <c r="H202"/>
  <c r="F201"/>
  <c r="L200"/>
  <c r="L198"/>
  <c r="L196"/>
  <c r="L195"/>
  <c r="L194"/>
  <c r="L193"/>
  <c r="L192"/>
  <c r="L191"/>
  <c r="L190"/>
  <c r="L189"/>
  <c r="L187"/>
  <c r="L186"/>
  <c r="L185"/>
  <c r="L184"/>
  <c r="L183"/>
  <c r="L182"/>
  <c r="L181"/>
  <c r="L180"/>
  <c r="L179"/>
  <c r="L178"/>
  <c r="L177"/>
  <c r="L176"/>
  <c r="L175"/>
  <c r="L174"/>
  <c r="K202" l="1"/>
  <c r="L202" s="1"/>
  <c r="K201"/>
  <c r="L201" s="1"/>
  <c r="A19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L6" i="2" l="1"/>
  <c r="D7" i="6"/>
  <c r="K6" i="4"/>
  <c r="K6" i="3"/>
</calcChain>
</file>

<file path=xl/sharedStrings.xml><?xml version="1.0" encoding="utf-8"?>
<sst xmlns="http://schemas.openxmlformats.org/spreadsheetml/2006/main" count="7871" uniqueCount="3574">
  <si>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</si>
  <si>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</si>
  <si>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</si>
  <si>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</si>
  <si>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</si>
  <si>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</si>
  <si>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</si>
  <si>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</si>
  <si>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</si>
  <si>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</si>
  <si>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</si>
  <si>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</si>
  <si>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</si>
  <si>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</si>
  <si>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</si>
  <si>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</si>
  <si>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</si>
  <si>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</si>
  <si>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</si>
  <si>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</si>
  <si>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</si>
  <si>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</si>
  <si>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</si>
  <si>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</si>
  <si>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</si>
  <si>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</si>
  <si>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</si>
  <si>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</si>
  <si>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</si>
  <si>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</si>
  <si>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</si>
  <si>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</si>
  <si>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</si>
  <si>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</si>
  <si>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</si>
  <si>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</si>
  <si>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</si>
  <si>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</si>
  <si>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</si>
  <si>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</si>
  <si>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</si>
  <si>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</si>
  <si>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</si>
  <si>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</si>
  <si>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</si>
  <si>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</si>
  <si>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</si>
  <si>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</si>
  <si>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</si>
  <si>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</si>
  <si>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</si>
  <si>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</si>
  <si>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</si>
  <si>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</si>
  <si>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</si>
  <si>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</si>
  <si>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</si>
  <si>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</si>
  <si>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</si>
  <si>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</si>
  <si>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</si>
  <si>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</si>
  <si>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</si>
  <si>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</si>
  <si>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</si>
  <si>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</si>
  <si>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</si>
  <si>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</si>
  <si>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</si>
  <si>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</si>
  <si>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</si>
  <si>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</si>
  <si>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</si>
  <si>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</si>
  <si>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</si>
  <si>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</si>
  <si>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</si>
  <si>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</si>
  <si>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</si>
  <si>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</si>
  <si>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</si>
  <si>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</si>
  <si>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</si>
  <si>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</si>
  <si>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</si>
  <si>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</si>
  <si>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</si>
  <si>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</si>
  <si>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</si>
  <si>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</si>
  <si>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</si>
  <si>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</si>
  <si>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</si>
  <si>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</si>
  <si>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</si>
  <si>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</si>
  <si>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</si>
  <si>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</si>
  <si>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</si>
  <si>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</si>
  <si>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</si>
  <si>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</si>
  <si>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</si>
  <si>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</si>
  <si>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</si>
  <si>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</si>
  <si>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</si>
  <si>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</si>
  <si>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</si>
  <si>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</si>
  <si>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</si>
  <si>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</si>
  <si>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</si>
  <si>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</si>
  <si>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</si>
  <si>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</si>
  <si>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</si>
  <si>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</si>
  <si>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</si>
  <si>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</si>
  <si>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</si>
  <si>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</si>
  <si>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</si>
  <si>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</si>
  <si>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</si>
  <si>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</si>
  <si>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</si>
  <si>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</si>
  <si>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</si>
  <si>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</si>
  <si>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</si>
  <si>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</si>
  <si>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</si>
  <si>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</si>
  <si>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</si>
  <si>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</si>
  <si>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</si>
  <si>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</si>
  <si>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</si>
  <si>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</si>
  <si>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</si>
  <si>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</si>
  <si>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</si>
  <si>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</si>
  <si>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</si>
  <si>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</si>
  <si>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</si>
  <si>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</si>
  <si>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</si>
  <si>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</si>
  <si>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</si>
  <si>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</si>
  <si>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</si>
  <si>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</si>
  <si>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</si>
  <si>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</si>
  <si>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</si>
  <si>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</si>
  <si>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</si>
  <si>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</si>
  <si>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</si>
  <si>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</si>
  <si>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</si>
  <si>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</si>
  <si>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</si>
  <si>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</si>
  <si>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</si>
  <si>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</si>
  <si>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</si>
  <si>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</si>
  <si>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</si>
  <si>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</si>
  <si>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</si>
  <si>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</si>
  <si>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</si>
  <si>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</si>
  <si>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</si>
  <si>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</si>
  <si>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</si>
  <si>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</si>
  <si>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</si>
  <si>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</si>
  <si>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</si>
  <si>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</si>
  <si>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</si>
  <si>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</si>
  <si>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</si>
  <si>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</si>
  <si>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</si>
  <si>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</si>
  <si>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</si>
  <si>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</si>
  <si>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</si>
  <si>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</si>
  <si>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</si>
  <si>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</si>
  <si>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</si>
  <si>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</si>
  <si>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</si>
  <si>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</si>
  <si>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</si>
  <si>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</si>
  <si>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</si>
  <si>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</si>
  <si>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</si>
  <si>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</si>
  <si>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</si>
  <si>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</si>
  <si>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</si>
  <si>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</si>
  <si>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</si>
  <si>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</si>
  <si>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</si>
  <si>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</si>
  <si>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</si>
  <si>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</si>
  <si>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</si>
  <si>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</si>
  <si>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</si>
  <si>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</si>
  <si>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</si>
  <si>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</si>
  <si>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</si>
  <si>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</si>
  <si>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</si>
  <si>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</si>
  <si>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</si>
  <si>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</si>
  <si>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</si>
  <si>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</si>
  <si>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</si>
  <si>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</si>
  <si>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</si>
  <si>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</si>
  <si>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</si>
  <si>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</si>
  <si>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</si>
  <si>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</si>
  <si>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</si>
  <si>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</si>
  <si>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</si>
  <si>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</si>
  <si>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</si>
  <si>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</si>
  <si>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</si>
  <si>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</si>
  <si>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</si>
  <si>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</si>
  <si>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</si>
  <si>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</si>
  <si>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</si>
  <si>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</si>
  <si>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</si>
  <si>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</si>
  <si>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</si>
  <si>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</si>
  <si>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</si>
  <si>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</si>
  <si>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</si>
  <si>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</si>
  <si>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</si>
  <si>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</si>
  <si>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</si>
  <si>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</si>
  <si>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</si>
  <si>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</si>
  <si>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</si>
  <si>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</si>
  <si>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</si>
  <si>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</si>
  <si>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</si>
  <si>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</si>
  <si>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</si>
  <si>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</si>
  <si>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</si>
  <si>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</si>
  <si>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</si>
  <si>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</si>
  <si>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</si>
  <si>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</si>
  <si>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</si>
  <si>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</si>
  <si>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</si>
  <si>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</si>
  <si>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</si>
  <si>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</si>
  <si>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</si>
  <si>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</si>
  <si>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</si>
  <si>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</si>
  <si>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</si>
  <si>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</si>
  <si>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</si>
  <si>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</si>
  <si>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</si>
  <si>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</si>
  <si>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</si>
  <si>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</si>
  <si>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</si>
  <si>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</si>
  <si>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</si>
  <si>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</si>
  <si>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</si>
  <si>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</si>
  <si>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</si>
  <si>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</si>
  <si>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</si>
  <si>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</si>
  <si>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</si>
  <si>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</si>
  <si>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</si>
  <si>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</si>
  <si>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</si>
  <si>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</si>
  <si>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</si>
  <si>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</si>
  <si>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</si>
  <si>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</si>
  <si>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</si>
  <si>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</si>
  <si>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</si>
  <si>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</si>
  <si>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</si>
  <si>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</si>
  <si>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</si>
  <si>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</si>
  <si>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</si>
  <si>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</si>
  <si>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</si>
  <si>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</si>
  <si>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</si>
  <si>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</si>
  <si>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</si>
  <si>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</si>
  <si>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</si>
  <si>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</si>
  <si>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</si>
  <si>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</si>
  <si>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</si>
  <si>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</si>
  <si>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</si>
  <si>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</si>
  <si>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</si>
  <si>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</si>
  <si>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</si>
  <si>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</si>
  <si>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</si>
  <si>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</si>
  <si>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</si>
  <si>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</si>
  <si>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</si>
  <si>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</si>
  <si>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</si>
  <si>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</si>
  <si>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</si>
  <si>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</si>
  <si>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</si>
  <si>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</si>
  <si>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</si>
  <si>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</si>
  <si>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</si>
  <si>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</si>
  <si>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</si>
  <si>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</si>
  <si>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</si>
  <si>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</si>
  <si>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</si>
  <si>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</si>
  <si>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</si>
  <si>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</si>
  <si>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</si>
  <si>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</si>
  <si>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</si>
  <si>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</si>
  <si>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</si>
  <si>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</si>
  <si>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</si>
  <si>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</si>
  <si>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</si>
  <si>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</si>
  <si>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</si>
  <si>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</si>
  <si>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</si>
  <si>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</si>
  <si>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</si>
  <si>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</si>
  <si>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</si>
  <si>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</si>
  <si>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</si>
  <si>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</si>
  <si>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</si>
  <si>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</si>
  <si>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</si>
  <si>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</si>
  <si>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</si>
  <si>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</si>
  <si>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</si>
  <si>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</si>
  <si>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</si>
  <si>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</si>
  <si>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</si>
  <si>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</si>
  <si>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</si>
  <si>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</si>
  <si>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</si>
  <si>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</si>
  <si>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</si>
  <si>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</si>
  <si>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</si>
  <si>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</si>
  <si>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</si>
  <si>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</si>
  <si>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</si>
  <si>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</si>
  <si>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</si>
  <si>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</si>
  <si>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</si>
  <si>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</si>
  <si>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</si>
  <si>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</si>
  <si>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</si>
  <si>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</si>
  <si>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</si>
  <si>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</si>
  <si>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</si>
  <si>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</si>
  <si>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</si>
  <si>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</si>
  <si>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</si>
  <si>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</si>
  <si>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</si>
  <si>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</si>
  <si>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</si>
  <si>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</si>
  <si>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</si>
  <si>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</si>
  <si>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</si>
  <si>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</si>
  <si>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</si>
  <si>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</si>
  <si>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</si>
  <si>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</si>
  <si>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</si>
  <si>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</si>
  <si>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</si>
  <si>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</si>
  <si>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</si>
  <si>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</si>
  <si>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</si>
  <si>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</si>
  <si>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</si>
  <si>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</si>
  <si>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</si>
  <si>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</si>
  <si>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</si>
  <si>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</si>
  <si>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</si>
  <si>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</si>
  <si>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</si>
  <si>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</si>
  <si>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</si>
  <si>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</si>
  <si>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</si>
  <si>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</si>
  <si>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</si>
  <si>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</si>
  <si>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</si>
  <si>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</si>
  <si>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</si>
  <si>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</si>
  <si>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</si>
  <si>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</si>
  <si>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</si>
  <si>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</si>
  <si>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</si>
  <si>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</si>
  <si>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</si>
  <si>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</si>
  <si>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</si>
  <si>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</si>
  <si>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</si>
  <si>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</si>
  <si>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</si>
  <si>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</si>
  <si>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</si>
  <si>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</si>
  <si>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</si>
  <si>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</si>
  <si>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</si>
  <si>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</si>
  <si>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</si>
  <si>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</si>
  <si>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</si>
  <si>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</si>
  <si>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</si>
  <si>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</si>
  <si>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</si>
  <si>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</si>
  <si>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</si>
  <si>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</si>
  <si>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</si>
  <si>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</si>
  <si>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</si>
  <si>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</si>
  <si>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</si>
  <si>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</si>
  <si>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</si>
  <si>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</si>
  <si>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</si>
  <si>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</si>
  <si>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</si>
  <si>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</si>
  <si>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</si>
  <si>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</si>
  <si>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</si>
  <si>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</si>
  <si>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</si>
  <si>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</si>
  <si>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</si>
  <si>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</si>
  <si>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</si>
  <si>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</si>
  <si>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</si>
  <si>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</si>
  <si>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</si>
  <si>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</si>
  <si>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</si>
  <si>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</si>
  <si>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</si>
  <si>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</si>
  <si>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</si>
  <si>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</si>
  <si>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</si>
  <si>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</si>
  <si>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</si>
  <si>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</si>
  <si>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</si>
  <si>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</si>
  <si>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</si>
  <si>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</si>
  <si>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</si>
  <si>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</si>
  <si>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</si>
  <si>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</si>
  <si>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</si>
  <si>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</si>
  <si>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</si>
  <si>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</si>
  <si>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</si>
  <si>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</si>
  <si>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</si>
  <si>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</si>
  <si>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</si>
  <si>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</si>
  <si>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</si>
  <si>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</si>
  <si>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</si>
  <si>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</si>
  <si>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</si>
  <si>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</si>
  <si>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</si>
  <si>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</si>
  <si>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</si>
  <si>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</si>
  <si>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</si>
  <si>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</si>
  <si>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</si>
  <si>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</si>
  <si>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</si>
  <si>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</si>
  <si>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</si>
  <si>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</si>
  <si>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</si>
  <si>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</si>
  <si>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</si>
  <si>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</si>
  <si>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</si>
  <si>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</si>
  <si>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</si>
  <si>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</si>
  <si>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</si>
  <si>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</si>
  <si>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</si>
  <si>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</si>
  <si>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</si>
  <si>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</si>
  <si>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</si>
  <si>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</si>
  <si>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</si>
  <si>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</si>
  <si>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</si>
  <si>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</si>
  <si>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</si>
  <si>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</si>
  <si>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</si>
  <si>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</si>
  <si>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</si>
  <si>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</si>
  <si>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</si>
  <si>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</si>
  <si>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</si>
  <si>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</si>
  <si>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</si>
  <si>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</si>
  <si>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</si>
  <si>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</si>
  <si>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</si>
  <si>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</si>
  <si>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</si>
  <si>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</si>
  <si>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</si>
  <si>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</si>
  <si>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</si>
  <si>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</si>
  <si>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</si>
  <si>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</si>
  <si>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</si>
  <si>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</si>
  <si>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</si>
  <si>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</si>
  <si>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</si>
  <si>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</si>
  <si>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</si>
  <si>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</si>
  <si>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</si>
  <si>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</si>
  <si>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</si>
  <si>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</si>
  <si>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</si>
  <si>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</si>
  <si>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</si>
  <si>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</si>
  <si>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</si>
  <si>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</si>
  <si>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</si>
  <si>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</si>
  <si>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</si>
  <si>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</si>
  <si>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</si>
  <si>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</si>
  <si>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</si>
  <si>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</si>
  <si>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</si>
  <si>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</si>
  <si>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</si>
  <si>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</si>
  <si>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</si>
  <si>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</si>
  <si>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</si>
  <si>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</si>
  <si>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</si>
  <si>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</si>
  <si>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</si>
  <si>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</si>
  <si>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</si>
  <si>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</si>
  <si>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</si>
  <si>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</si>
  <si>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</si>
  <si>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</si>
  <si>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</si>
  <si>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</si>
  <si>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</si>
  <si>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</si>
  <si>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</si>
  <si>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</si>
  <si>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</si>
  <si>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</si>
  <si>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</si>
  <si>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</si>
  <si>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</si>
  <si>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</si>
  <si>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</si>
  <si>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</si>
  <si>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</si>
  <si>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</si>
  <si>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</si>
  <si>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</si>
  <si>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</si>
  <si>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</si>
  <si>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</si>
  <si>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</si>
  <si>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</si>
  <si>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</si>
  <si>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</si>
  <si>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</si>
  <si>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</si>
  <si>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</si>
  <si>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</si>
  <si>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</si>
  <si>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</si>
  <si>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</si>
  <si>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</si>
  <si>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</si>
  <si>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</si>
  <si>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</si>
  <si>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</si>
  <si>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</si>
  <si>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</si>
  <si>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</si>
  <si>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</si>
  <si>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</si>
  <si>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</si>
  <si>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</si>
  <si>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</si>
  <si>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</si>
  <si>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</si>
  <si>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</si>
  <si>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</si>
  <si>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</si>
  <si>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</si>
  <si>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</si>
  <si>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</si>
  <si>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</si>
  <si>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</si>
  <si>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</si>
  <si>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</si>
  <si>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</si>
  <si>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</si>
  <si>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</si>
  <si>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</si>
  <si>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</si>
  <si>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</si>
  <si>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</si>
  <si>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</si>
  <si>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</si>
  <si>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</si>
  <si>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</si>
  <si>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</si>
  <si>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</si>
  <si>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</si>
  <si>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</si>
  <si>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</si>
  <si>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</si>
  <si>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</si>
  <si>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</si>
  <si>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</si>
  <si>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</si>
  <si>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</si>
  <si>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</si>
  <si>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</si>
  <si>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</si>
  <si>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</si>
  <si>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</si>
  <si>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</si>
  <si>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</si>
  <si>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</si>
  <si>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</si>
  <si>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</si>
  <si>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</si>
  <si>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</si>
  <si>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</si>
  <si>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</si>
  <si>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</si>
  <si>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</si>
  <si>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</si>
  <si>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</si>
  <si>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</si>
  <si>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</si>
  <si>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</si>
  <si>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</si>
  <si>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</si>
  <si>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</si>
  <si>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</si>
  <si>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</si>
  <si>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</si>
  <si>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</si>
  <si>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</si>
  <si>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</si>
  <si>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</si>
  <si>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</si>
  <si>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</si>
  <si>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</si>
  <si>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</si>
  <si>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</si>
  <si>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</si>
  <si>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</si>
  <si>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</si>
  <si>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</si>
  <si>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</si>
  <si>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</si>
  <si>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</si>
  <si>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</si>
  <si>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</si>
  <si>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</si>
  <si>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</si>
  <si>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</si>
  <si>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</si>
  <si>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</si>
  <si>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</si>
  <si>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</si>
  <si>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</si>
  <si>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</si>
  <si>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</si>
  <si>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</si>
  <si>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</si>
  <si>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</si>
  <si>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</si>
  <si>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</si>
  <si>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</si>
  <si>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</si>
  <si>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</si>
  <si>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</si>
  <si>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</si>
  <si>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</si>
  <si>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</si>
  <si>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</si>
  <si>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</si>
  <si>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</si>
  <si>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</si>
  <si>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</si>
  <si>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</si>
  <si>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</si>
  <si>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</si>
  <si>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</si>
  <si>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</si>
  <si>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</si>
  <si>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</si>
  <si>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</si>
  <si>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</si>
  <si>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</si>
  <si>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</si>
  <si>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</si>
  <si>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</si>
  <si>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</si>
  <si>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</si>
  <si>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</si>
  <si>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</si>
  <si>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</si>
  <si>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</si>
  <si>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</si>
  <si>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</si>
  <si>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</si>
  <si>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</si>
  <si>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</si>
  <si>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</si>
  <si>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</si>
  <si>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</si>
  <si>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</si>
  <si>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</si>
  <si>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</si>
  <si>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</si>
  <si>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</si>
  <si>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</si>
  <si>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</si>
  <si>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</si>
  <si>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</si>
  <si>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</si>
  <si>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</si>
  <si>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</si>
  <si>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</si>
  <si>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</si>
  <si>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</si>
  <si>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</si>
  <si>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</si>
  <si>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</si>
  <si>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</si>
  <si>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</si>
  <si>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</si>
  <si>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</si>
  <si>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</si>
  <si>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</si>
  <si>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</si>
  <si>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</si>
  <si>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</si>
  <si>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</si>
  <si>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</si>
  <si>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</si>
  <si>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</si>
  <si>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</si>
  <si>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</si>
  <si>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</si>
  <si>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</si>
  <si>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</si>
  <si>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</si>
  <si>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</si>
  <si>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</si>
  <si>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</si>
  <si>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</si>
  <si>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</si>
  <si>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</si>
  <si>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</si>
  <si>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</si>
  <si>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</si>
  <si>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</si>
  <si>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</si>
  <si>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</si>
  <si>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</si>
  <si>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</si>
  <si>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</si>
  <si>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</si>
  <si>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</si>
  <si>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</si>
  <si>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</si>
  <si>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</si>
  <si>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</si>
  <si>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</si>
  <si>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</si>
  <si>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</si>
  <si>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</si>
  <si>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</si>
  <si>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</si>
  <si>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</si>
  <si>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</si>
  <si>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</si>
  <si>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</si>
  <si>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</si>
  <si>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</si>
  <si>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</si>
  <si>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</si>
  <si>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</si>
  <si>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</si>
  <si>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</si>
  <si>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</si>
  <si>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</si>
  <si>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</si>
  <si>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</si>
  <si>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</si>
  <si>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</si>
  <si>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</si>
  <si>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</si>
  <si>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</si>
  <si>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</si>
  <si>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</si>
  <si>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</si>
  <si>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</si>
  <si>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</si>
  <si>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</si>
  <si>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</si>
  <si>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</si>
  <si>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</si>
  <si>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</si>
  <si>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</si>
  <si>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</si>
  <si>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</si>
  <si>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</si>
  <si>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</si>
  <si>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</si>
  <si>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</si>
  <si>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</si>
  <si>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</si>
  <si>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</si>
  <si>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</si>
  <si>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</si>
  <si>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</si>
  <si>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</si>
  <si>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</si>
  <si>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</si>
  <si>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</si>
  <si>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</si>
  <si>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</si>
  <si>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</si>
  <si>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</si>
  <si>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</si>
  <si>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</si>
  <si>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</si>
  <si>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</si>
  <si>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</si>
  <si>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</si>
  <si>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</si>
  <si>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</si>
  <si>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</si>
  <si>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</si>
  <si>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</si>
  <si>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</si>
  <si>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</si>
  <si>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</si>
  <si>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</si>
  <si>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</si>
  <si>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</si>
  <si>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</si>
  <si>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</si>
  <si>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</si>
  <si>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</si>
  <si>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</si>
  <si>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</si>
  <si>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</si>
  <si>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</si>
  <si>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</si>
  <si>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</si>
  <si>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</si>
  <si>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</si>
  <si>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</si>
  <si>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</si>
  <si>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</si>
  <si>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</si>
  <si>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</si>
  <si>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</si>
  <si>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</si>
  <si>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</si>
  <si>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</si>
  <si>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</si>
  <si>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</si>
  <si>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</si>
  <si>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</si>
  <si>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</si>
  <si>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</si>
  <si>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</si>
  <si>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</si>
  <si>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</si>
  <si>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</si>
  <si>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</si>
  <si>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</si>
  <si>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</si>
  <si>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</si>
  <si>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</si>
  <si>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</si>
  <si>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</si>
  <si>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</si>
  <si>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</si>
  <si>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</si>
  <si>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</si>
  <si>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</si>
  <si>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</si>
  <si>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</si>
  <si>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INE890A01016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</si>
  <si>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</si>
  <si>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</si>
  <si>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</si>
  <si>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</si>
  <si>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</si>
  <si>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</si>
  <si>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</si>
  <si>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</si>
  <si>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</si>
  <si>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</si>
  <si>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</si>
  <si>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</si>
  <si>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</si>
  <si>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</si>
  <si>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</si>
  <si>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</si>
  <si>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</si>
  <si>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</si>
  <si>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</si>
  <si>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</si>
  <si>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</si>
  <si>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</si>
  <si>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</si>
  <si>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</si>
  <si>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</si>
  <si>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</si>
  <si>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</si>
  <si>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</si>
  <si>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</si>
  <si>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</si>
  <si>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</si>
  <si>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</si>
  <si>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</si>
  <si>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</si>
  <si>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</si>
  <si>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</si>
  <si>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</si>
  <si>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</si>
  <si>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</si>
  <si>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</si>
  <si>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</si>
  <si>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</si>
  <si>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</si>
  <si>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</si>
  <si>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</si>
  <si>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</si>
  <si>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</si>
  <si>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</si>
  <si>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</si>
  <si>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</si>
  <si>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</si>
  <si>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</si>
  <si>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</si>
  <si>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</si>
  <si>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</si>
  <si>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</si>
  <si>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</si>
  <si>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</si>
  <si>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</si>
  <si>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</si>
  <si>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</si>
  <si>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</si>
  <si>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</si>
  <si>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</si>
  <si>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</si>
  <si>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</si>
  <si>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</si>
  <si>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</si>
  <si>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</si>
  <si>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</si>
  <si>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</si>
  <si>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</si>
  <si>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</si>
  <si>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</si>
  <si>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</si>
  <si>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</si>
  <si>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</si>
  <si>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</si>
  <si>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</si>
  <si>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</si>
  <si>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</si>
  <si>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</si>
  <si>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</si>
  <si>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</si>
  <si>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</si>
  <si>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</si>
  <si>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</si>
  <si>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</si>
  <si>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</si>
  <si>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</si>
  <si>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</si>
  <si>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</si>
  <si>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</si>
  <si>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</si>
  <si>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</si>
  <si>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</si>
  <si>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</si>
  <si>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</si>
  <si>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</si>
  <si>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</si>
  <si>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</si>
  <si>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</si>
  <si>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</si>
  <si>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</si>
  <si>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</si>
  <si>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</si>
  <si>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</si>
  <si>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</si>
  <si>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</si>
  <si>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</si>
  <si>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</si>
  <si>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</si>
  <si>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</si>
  <si>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</si>
  <si>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</si>
  <si>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</si>
  <si>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</si>
  <si>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</si>
  <si>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</si>
  <si>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</si>
  <si>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</si>
  <si>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</si>
  <si>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</si>
  <si>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</si>
  <si>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</si>
  <si>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</si>
  <si>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</si>
  <si>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</si>
  <si>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</si>
  <si>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</si>
  <si>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</si>
  <si>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</si>
  <si>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</si>
  <si>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</si>
  <si>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</si>
  <si>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</si>
  <si>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</si>
  <si>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</si>
  <si>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</si>
  <si>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</si>
  <si>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</si>
  <si>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</si>
  <si>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</si>
  <si>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</si>
  <si>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</si>
  <si>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</si>
  <si>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</si>
  <si>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</si>
  <si>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</si>
  <si>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</si>
  <si>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</si>
  <si>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</si>
  <si>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</si>
  <si>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</si>
  <si>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</si>
  <si>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</si>
  <si>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</si>
  <si>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</si>
  <si>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</si>
  <si>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</si>
  <si>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</si>
  <si>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</si>
  <si>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</si>
  <si>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</si>
  <si>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</si>
  <si>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</si>
  <si>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</si>
  <si>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</si>
  <si>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</si>
  <si>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</si>
  <si>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</si>
  <si>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</si>
  <si>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</si>
  <si>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</si>
  <si>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</si>
  <si>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</si>
  <si>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</si>
  <si>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</si>
  <si>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</si>
  <si>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</si>
  <si>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</si>
  <si>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</si>
  <si>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</si>
  <si>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</si>
  <si>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</si>
  <si>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</si>
  <si>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</si>
  <si>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</si>
  <si>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</si>
  <si>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</si>
  <si>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</si>
  <si>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</si>
  <si>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</si>
  <si>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</si>
  <si>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</si>
  <si>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</si>
  <si>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</si>
  <si>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</si>
  <si>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</si>
  <si>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</si>
  <si>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</si>
  <si>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</si>
  <si>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</si>
  <si>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</si>
  <si>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</si>
  <si>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</si>
  <si>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</si>
  <si>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</si>
  <si>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</si>
  <si>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</si>
  <si>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</si>
  <si>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</si>
  <si>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</si>
  <si>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</si>
  <si>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</si>
  <si>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</si>
  <si>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</si>
  <si>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</si>
  <si>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</si>
  <si>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</si>
  <si>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</si>
  <si>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</si>
  <si>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</si>
  <si>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</si>
  <si>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</si>
  <si>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</si>
  <si>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</si>
  <si>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</si>
  <si>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</si>
  <si>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</si>
  <si>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</si>
  <si>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</si>
  <si>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</si>
  <si>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</si>
  <si>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</si>
  <si>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</si>
  <si>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</si>
  <si>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</si>
  <si>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</si>
  <si>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</si>
  <si>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</si>
  <si>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</si>
  <si>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</si>
  <si>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</si>
  <si>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</si>
  <si>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</si>
  <si>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</si>
  <si>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</si>
  <si>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</si>
  <si>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</si>
  <si>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</si>
  <si>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</si>
  <si>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</si>
  <si>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</si>
  <si>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</si>
  <si>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</si>
  <si>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</si>
  <si>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</si>
  <si>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</si>
  <si>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</si>
  <si>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</si>
  <si>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</si>
  <si>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</si>
  <si>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</si>
  <si>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</si>
  <si>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</si>
  <si>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</si>
  <si>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</si>
  <si>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</si>
  <si>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</si>
  <si>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</si>
  <si>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</si>
  <si>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</si>
  <si>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</si>
  <si>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</si>
  <si>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</si>
  <si>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</si>
  <si>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</si>
  <si>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</si>
  <si>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</si>
  <si>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</si>
  <si>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</si>
  <si>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</si>
  <si>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</si>
  <si>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</si>
  <si>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</si>
  <si>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</si>
  <si>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</si>
  <si>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</si>
  <si>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</si>
  <si>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</si>
  <si>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</si>
  <si>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</si>
  <si>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</si>
  <si>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</si>
  <si>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</si>
  <si>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</si>
  <si>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</si>
  <si>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</si>
  <si>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</si>
  <si>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</si>
  <si>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</si>
  <si>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</si>
  <si>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</si>
  <si>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</si>
  <si>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</si>
  <si>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</si>
  <si>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</si>
  <si>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</si>
  <si>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</si>
  <si>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</si>
  <si>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</si>
  <si>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</si>
  <si>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</si>
  <si>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</si>
  <si>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</si>
  <si>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</si>
  <si>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</si>
  <si>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</si>
  <si>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</si>
  <si>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</si>
  <si>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</si>
  <si>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</si>
  <si>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</si>
  <si>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</si>
  <si>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</si>
  <si>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</si>
  <si>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</si>
  <si>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</si>
  <si>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</si>
  <si>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</si>
  <si>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</si>
  <si>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</si>
  <si>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</si>
  <si>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</si>
  <si>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</si>
  <si>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</si>
  <si>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</si>
  <si>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</si>
  <si>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</si>
  <si>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</si>
  <si>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</si>
  <si>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</si>
  <si>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</si>
  <si>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</si>
  <si>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</si>
  <si>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</si>
  <si>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</si>
  <si>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</si>
  <si>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</si>
  <si>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</si>
  <si>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</si>
  <si>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</si>
  <si>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</si>
  <si>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</si>
  <si>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</si>
  <si>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</si>
  <si>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</si>
  <si>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</si>
  <si>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</si>
  <si>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</si>
  <si>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</si>
  <si>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</si>
  <si>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</si>
  <si>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</si>
  <si>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</si>
  <si>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</si>
  <si>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</si>
  <si>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</si>
  <si>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</si>
  <si>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</si>
  <si>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</si>
  <si>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</si>
  <si>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</si>
  <si>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</si>
  <si>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</si>
  <si>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</si>
  <si>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</si>
  <si>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</si>
  <si>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</si>
  <si>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</si>
  <si>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</si>
  <si>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</si>
  <si>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</si>
  <si>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</si>
  <si>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</si>
  <si>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</si>
  <si>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</si>
  <si>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</si>
  <si>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</si>
  <si>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</si>
  <si>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</si>
  <si>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</si>
  <si>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</si>
  <si>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</si>
  <si>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</si>
  <si>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</si>
  <si>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</si>
  <si>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</si>
  <si>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</si>
  <si>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</si>
  <si>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</si>
  <si>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</si>
  <si>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</si>
  <si>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</si>
  <si>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</si>
  <si>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</si>
  <si>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</si>
  <si>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</si>
  <si>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</si>
  <si>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</si>
  <si>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</si>
  <si>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</si>
  <si>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</si>
  <si>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</si>
  <si>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</si>
  <si>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</si>
  <si>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</si>
  <si>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</si>
  <si>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</si>
  <si>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</si>
  <si>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</si>
  <si>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</si>
  <si>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</si>
  <si>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</si>
  <si>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</si>
  <si>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</si>
  <si>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</si>
  <si>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</si>
  <si>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</si>
  <si>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</si>
  <si>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</si>
  <si>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</si>
  <si>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</si>
  <si>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</si>
  <si>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</si>
  <si>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</si>
  <si>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</si>
  <si>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</si>
  <si>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</si>
  <si>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</si>
  <si>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</si>
  <si>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</si>
  <si>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</si>
  <si>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</si>
  <si>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</si>
  <si>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</si>
  <si>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</si>
  <si>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</si>
  <si>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</si>
  <si>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</si>
  <si>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</si>
  <si>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</si>
  <si>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</si>
  <si>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</si>
  <si>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</si>
  <si>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</si>
  <si>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</si>
  <si>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</si>
  <si>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</si>
  <si>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</si>
  <si>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</si>
  <si>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</si>
  <si>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</si>
  <si>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</si>
  <si>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</si>
  <si>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</si>
  <si>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</si>
  <si>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</si>
  <si>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</si>
  <si>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</si>
  <si>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</si>
  <si>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</si>
  <si>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</si>
  <si>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</si>
  <si>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</si>
  <si>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</si>
  <si>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</si>
  <si>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</si>
  <si>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</si>
  <si>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</si>
  <si>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</si>
  <si>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</si>
  <si>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</si>
  <si>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</si>
  <si>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</si>
  <si>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</si>
  <si>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</si>
  <si>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</si>
  <si>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</si>
  <si>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</si>
  <si>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</si>
  <si>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</si>
  <si>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</si>
  <si>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</si>
  <si>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</si>
  <si>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</si>
  <si>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</si>
  <si>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</si>
  <si>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</si>
  <si>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</si>
  <si>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</si>
  <si>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</si>
  <si>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</si>
  <si>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</si>
  <si>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</si>
  <si>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</si>
  <si>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</si>
  <si>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</si>
  <si>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</si>
  <si>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</si>
  <si>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</si>
  <si>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</si>
  <si>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</si>
  <si>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</si>
  <si>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</si>
  <si>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</si>
  <si>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</si>
  <si>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</si>
  <si>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</si>
  <si>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</si>
  <si>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</si>
  <si>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</si>
  <si>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</si>
  <si>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</si>
  <si>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</si>
  <si>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</si>
  <si>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</si>
  <si>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</si>
  <si>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</si>
  <si>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</si>
  <si>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</si>
  <si>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</si>
  <si>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</si>
  <si>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</si>
  <si>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</si>
  <si>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</si>
  <si>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</si>
  <si>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</si>
  <si>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</si>
  <si>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</si>
  <si>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</si>
  <si>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</si>
  <si>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</si>
  <si>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</si>
  <si>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</si>
  <si>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</si>
  <si>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</si>
  <si>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</si>
  <si>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</si>
  <si>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</si>
  <si>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</si>
  <si>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</si>
  <si>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</si>
  <si>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</si>
  <si>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</si>
  <si>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</si>
  <si>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</si>
  <si>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</si>
  <si>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</si>
  <si>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</si>
  <si>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</si>
  <si>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</si>
  <si>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</si>
  <si>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</si>
  <si>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</si>
  <si>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</si>
  <si>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</si>
  <si>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</si>
  <si>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</si>
  <si>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</si>
  <si>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</si>
  <si>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</si>
  <si>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</si>
  <si>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</si>
  <si>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</si>
  <si>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</si>
  <si>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</si>
  <si>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</si>
  <si>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</si>
  <si>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</si>
  <si>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</si>
  <si>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</si>
  <si>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</si>
  <si>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</si>
  <si>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</si>
  <si>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</si>
  <si>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</si>
  <si>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</si>
  <si>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</si>
  <si>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</si>
  <si>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</si>
  <si>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</si>
  <si>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</si>
  <si>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</si>
  <si>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</si>
  <si>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</si>
  <si>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</si>
  <si>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</si>
  <si>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</si>
  <si>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</si>
  <si>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</si>
  <si>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</si>
  <si>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</si>
  <si>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</si>
  <si>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</si>
  <si>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</si>
  <si>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</si>
  <si>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</si>
  <si>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</si>
  <si>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</si>
  <si>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</si>
  <si>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</si>
  <si>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</si>
  <si>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</si>
  <si>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</si>
  <si>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</si>
  <si>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</si>
  <si>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</si>
  <si>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</si>
  <si>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</si>
  <si>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</si>
  <si>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</si>
  <si>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</si>
  <si>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</si>
  <si>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</si>
  <si>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</si>
  <si>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</si>
  <si>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</si>
  <si>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</si>
  <si>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</si>
  <si>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</si>
  <si>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</si>
  <si>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</si>
  <si>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</si>
  <si>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</si>
  <si>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</si>
  <si>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</si>
  <si>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</si>
  <si>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</si>
  <si>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</si>
  <si>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</si>
  <si>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</si>
  <si>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</si>
  <si>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</si>
  <si>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</si>
  <si>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</si>
  <si>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</si>
  <si>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</si>
  <si>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</si>
  <si>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</si>
  <si>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</si>
  <si>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</si>
  <si>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</si>
  <si>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</si>
  <si>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</si>
  <si>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</si>
  <si>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</si>
  <si>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</si>
  <si>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</si>
  <si>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</si>
  <si>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</si>
  <si>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</si>
  <si>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</si>
  <si>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</si>
  <si>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</si>
  <si>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</si>
  <si>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</si>
  <si>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</si>
  <si>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</si>
  <si>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</si>
  <si>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</si>
  <si>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</si>
  <si>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</si>
  <si>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</si>
  <si>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</si>
  <si>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</si>
  <si>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</si>
  <si>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</si>
  <si>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</si>
  <si>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</si>
  <si>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</si>
  <si>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</si>
  <si>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</si>
  <si>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</si>
  <si>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</si>
  <si>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</si>
  <si>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</si>
  <si>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</si>
  <si>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</si>
  <si>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</si>
  <si>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</si>
  <si>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</si>
  <si>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</si>
  <si>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</si>
  <si>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</si>
  <si>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</si>
  <si>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</si>
  <si>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</si>
  <si>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</si>
  <si>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</si>
  <si>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</si>
  <si>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</si>
  <si>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</si>
  <si>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</si>
  <si>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</si>
  <si>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</si>
  <si>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</si>
  <si>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</si>
  <si>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</si>
  <si>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</si>
  <si>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</si>
  <si>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</si>
  <si>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</si>
  <si>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</si>
  <si>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</si>
  <si>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</si>
  <si>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</si>
  <si>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</si>
  <si>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</si>
  <si>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</si>
  <si>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</si>
  <si>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</si>
  <si>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</si>
  <si>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</si>
  <si>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</si>
  <si>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</si>
  <si>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</si>
  <si>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</si>
  <si>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</si>
  <si>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</si>
  <si>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</si>
  <si>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</si>
  <si>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</si>
  <si>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</si>
  <si>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</si>
  <si>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</si>
  <si>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</si>
  <si>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</si>
  <si>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</si>
  <si>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</si>
  <si>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</si>
  <si>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</si>
  <si>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</si>
  <si>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</si>
  <si>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</si>
  <si>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</si>
  <si>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</si>
  <si>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</si>
  <si>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</si>
  <si>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</si>
  <si>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</si>
  <si>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</si>
  <si>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</si>
  <si>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</si>
  <si>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</si>
  <si>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</si>
  <si>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</si>
  <si>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</si>
  <si>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</si>
  <si>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</si>
  <si>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</si>
  <si>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</si>
  <si>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</si>
  <si>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</si>
  <si>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</si>
  <si>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</si>
  <si>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</si>
  <si>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</si>
  <si>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</si>
  <si>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</si>
  <si>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</si>
  <si>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</si>
  <si>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</si>
  <si>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</si>
  <si>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</si>
  <si>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</si>
  <si>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</si>
  <si>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</si>
  <si>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</si>
  <si>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</si>
  <si>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</si>
  <si>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</si>
  <si>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</si>
  <si>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</si>
  <si>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</si>
  <si>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</si>
  <si>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</si>
  <si>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</si>
  <si>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</si>
  <si>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</si>
  <si>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</si>
  <si>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</si>
  <si>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</si>
  <si>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</si>
  <si>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</si>
  <si>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</si>
  <si>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</si>
  <si>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</si>
  <si>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</si>
  <si>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</si>
  <si>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</si>
  <si>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</si>
  <si>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</si>
  <si>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</si>
  <si>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</si>
  <si>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</si>
  <si>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</si>
  <si>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</si>
  <si>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</si>
  <si>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</si>
  <si>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</si>
  <si>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</si>
  <si>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</si>
  <si>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</si>
  <si>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</si>
  <si>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</si>
  <si>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</si>
  <si>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</si>
  <si>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</si>
  <si>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</si>
  <si>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</si>
  <si>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</si>
  <si>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</si>
  <si>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</si>
  <si>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</si>
  <si>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</si>
  <si>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</si>
  <si>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</si>
  <si>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</si>
  <si>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</si>
  <si>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</si>
  <si>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</si>
  <si>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</si>
  <si>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</si>
  <si>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</si>
  <si>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</si>
  <si>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</si>
  <si>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</si>
  <si>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</si>
  <si>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</si>
  <si>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</si>
  <si>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</si>
  <si>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</si>
  <si>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</si>
  <si>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</si>
  <si>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</si>
  <si>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</si>
  <si>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</si>
  <si>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</si>
  <si>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</si>
  <si>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</si>
  <si>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</si>
  <si>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</si>
  <si>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</si>
  <si>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</si>
  <si>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</si>
  <si>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</si>
  <si>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</si>
  <si>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</si>
  <si>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</si>
  <si>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</si>
  <si>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</si>
  <si>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</si>
  <si>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</si>
  <si>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</si>
  <si>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</si>
  <si>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</si>
  <si>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</si>
  <si>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</si>
  <si>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</si>
  <si>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</si>
  <si>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</si>
  <si>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</si>
  <si>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</si>
  <si>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</si>
  <si>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</si>
  <si>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</si>
  <si>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</si>
  <si>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</si>
  <si>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</si>
  <si>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</si>
  <si>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</si>
  <si>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</si>
  <si>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</si>
  <si>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</si>
  <si>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</si>
  <si>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</si>
  <si>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</si>
  <si>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</si>
  <si>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</si>
  <si>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</si>
  <si>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</si>
  <si>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</si>
  <si>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</si>
  <si>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</si>
  <si>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</si>
  <si>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</si>
  <si>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</si>
  <si>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</si>
  <si>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</si>
  <si>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</si>
  <si>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</si>
  <si>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</si>
  <si>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</si>
  <si>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</si>
  <si>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</si>
  <si>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</si>
  <si>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</si>
  <si>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</si>
  <si>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</si>
  <si>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</si>
  <si>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</si>
  <si>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</si>
  <si>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</si>
  <si>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</si>
  <si>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</si>
  <si>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</si>
  <si>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</si>
  <si>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</si>
  <si>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</si>
  <si>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</si>
  <si>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</si>
  <si>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</si>
  <si>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</si>
  <si>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</si>
  <si>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</si>
  <si>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</si>
  <si>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</si>
  <si>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</si>
  <si>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</si>
  <si>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</si>
  <si>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</si>
  <si>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</si>
  <si>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</si>
  <si>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</si>
  <si>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</si>
  <si>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</si>
  <si>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</si>
  <si>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</si>
  <si>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</si>
  <si>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</si>
  <si>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</si>
  <si>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</si>
  <si>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</si>
  <si>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</si>
  <si>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</si>
  <si>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</si>
  <si>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</si>
  <si>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</si>
  <si>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</si>
  <si>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</si>
  <si>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</si>
  <si>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</si>
  <si>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</si>
  <si>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</si>
  <si>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</si>
  <si>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</si>
  <si>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</si>
  <si>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</si>
  <si>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</si>
  <si>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</si>
  <si>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</si>
  <si>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</si>
  <si>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</si>
  <si>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</si>
  <si>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</si>
  <si>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</si>
  <si>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</si>
  <si>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</si>
  <si>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</si>
  <si>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</si>
  <si>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</si>
  <si>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</si>
  <si>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</si>
  <si>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</si>
  <si>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</si>
  <si>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</si>
  <si>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</si>
  <si>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</si>
  <si>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</si>
  <si>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</si>
  <si>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</si>
  <si>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</si>
  <si>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</si>
  <si>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</si>
  <si>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</si>
  <si>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</si>
  <si>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</si>
  <si>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</si>
  <si>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</si>
  <si>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</si>
  <si>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</si>
  <si>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</si>
  <si>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</si>
  <si>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</si>
  <si>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</si>
  <si>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</si>
  <si>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</si>
  <si>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</si>
  <si>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</si>
  <si>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</si>
  <si>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</si>
  <si>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</si>
  <si>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</si>
  <si>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</si>
  <si>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</si>
  <si>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</si>
  <si>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</si>
  <si>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</si>
  <si>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</si>
  <si>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</si>
  <si>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</si>
  <si>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</si>
  <si>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</si>
  <si>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</si>
  <si>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</si>
  <si>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</si>
  <si>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</si>
  <si>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</si>
  <si>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</si>
  <si>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</si>
  <si>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</si>
  <si>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</si>
  <si>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</si>
  <si>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</si>
  <si>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</si>
  <si>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</si>
  <si>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</si>
  <si>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</si>
  <si>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</si>
  <si>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</si>
  <si>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</si>
  <si>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</si>
  <si>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</si>
  <si>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</si>
  <si>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</si>
  <si>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</si>
  <si>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</si>
  <si>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</si>
  <si>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INE019A01038</t>
  </si>
  <si>
    <t>CAPTRUST</t>
  </si>
  <si>
    <t>INE707C01018</t>
  </si>
  <si>
    <t>NIFTYCPSE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</si>
  <si>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</si>
  <si>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</si>
  <si>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</si>
  <si>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</si>
  <si>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</si>
  <si>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</si>
  <si>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</si>
  <si>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</si>
  <si>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</si>
  <si>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</si>
  <si>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</si>
  <si>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</si>
  <si>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</si>
  <si>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</si>
  <si>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</si>
  <si>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</si>
  <si>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</si>
  <si>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</si>
  <si>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</si>
  <si>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</si>
  <si>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</si>
  <si>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</si>
  <si>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</si>
  <si>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</si>
  <si>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</si>
  <si>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</si>
  <si>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</si>
  <si>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</si>
  <si>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</si>
  <si>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</si>
  <si>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</si>
  <si>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</si>
  <si>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</si>
  <si>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</si>
  <si>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</si>
  <si>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</si>
  <si>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</si>
  <si>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</si>
  <si>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</si>
  <si>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</si>
  <si>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</si>
  <si>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</si>
  <si>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</si>
  <si>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</si>
  <si>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</si>
  <si>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</si>
  <si>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</si>
  <si>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</si>
  <si>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</si>
  <si>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</si>
  <si>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</si>
  <si>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</si>
  <si>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</si>
  <si>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</si>
  <si>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</si>
  <si>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</si>
  <si>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</si>
  <si>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</si>
  <si>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</si>
  <si>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</si>
  <si>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</si>
  <si>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</si>
  <si>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</si>
  <si>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</si>
  <si>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</si>
  <si>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</si>
  <si>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</si>
  <si>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</si>
  <si>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</si>
  <si>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</si>
  <si>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</si>
  <si>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</si>
  <si>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</si>
  <si>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</si>
  <si>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</si>
  <si>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</si>
  <si>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</si>
  <si>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</si>
  <si>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</si>
  <si>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</si>
  <si>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</si>
  <si>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</si>
  <si>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</si>
  <si>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</si>
  <si>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</si>
  <si>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</si>
  <si>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</si>
  <si>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</si>
  <si>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</si>
  <si>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</si>
  <si>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</si>
  <si>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</si>
  <si>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</si>
  <si>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</si>
  <si>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</si>
  <si>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</si>
  <si>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</si>
  <si>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</si>
  <si>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</si>
  <si>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</si>
  <si>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</si>
  <si>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</si>
  <si>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</si>
  <si>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</si>
  <si>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</si>
  <si>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</si>
  <si>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</si>
  <si>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</si>
  <si>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</si>
  <si>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</si>
  <si>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</si>
  <si>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</si>
  <si>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</si>
  <si>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</si>
  <si>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</si>
  <si>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</si>
  <si>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</si>
  <si>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</si>
  <si>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</si>
  <si>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</si>
  <si>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</si>
  <si>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</si>
  <si>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</si>
  <si>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</si>
  <si>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</si>
  <si>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</si>
  <si>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</si>
  <si>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</si>
  <si>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</si>
  <si>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</si>
  <si>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</si>
  <si>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</si>
  <si>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</si>
  <si>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</si>
  <si>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</si>
  <si>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</si>
  <si>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</si>
  <si>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</si>
  <si>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</si>
  <si>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</si>
  <si>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</si>
  <si>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</si>
  <si>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</si>
  <si>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</si>
  <si>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</si>
  <si>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</si>
  <si>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</si>
  <si>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</si>
  <si>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</si>
  <si>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</si>
  <si>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</si>
  <si>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</si>
  <si>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</si>
  <si>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</si>
  <si>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</si>
  <si>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</si>
  <si>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</si>
  <si>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</si>
  <si>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</si>
  <si>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</si>
  <si>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</si>
  <si>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</si>
  <si>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</si>
  <si>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</si>
  <si>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</si>
  <si>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</si>
  <si>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</si>
  <si>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</si>
  <si>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</si>
  <si>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</si>
  <si>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</si>
  <si>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</si>
  <si>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</si>
  <si>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</si>
  <si>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</si>
  <si>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</si>
  <si>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</si>
  <si>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</si>
  <si>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</si>
  <si>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</si>
  <si>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</si>
  <si>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</si>
  <si>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</si>
  <si>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</si>
  <si>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</si>
  <si>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</si>
  <si>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</si>
  <si>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</si>
  <si>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</si>
  <si>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</si>
  <si>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</si>
  <si>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</si>
  <si>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</si>
  <si>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</si>
  <si>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</si>
  <si>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</si>
  <si>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</si>
  <si>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</si>
  <si>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</si>
  <si>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</si>
  <si>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</si>
  <si>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</si>
  <si>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</si>
  <si>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</si>
  <si>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</si>
  <si>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</si>
  <si>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</si>
  <si>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</si>
  <si>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</si>
  <si>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</si>
  <si>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</si>
  <si>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</si>
  <si>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</si>
  <si>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</si>
  <si>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</si>
  <si>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</si>
  <si>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</si>
  <si>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</si>
  <si>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</si>
  <si>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</si>
  <si>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</si>
  <si>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</si>
  <si>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</si>
  <si>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</si>
  <si>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</si>
  <si>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</si>
  <si>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</si>
  <si>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</si>
  <si>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</si>
  <si>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</si>
  <si>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</si>
  <si>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</si>
  <si>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</si>
  <si>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</si>
  <si>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</si>
  <si>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</si>
  <si>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</si>
  <si>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</si>
  <si>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</si>
  <si>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</si>
  <si>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</si>
  <si>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</si>
  <si>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</si>
  <si>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</si>
  <si>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</si>
  <si>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</si>
  <si>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</si>
  <si>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</si>
  <si>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</si>
  <si>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</si>
  <si>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</si>
  <si>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</si>
  <si>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</si>
  <si>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</si>
  <si>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</si>
  <si>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</si>
  <si>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</si>
  <si>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</si>
  <si>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</si>
  <si>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</si>
  <si>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</si>
  <si>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</si>
  <si>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</si>
  <si>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</si>
  <si>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</si>
  <si>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</si>
  <si>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</si>
  <si>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</si>
  <si>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</si>
  <si>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</si>
  <si>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</si>
  <si>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</si>
  <si>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</si>
  <si>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</si>
  <si>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</si>
  <si>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</si>
  <si>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</si>
  <si>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</si>
  <si>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</si>
  <si>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</si>
  <si>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</si>
  <si>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</si>
  <si>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</si>
  <si>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</si>
  <si>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</si>
  <si>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</si>
  <si>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</si>
  <si>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</si>
  <si>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</si>
  <si>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</si>
  <si>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</si>
  <si>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</si>
  <si>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</si>
  <si>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</si>
  <si>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</si>
  <si>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</si>
  <si>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</si>
  <si>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</si>
  <si>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</si>
  <si>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</si>
  <si>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</si>
  <si>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</si>
  <si>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</si>
  <si>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</si>
  <si>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</si>
  <si>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</si>
  <si>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</si>
  <si>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</si>
  <si>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</si>
  <si>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</si>
  <si>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</si>
  <si>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</si>
  <si>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</si>
  <si>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</si>
  <si>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</si>
  <si>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</si>
  <si>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</si>
  <si>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</si>
  <si>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</si>
  <si>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</si>
  <si>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</si>
  <si>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</si>
  <si>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</si>
  <si>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</si>
  <si>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</si>
  <si>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</si>
  <si>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</si>
  <si>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</si>
  <si>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</si>
  <si>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</si>
  <si>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</si>
  <si>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</si>
  <si>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</si>
  <si>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</si>
  <si>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</si>
  <si>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</si>
  <si>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</si>
  <si>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</si>
  <si>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</si>
  <si>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</si>
  <si>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</si>
  <si>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</si>
  <si>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</si>
  <si>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</si>
  <si>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</si>
  <si>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</si>
  <si>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</si>
  <si>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</si>
  <si>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</si>
  <si>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</si>
  <si>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</si>
  <si>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</si>
  <si>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</si>
  <si>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</si>
  <si>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</si>
  <si>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</si>
  <si>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</si>
  <si>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</si>
  <si>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</si>
  <si>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</si>
  <si>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</si>
  <si>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</si>
  <si>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</si>
  <si>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</si>
  <si>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</si>
  <si>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</si>
  <si>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</si>
  <si>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</si>
  <si>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</si>
  <si>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</si>
  <si>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</si>
  <si>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</si>
  <si>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</si>
  <si>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</si>
  <si>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</si>
  <si>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</si>
  <si>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</si>
  <si>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</si>
  <si>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</si>
  <si>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</si>
  <si>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</si>
  <si>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</si>
  <si>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</si>
  <si>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</si>
  <si>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AFL</t>
  </si>
  <si>
    <t>INE020G01017</t>
  </si>
  <si>
    <t>GALLISPAT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</si>
  <si>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</si>
  <si>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</si>
  <si>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</si>
  <si>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</si>
  <si>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</si>
  <si>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</si>
  <si>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</si>
  <si>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</si>
  <si>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</si>
  <si>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</si>
  <si>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</si>
  <si>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</si>
  <si>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</si>
  <si>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</si>
  <si>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</si>
  <si>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</si>
  <si>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</si>
  <si>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</si>
  <si>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</si>
  <si>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</si>
  <si>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</si>
  <si>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</si>
  <si>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</si>
  <si>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</si>
  <si>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</si>
  <si>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</si>
  <si>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</si>
  <si>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</si>
  <si>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</si>
  <si>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</si>
  <si>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</si>
  <si>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</si>
  <si>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</si>
  <si>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</si>
  <si>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</si>
  <si>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</si>
  <si>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</si>
  <si>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</si>
  <si>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</si>
  <si>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</si>
  <si>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</si>
  <si>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</si>
  <si>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</si>
  <si>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</si>
  <si>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</si>
  <si>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</si>
  <si>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</si>
  <si>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</si>
  <si>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</si>
  <si>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</si>
  <si>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</si>
  <si>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</si>
  <si>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</si>
  <si>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</si>
  <si>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</si>
  <si>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</si>
  <si>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</si>
  <si>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</si>
  <si>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</si>
  <si>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</si>
  <si>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</si>
  <si>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</si>
  <si>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</si>
  <si>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</si>
  <si>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</si>
  <si>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</si>
  <si>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</si>
  <si>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</si>
  <si>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</si>
  <si>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</si>
  <si>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</si>
  <si>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</si>
  <si>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</si>
  <si>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</si>
  <si>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</si>
  <si>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</si>
  <si>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</si>
  <si>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</si>
  <si>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</si>
  <si>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</si>
  <si>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</si>
  <si>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</si>
  <si>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</si>
  <si>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</si>
  <si>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</si>
  <si>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</si>
  <si>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</si>
  <si>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</si>
  <si>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FLEXITUFF</t>
  </si>
  <si>
    <t>INE060J01017</t>
  </si>
  <si>
    <t>GANGESSECU</t>
  </si>
  <si>
    <t>INE335W01016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</si>
  <si>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</si>
  <si>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</si>
  <si>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</si>
  <si>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</si>
  <si>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</si>
  <si>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</si>
  <si>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</si>
  <si>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</si>
  <si>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</si>
  <si>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</si>
  <si>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</si>
  <si>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</si>
  <si>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</si>
  <si>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</si>
  <si>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</si>
  <si>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</si>
  <si>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</si>
  <si>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</si>
  <si>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</si>
  <si>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</si>
  <si>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</si>
  <si>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</si>
  <si>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</si>
  <si>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</si>
  <si>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</si>
  <si>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</si>
  <si>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</si>
  <si>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</si>
  <si>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</si>
  <si>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</si>
  <si>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</si>
  <si>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</si>
  <si>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</si>
  <si>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</si>
  <si>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</si>
  <si>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</si>
  <si>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</si>
  <si>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</si>
  <si>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</si>
  <si>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</si>
  <si>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</si>
  <si>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</si>
  <si>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</si>
  <si>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</si>
  <si>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</si>
  <si>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</si>
  <si>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</si>
  <si>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</si>
  <si>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</si>
  <si>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</si>
  <si>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</si>
  <si>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</si>
  <si>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</si>
  <si>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</si>
  <si>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</si>
  <si>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</si>
  <si>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</si>
  <si>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</si>
  <si>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</si>
  <si>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</si>
  <si>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</si>
  <si>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</si>
  <si>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</si>
  <si>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</si>
  <si>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</si>
  <si>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</si>
  <si>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</si>
  <si>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</si>
  <si>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</si>
  <si>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</si>
  <si>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</si>
  <si>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</si>
  <si>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</si>
  <si>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</si>
  <si>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</si>
  <si>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</si>
  <si>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</si>
  <si>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</si>
  <si>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</si>
  <si>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</si>
  <si>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</si>
  <si>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</si>
  <si>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</si>
  <si>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</si>
  <si>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</si>
  <si>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</si>
  <si>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</si>
  <si>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</si>
  <si>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</si>
  <si>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</si>
  <si>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</si>
  <si>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</si>
  <si>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</si>
  <si>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</si>
  <si>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</si>
  <si>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</si>
  <si>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</si>
  <si>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</si>
  <si>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</si>
  <si>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</si>
  <si>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</si>
  <si>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</si>
  <si>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</si>
  <si>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</si>
  <si>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</si>
  <si>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</si>
  <si>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</si>
  <si>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</si>
  <si>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</si>
  <si>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SILINV</t>
  </si>
  <si>
    <t>INE923A01015</t>
  </si>
  <si>
    <t>SIMPLEX</t>
  </si>
  <si>
    <t>INE898F01018</t>
  </si>
  <si>
    <t>SMPL</t>
  </si>
  <si>
    <t>INE215G01021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</si>
  <si>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</si>
  <si>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</si>
  <si>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</si>
  <si>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</si>
  <si>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</si>
  <si>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</si>
  <si>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</si>
  <si>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</si>
  <si>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</si>
  <si>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</si>
  <si>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</si>
  <si>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</si>
  <si>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</si>
  <si>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</si>
  <si>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</si>
  <si>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</si>
  <si>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</si>
  <si>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</si>
  <si>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</si>
  <si>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</si>
  <si>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</si>
  <si>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</si>
  <si>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</si>
  <si>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</si>
  <si>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</si>
  <si>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</si>
  <si>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</si>
  <si>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</si>
  <si>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</si>
  <si>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</si>
  <si>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</si>
  <si>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</si>
  <si>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</si>
  <si>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</si>
  <si>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</si>
  <si>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</si>
  <si>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</si>
  <si>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</si>
  <si>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</si>
  <si>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</si>
  <si>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</si>
  <si>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</si>
  <si>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</si>
  <si>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</si>
  <si>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</si>
  <si>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</si>
  <si>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</si>
  <si>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</si>
  <si>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</si>
  <si>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</si>
  <si>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</si>
  <si>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</si>
  <si>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</si>
  <si>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</si>
  <si>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</si>
  <si>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</si>
  <si>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</si>
  <si>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</si>
  <si>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</si>
  <si>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</si>
  <si>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</si>
  <si>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</si>
  <si>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</si>
  <si>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</si>
  <si>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</si>
  <si>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</si>
  <si>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</si>
  <si>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</si>
  <si>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</si>
  <si>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</si>
  <si>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</si>
  <si>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</si>
  <si>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</si>
  <si>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</si>
  <si>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</si>
  <si>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</si>
  <si>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</si>
  <si>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</si>
  <si>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</si>
  <si>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</si>
  <si>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</si>
  <si>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</si>
  <si>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</si>
  <si>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</si>
  <si>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</si>
  <si>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</si>
  <si>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</si>
  <si>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</si>
  <si>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</si>
  <si>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</si>
  <si>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</si>
  <si>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</si>
  <si>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</si>
  <si>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</si>
  <si>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</si>
  <si>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</si>
  <si>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</si>
  <si>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</si>
  <si>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</si>
  <si>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</si>
  <si>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</si>
  <si>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</si>
  <si>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</si>
  <si>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</si>
  <si>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</si>
  <si>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</si>
  <si>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</si>
  <si>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</si>
  <si>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</si>
  <si>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</si>
  <si>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</si>
  <si>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</si>
  <si>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</si>
  <si>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</si>
  <si>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</si>
  <si>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</si>
  <si>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</si>
  <si>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</si>
  <si>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</si>
  <si>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</si>
  <si>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</si>
  <si>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KSK</t>
  </si>
  <si>
    <t>INE143H01015</t>
  </si>
  <si>
    <t>LYCOS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</si>
  <si>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</si>
  <si>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</si>
  <si>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</si>
  <si>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</si>
  <si>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</si>
  <si>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</si>
  <si>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</si>
  <si>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</si>
  <si>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</si>
  <si>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</si>
  <si>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</si>
  <si>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RAINBOWPAP</t>
  </si>
  <si>
    <t>INE028D01025</t>
  </si>
  <si>
    <t>SABTN</t>
  </si>
  <si>
    <t>INE416A01036</t>
  </si>
  <si>
    <t>SKIL</t>
  </si>
  <si>
    <t>INE429F01012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</si>
  <si>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</si>
  <si>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</si>
  <si>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</si>
  <si>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</si>
  <si>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</si>
  <si>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</si>
  <si>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</si>
  <si>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</si>
  <si>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</si>
  <si>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</si>
  <si>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</si>
  <si>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</si>
  <si>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</si>
  <si>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</si>
  <si>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</si>
  <si>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</si>
  <si>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</si>
  <si>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</si>
  <si>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</si>
  <si>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</si>
  <si>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</si>
  <si>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</si>
  <si>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</si>
  <si>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</si>
  <si>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</si>
  <si>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ALMONDZ</t>
  </si>
  <si>
    <t>INE326B01027</t>
  </si>
  <si>
    <t>ANGIND</t>
  </si>
  <si>
    <t>INE017D01010</t>
  </si>
  <si>
    <t>ANIKINDS</t>
  </si>
  <si>
    <t>INE087B01017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</si>
  <si>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</si>
  <si>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</si>
  <si>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</si>
  <si>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</si>
  <si>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</si>
  <si>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</si>
  <si>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</si>
  <si>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</si>
  <si>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</si>
  <si>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</si>
  <si>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</si>
  <si>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</si>
  <si>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</si>
  <si>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</si>
  <si>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</si>
  <si>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</si>
  <si>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</si>
  <si>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</si>
  <si>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</si>
  <si>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</si>
  <si>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</si>
  <si>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</si>
  <si>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</si>
  <si>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</si>
  <si>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</si>
  <si>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</si>
  <si>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</si>
  <si>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</si>
  <si>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</si>
  <si>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</si>
  <si>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</si>
  <si>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</si>
  <si>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</si>
  <si>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</si>
  <si>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</si>
  <si>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</si>
  <si>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</si>
  <si>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</si>
  <si>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</si>
  <si>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</si>
  <si>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</si>
  <si>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</si>
  <si>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</si>
  <si>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</si>
  <si>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</si>
  <si>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</si>
  <si>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</si>
  <si>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</si>
  <si>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</si>
  <si>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</si>
  <si>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</si>
  <si>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</si>
  <si>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</si>
  <si>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</si>
  <si>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</si>
  <si>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</si>
  <si>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</si>
  <si>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</si>
  <si>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</si>
  <si>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</si>
  <si>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</si>
  <si>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IFBAGRO</t>
  </si>
  <si>
    <t>INE076C01018</t>
  </si>
  <si>
    <t>INE187A01017</t>
  </si>
  <si>
    <t>JITFINFRA</t>
  </si>
  <si>
    <t>INE863T01013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</si>
  <si>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</si>
  <si>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</si>
  <si>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</si>
  <si>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</si>
  <si>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</si>
  <si>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</si>
  <si>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</si>
  <si>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</si>
  <si>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</si>
  <si>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</si>
  <si>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</si>
  <si>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</si>
  <si>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</si>
  <si>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</si>
  <si>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</si>
  <si>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</si>
  <si>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</si>
  <si>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</si>
  <si>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</si>
  <si>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</si>
  <si>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</si>
  <si>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</si>
  <si>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</si>
  <si>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</si>
  <si>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</si>
  <si>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</si>
  <si>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</si>
  <si>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</si>
  <si>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</si>
  <si>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</si>
  <si>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</si>
  <si>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</si>
  <si>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</si>
  <si>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</si>
  <si>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</si>
  <si>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</si>
  <si>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</si>
  <si>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</si>
  <si>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</si>
  <si>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</si>
  <si>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</si>
  <si>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</si>
  <si>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</si>
  <si>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</si>
  <si>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</si>
  <si>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</si>
  <si>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</si>
  <si>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</si>
  <si>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</si>
  <si>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</si>
  <si>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</si>
  <si>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</si>
  <si>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</si>
  <si>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</si>
  <si>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</si>
  <si>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</si>
  <si>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</si>
  <si>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</si>
  <si>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</si>
  <si>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</si>
  <si>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</si>
  <si>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</si>
  <si>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</si>
  <si>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</si>
  <si>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</si>
  <si>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</si>
  <si>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</si>
  <si>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</si>
  <si>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</si>
  <si>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</si>
  <si>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</si>
  <si>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</si>
  <si>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</si>
  <si>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</si>
  <si>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</si>
  <si>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</si>
  <si>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</si>
  <si>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</si>
  <si>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</si>
  <si>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</si>
  <si>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</si>
  <si>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</si>
  <si>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</si>
  <si>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</si>
  <si>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</si>
  <si>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</si>
  <si>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BSLGOLDETF</t>
  </si>
  <si>
    <t>INF209K01HT2</t>
  </si>
  <si>
    <t>Loss of Rs.210/-</t>
  </si>
  <si>
    <t>PITTIENG</t>
  </si>
  <si>
    <t>340-345</t>
  </si>
  <si>
    <t>IBULISL</t>
  </si>
  <si>
    <t>INE872H01027</t>
  </si>
  <si>
    <t>INE854D01024</t>
  </si>
  <si>
    <t>ALPSINDUS</t>
  </si>
  <si>
    <t>INE093B01015</t>
  </si>
  <si>
    <t>ELECTROSL</t>
  </si>
  <si>
    <t>INE481K01021</t>
  </si>
  <si>
    <t>N</t>
  </si>
  <si>
    <t>KERNEX</t>
  </si>
  <si>
    <t>INE202H01019</t>
  </si>
  <si>
    <t>HISARMETAL</t>
  </si>
  <si>
    <t>INE598C01011</t>
  </si>
  <si>
    <t>NTL</t>
  </si>
  <si>
    <t>INE333I01036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</si>
  <si>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</si>
  <si>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</si>
  <si>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</si>
  <si>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</si>
  <si>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</si>
  <si>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</si>
  <si>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</si>
  <si>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</si>
  <si>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</si>
  <si>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</si>
  <si>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</si>
  <si>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</si>
  <si>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</si>
  <si>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</si>
  <si>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</si>
  <si>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</si>
  <si>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KREBSBIO</t>
  </si>
  <si>
    <t>INE268B01013</t>
  </si>
  <si>
    <t>125-130</t>
  </si>
  <si>
    <t>LINCPEN</t>
  </si>
  <si>
    <t>INE802B01019</t>
  </si>
  <si>
    <t>VARROC</t>
  </si>
  <si>
    <t>INE665L01035</t>
  </si>
  <si>
    <t>ANKITMETAL</t>
  </si>
  <si>
    <t>INE106I01010</t>
  </si>
  <si>
    <t>NKIND</t>
  </si>
  <si>
    <t>INE542C01019</t>
  </si>
  <si>
    <t>RELNV20</t>
  </si>
  <si>
    <t>INF204KA17D8</t>
  </si>
  <si>
    <t>XLENERGY</t>
  </si>
  <si>
    <t>INE183H01011</t>
  </si>
  <si>
    <t>46-47</t>
  </si>
  <si>
    <t>DELTAMAGNT</t>
  </si>
  <si>
    <t>INE393A01011</t>
  </si>
  <si>
    <t>Part book {}</t>
  </si>
  <si>
    <t>LIQUIDETF</t>
  </si>
  <si>
    <t>INF740KA1EU7</t>
  </si>
  <si>
    <t>BIOFILCHEM</t>
  </si>
  <si>
    <t>INE829A01014</t>
  </si>
  <si>
    <t>HDFCSENETF</t>
  </si>
  <si>
    <t>INF179KB1KQ1</t>
  </si>
  <si>
    <t>A</t>
  </si>
  <si>
    <t>TANTIACONS</t>
  </si>
  <si>
    <t>INE388G01018</t>
  </si>
  <si>
    <t>BSLNIFTY</t>
  </si>
  <si>
    <t>INF209K01IR4</t>
  </si>
  <si>
    <t>RUCHINFRA</t>
  </si>
  <si>
    <t>INE413B01023</t>
  </si>
  <si>
    <t>UNITEDTEA</t>
  </si>
  <si>
    <t>INE458F01011</t>
  </si>
  <si>
    <t>PIRPHYTO</t>
  </si>
  <si>
    <t>INE122J01015</t>
  </si>
  <si>
    <t>RELDIVOPP</t>
  </si>
  <si>
    <t>INF204KA1MS3</t>
  </si>
  <si>
    <t>TULSI</t>
  </si>
  <si>
    <t>INE474I01012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</si>
  <si>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</si>
  <si>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</si>
  <si>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</si>
  <si>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</si>
  <si>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</si>
  <si>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</si>
  <si>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</si>
  <si>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</si>
  <si>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</si>
  <si>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PRECOT</t>
  </si>
  <si>
    <t>INE283A01014</t>
  </si>
  <si>
    <t>INE778U01029</t>
  </si>
  <si>
    <t>UTISENSETF</t>
  </si>
  <si>
    <t>INF789FB1X58</t>
  </si>
  <si>
    <t>PRADIP</t>
  </si>
  <si>
    <t>INE495J01015</t>
  </si>
  <si>
    <t>N100</t>
  </si>
  <si>
    <t>INF247L01031</t>
  </si>
  <si>
    <t>UTINIFTETF</t>
  </si>
  <si>
    <t>INF789FB1X41</t>
  </si>
  <si>
    <t>148-152</t>
  </si>
  <si>
    <t>CURATECH</t>
  </si>
  <si>
    <t>INE117B01012</t>
  </si>
  <si>
    <t>HDFCAMC</t>
  </si>
  <si>
    <t>INE127D01025</t>
  </si>
  <si>
    <t>LICNETFGSC</t>
  </si>
  <si>
    <t>INF767K01MV5</t>
  </si>
  <si>
    <t>INE528K01029</t>
  </si>
  <si>
    <t>HAVISHA</t>
  </si>
  <si>
    <t>INE293B01029</t>
  </si>
  <si>
    <t>1085-1095</t>
  </si>
  <si>
    <t>KHAITANLTD</t>
  </si>
  <si>
    <t>INE731C01018</t>
  </si>
  <si>
    <t>POCHIRAJU</t>
  </si>
  <si>
    <t>INE332G01032</t>
  </si>
  <si>
    <t>GARFIBRES</t>
  </si>
  <si>
    <t>1670-1680</t>
  </si>
  <si>
    <t>TECHIN</t>
  </si>
  <si>
    <t>INE778A01021</t>
  </si>
  <si>
    <t>INE338A01024</t>
  </si>
  <si>
    <t>RADAAN</t>
  </si>
  <si>
    <t>INE874F01027</t>
  </si>
  <si>
    <t>920-910</t>
  </si>
  <si>
    <t>Loss of Rs.61.50/-</t>
  </si>
  <si>
    <t>Loss of Rs.78/-</t>
  </si>
  <si>
    <t>695-710</t>
  </si>
  <si>
    <t>332-336</t>
  </si>
  <si>
    <t>280-290</t>
  </si>
  <si>
    <t>ARIHANT</t>
  </si>
  <si>
    <t>INE413D01011</t>
  </si>
  <si>
    <t>CREDITACC</t>
  </si>
  <si>
    <t>INE741K01010</t>
  </si>
  <si>
    <t>HNGSNGBEES</t>
  </si>
  <si>
    <t>INF732E01227</t>
  </si>
  <si>
    <t>REGENCERAM</t>
  </si>
  <si>
    <t>INE277C01012</t>
  </si>
  <si>
    <t>1260-1270</t>
  </si>
  <si>
    <t>UMESLTD</t>
  </si>
  <si>
    <t>INE240C01028</t>
  </si>
  <si>
    <t>WELINV</t>
  </si>
  <si>
    <t>INE389K01018</t>
  </si>
  <si>
    <t>DIVISLAB SEP FUT</t>
  </si>
  <si>
    <t>520-530</t>
  </si>
  <si>
    <t>1530-1540</t>
  </si>
  <si>
    <t>KHAITANELE</t>
  </si>
  <si>
    <t>INE761A01019</t>
  </si>
  <si>
    <t>SIGIND</t>
  </si>
  <si>
    <t>INE529F01035</t>
  </si>
  <si>
    <t>TFL</t>
  </si>
  <si>
    <t>INE804H01012</t>
  </si>
  <si>
    <t>WIPL</t>
  </si>
  <si>
    <t>INE215F01023</t>
  </si>
  <si>
    <t>1330-1350</t>
  </si>
  <si>
    <t>TATAMOTORS SEP FUT</t>
  </si>
  <si>
    <t>275-280</t>
  </si>
  <si>
    <t>1340-1345</t>
  </si>
  <si>
    <t>700-720</t>
  </si>
  <si>
    <t>GUJRAFFIA</t>
  </si>
  <si>
    <t>INE610B01024</t>
  </si>
  <si>
    <t>Profit of Rs. 6/-</t>
  </si>
  <si>
    <t>Profit of Rs. 8.5/-</t>
  </si>
  <si>
    <t>135-140</t>
  </si>
  <si>
    <t>GLENMARK SEP FUT</t>
  </si>
  <si>
    <t>IGL SEP FUT</t>
  </si>
  <si>
    <t>225-220</t>
  </si>
  <si>
    <t>NIFTY 11600 PE SEP</t>
  </si>
  <si>
    <t>Profit of Rs. 46.5/-</t>
  </si>
  <si>
    <t>Profit of Rs. 21/-</t>
  </si>
  <si>
    <t>Profit of Rs. 7.5/-</t>
  </si>
  <si>
    <t>UnSuccessful</t>
  </si>
  <si>
    <t>189-190</t>
  </si>
  <si>
    <t>Loss of Rs. 4.5/-</t>
  </si>
  <si>
    <t>Loss of Rs. 45/-</t>
  </si>
  <si>
    <t>Loss of Rs. 12/-</t>
  </si>
  <si>
    <t>1380-1400</t>
  </si>
  <si>
    <t>Loss of Rs. 5/-</t>
  </si>
  <si>
    <t>275-270</t>
  </si>
  <si>
    <t xml:space="preserve">Retail Research Technical Calls &amp; Fundamental Performance Report for the month of September -2018 </t>
  </si>
  <si>
    <t>LT SEP FUT</t>
  </si>
  <si>
    <t>1340-1330</t>
  </si>
  <si>
    <t>Profit of Rs. 12/-</t>
  </si>
  <si>
    <t>850-860</t>
  </si>
  <si>
    <t>Profit of Rs. 16.5/-</t>
  </si>
  <si>
    <t>1920-1940</t>
  </si>
  <si>
    <t>1200-1220</t>
  </si>
  <si>
    <t>ARVIND SEP FUT</t>
  </si>
  <si>
    <t>Profit of Rs. 4/-</t>
  </si>
  <si>
    <t>1300-1310</t>
  </si>
  <si>
    <t>Profit of Rs. 14.5/-</t>
  </si>
  <si>
    <t>Profit of Rs.12/-</t>
  </si>
  <si>
    <t>INFRATEL SEP FUT</t>
  </si>
  <si>
    <t>268-266</t>
  </si>
  <si>
    <t>Profit of Rs. 7/-</t>
  </si>
  <si>
    <t>Profit of Rs. 5.15/-</t>
  </si>
  <si>
    <t>282-285</t>
  </si>
  <si>
    <t>272-276</t>
  </si>
  <si>
    <t>295-300</t>
  </si>
  <si>
    <t>630-640</t>
  </si>
  <si>
    <t>330-335</t>
  </si>
  <si>
    <t>6600-6650</t>
  </si>
  <si>
    <t>Loss of Rs. 14.30/-</t>
  </si>
  <si>
    <t>Profit of Rs. 40.50/-</t>
  </si>
  <si>
    <t>HDFCBANK SEP FUT</t>
  </si>
  <si>
    <t>TCIDEVELOP</t>
  </si>
  <si>
    <t>INE662L01016</t>
  </si>
  <si>
    <t>Buy{}</t>
  </si>
  <si>
    <t>Profit of Rs.10.75/-</t>
  </si>
  <si>
    <t>935-955</t>
  </si>
  <si>
    <t>Profit of Rs. 24.50/-</t>
  </si>
  <si>
    <t>Loss of Rs. 9.5/-</t>
  </si>
  <si>
    <t>DHFL SEP FUT</t>
  </si>
  <si>
    <t>665-670</t>
  </si>
  <si>
    <t>590-580</t>
  </si>
  <si>
    <t>Profit of Rs. 54/-</t>
  </si>
  <si>
    <t>IDFNIFTYET</t>
  </si>
  <si>
    <t>INF194KA1U07</t>
  </si>
  <si>
    <t>IVZINGOLD</t>
  </si>
  <si>
    <t>INF205K01361</t>
  </si>
  <si>
    <t>WSI</t>
  </si>
  <si>
    <t>INE100D01014</t>
  </si>
  <si>
    <t>Profit of Rs.9.5/-</t>
  </si>
  <si>
    <t>Loss of Rs. 18/-</t>
  </si>
  <si>
    <t>270-275</t>
  </si>
  <si>
    <t>BERGERPAINT</t>
  </si>
  <si>
    <t>328-332</t>
  </si>
  <si>
    <t>Loss of Rs. 10/-</t>
  </si>
  <si>
    <t>Loss of Rs. 7.8/-</t>
  </si>
  <si>
    <t>NIFTY SEP FUT</t>
  </si>
  <si>
    <t>11580-11600</t>
  </si>
  <si>
    <t>230-235</t>
  </si>
  <si>
    <t>Loss of Rs. 57.50/-</t>
  </si>
  <si>
    <t>ICICINXT50</t>
  </si>
  <si>
    <t>INF109KC1JI4</t>
  </si>
  <si>
    <t>LFIC</t>
  </si>
  <si>
    <t>INE850E01012</t>
  </si>
  <si>
    <t>INE520A01027</t>
  </si>
  <si>
    <t>2720-2750</t>
  </si>
  <si>
    <t>Profit of Rs. 3.5/-</t>
  </si>
  <si>
    <t>3240-3260</t>
  </si>
  <si>
    <t>3650-3750</t>
  </si>
  <si>
    <t>Loss of Rs. 59/-</t>
  </si>
  <si>
    <t>158-160</t>
  </si>
  <si>
    <t>BHARTIARTL SEP FUT</t>
  </si>
  <si>
    <t>380-375</t>
  </si>
  <si>
    <t>Profit of Rs. 5/-</t>
  </si>
  <si>
    <t>BANKNIFTY SEP FUT</t>
  </si>
  <si>
    <t>27900-28000</t>
  </si>
  <si>
    <t>Loss of Rs 256/-</t>
  </si>
  <si>
    <t>2055-2070</t>
  </si>
  <si>
    <t>1980-1950</t>
  </si>
  <si>
    <t>Loss of Rs. 47.3/-</t>
  </si>
  <si>
    <t>Loss of Rs. 12.7/-</t>
  </si>
  <si>
    <t>Loss of Rs. 9.50/-</t>
  </si>
  <si>
    <t>Profit of Rs. 19/-</t>
  </si>
  <si>
    <t>Loss of Rs. 27/-</t>
  </si>
  <si>
    <t>11380-11420</t>
  </si>
  <si>
    <t>Profit of Rs. 40/-</t>
  </si>
  <si>
    <t>Profit of Rs. 5.25/-</t>
  </si>
  <si>
    <t>970-980</t>
  </si>
  <si>
    <t>9000-9100</t>
  </si>
  <si>
    <t>475-480</t>
  </si>
  <si>
    <t>Loss of Rs. 23/-</t>
  </si>
  <si>
    <t>SHAASTRA SECURITIES TRADING PRIVATE LIMITED</t>
  </si>
  <si>
    <t>SURANAIND</t>
  </si>
  <si>
    <t>INE659D01019</t>
  </si>
  <si>
    <t>WINSOME</t>
  </si>
  <si>
    <t>INE784B01035</t>
  </si>
  <si>
    <t>465-470</t>
  </si>
  <si>
    <t>Profit of Rs. 11/-</t>
  </si>
  <si>
    <t>Profit of Rs.117.5/-</t>
  </si>
  <si>
    <t>1390-1410</t>
  </si>
  <si>
    <t>Profit of Rs. 27.5/-</t>
  </si>
  <si>
    <t>Profit of Rs. 4.5/-</t>
  </si>
  <si>
    <t>Balrampur Chini Mills</t>
  </si>
  <si>
    <t>CROSSLAND TRADING CO</t>
  </si>
  <si>
    <t>GRAVITON RESEARCH CAPITAL LLP</t>
  </si>
  <si>
    <t>Loss of Rs. 16.5/-</t>
  </si>
  <si>
    <t>Loss of Rs. 1.9/-</t>
  </si>
  <si>
    <t>Loss of Rs. 37/-</t>
  </si>
  <si>
    <t>Loss of Rs. 3.8/-</t>
  </si>
  <si>
    <t>AXISNIFTY</t>
  </si>
  <si>
    <t>INF846K01ZL0</t>
  </si>
  <si>
    <t>Profit of Rs. 4.75/-</t>
  </si>
  <si>
    <t>770-780</t>
  </si>
  <si>
    <t>Profit of Rs. 42.50/-</t>
  </si>
  <si>
    <t>180-182</t>
  </si>
  <si>
    <t>1880-1900</t>
  </si>
  <si>
    <t>ZEEL SEP 480 CE</t>
  </si>
  <si>
    <t>12.00-15.00</t>
  </si>
  <si>
    <t>AJANTPHARM SEP FUT</t>
  </si>
  <si>
    <t>1270-1280</t>
  </si>
  <si>
    <t>Profit of Rs.3/-</t>
  </si>
  <si>
    <t>11500-11520</t>
  </si>
  <si>
    <t>Profit of Rs. 50/-</t>
  </si>
  <si>
    <t>810-820</t>
  </si>
  <si>
    <t>1500-1530</t>
  </si>
  <si>
    <t>365-370</t>
  </si>
  <si>
    <t>Profit of Rs. 55/-</t>
  </si>
  <si>
    <t>Reliance Comm. Ltd.</t>
  </si>
  <si>
    <t>CREATIVEYE</t>
  </si>
  <si>
    <t>INE230B01021</t>
  </si>
  <si>
    <t>DCMFINSERV</t>
  </si>
  <si>
    <t>INE891B01012</t>
  </si>
  <si>
    <t>NIFTYEES</t>
  </si>
  <si>
    <t>INF754K01EK3</t>
  </si>
  <si>
    <t>PDSMFL</t>
  </si>
  <si>
    <t>INE111Q01013</t>
  </si>
  <si>
    <t>PRAKASHSTL</t>
  </si>
  <si>
    <t>INE696K01024</t>
  </si>
  <si>
    <t>PROSEED</t>
  </si>
  <si>
    <t>INE217G01027</t>
  </si>
  <si>
    <t>SHARIABEES</t>
  </si>
  <si>
    <t>INF732E01128</t>
  </si>
  <si>
    <t>SPCENET</t>
  </si>
  <si>
    <t>INE970N01027</t>
  </si>
  <si>
    <t>605-615</t>
  </si>
  <si>
    <t>217-220</t>
  </si>
  <si>
    <t>Loss of Rs. 2/-</t>
  </si>
  <si>
    <t>Profit of Rs.40.75/-</t>
  </si>
  <si>
    <t>Profit of Rs. 43/-</t>
  </si>
  <si>
    <t>DRREDDY SEP FUT</t>
  </si>
  <si>
    <t>Loss of Rs. 40/-</t>
  </si>
  <si>
    <t>RAYMOND SEP FUT</t>
  </si>
  <si>
    <t>Profit of Rs. 9.50/-</t>
  </si>
  <si>
    <t>610-620</t>
  </si>
  <si>
    <t>395-398</t>
  </si>
  <si>
    <t>Loss of Rs. 24.5/-</t>
  </si>
  <si>
    <t>Loss of Rs. 23.5/-</t>
  </si>
  <si>
    <t>3PLAND</t>
  </si>
  <si>
    <t>INE105C01023</t>
  </si>
  <si>
    <t>INE769A01020</t>
  </si>
  <si>
    <t>ABBOTINDIA</t>
  </si>
  <si>
    <t>INE358A01014</t>
  </si>
  <si>
    <t>INE491A01021</t>
  </si>
  <si>
    <t>CYBERMEDIA</t>
  </si>
  <si>
    <t>INE278G01037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</si>
  <si>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</si>
  <si>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</si>
  <si>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</si>
  <si>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</si>
  <si>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</si>
  <si>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</si>
  <si>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</si>
  <si>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</si>
  <si>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</si>
  <si>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</si>
  <si>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</si>
  <si>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</si>
  <si>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</si>
  <si>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</si>
  <si>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</si>
  <si>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</si>
  <si>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</si>
  <si>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</si>
  <si>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INF109KB1WF4</t>
  </si>
  <si>
    <t>ICSA</t>
  </si>
  <si>
    <t>INE306B01029</t>
  </si>
  <si>
    <t>IMFA</t>
  </si>
  <si>
    <t>INE919H01018</t>
  </si>
  <si>
    <t>INDIANCARD</t>
  </si>
  <si>
    <t>INE061A01014</t>
  </si>
  <si>
    <t>INDSWFTLTD</t>
  </si>
  <si>
    <t>INE788B01028</t>
  </si>
  <si>
    <t>INTEGRA</t>
  </si>
  <si>
    <t>INE418N01027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</si>
  <si>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</si>
  <si>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</si>
  <si>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</si>
  <si>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</si>
  <si>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</si>
  <si>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</si>
  <si>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</si>
  <si>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</si>
  <si>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PILANIINVS</t>
  </si>
  <si>
    <t>INE417C01014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</si>
  <si>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</si>
  <si>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</si>
  <si>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</si>
  <si>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</si>
  <si>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</si>
  <si>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</si>
  <si>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</si>
  <si>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</si>
  <si>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INE190H01016</t>
  </si>
  <si>
    <t>SANDHAR</t>
  </si>
  <si>
    <t>INE278H01035</t>
  </si>
  <si>
    <t>SETFNN50</t>
  </si>
  <si>
    <t>INF200KA1598</t>
  </si>
  <si>
    <t>SHYAMTEL</t>
  </si>
  <si>
    <t>INE635A01023</t>
  </si>
  <si>
    <t>INE343H01029</t>
  </si>
  <si>
    <t>SPENTEX</t>
  </si>
  <si>
    <t>INE376C01020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</si>
  <si>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</si>
  <si>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</si>
  <si>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</si>
  <si>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</si>
  <si>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</si>
  <si>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</si>
  <si>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</si>
  <si>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STINDIA</t>
  </si>
  <si>
    <t>INE090C01019</t>
  </si>
  <si>
    <t>SUMMITSEC</t>
  </si>
  <si>
    <t>INE519C01017</t>
  </si>
  <si>
    <t>VIMALOIL</t>
  </si>
  <si>
    <t>INE067D01015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</si>
  <si>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</si>
  <si>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</si>
  <si>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</si>
  <si>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</si>
  <si>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</si>
  <si>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</si>
  <si>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</si>
  <si>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</si>
  <si>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CONSOFINVT</t>
  </si>
  <si>
    <t>INE025A01027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</si>
  <si>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</si>
  <si>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</si>
  <si>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</si>
  <si>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</si>
  <si>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</si>
  <si>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</si>
  <si>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</si>
  <si>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</si>
  <si>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</si>
  <si>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Profit of Rs. 3.50/-</t>
  </si>
  <si>
    <t>Profit of Rs. 14.50/-</t>
  </si>
  <si>
    <t>320-325</t>
  </si>
  <si>
    <t>1420-1450</t>
  </si>
  <si>
    <t>Loss of Rs. 25.5/-</t>
  </si>
  <si>
    <t>1410-1430</t>
  </si>
  <si>
    <t xml:space="preserve">RAYMOND SEP FUT </t>
  </si>
  <si>
    <t>ARVIND  SEP FUT</t>
  </si>
  <si>
    <t>390-395</t>
  </si>
  <si>
    <t>1340-1360</t>
  </si>
  <si>
    <t>11450-11500</t>
  </si>
  <si>
    <t>BCP</t>
  </si>
  <si>
    <t>DARJEELING</t>
  </si>
  <si>
    <t>BHARATI ARVIND SHAH</t>
  </si>
  <si>
    <t>SHUCHI DEALMARK PRIVATE LIMITED</t>
  </si>
  <si>
    <t>VIKASPROP</t>
  </si>
  <si>
    <t>GANESH KUMAR .</t>
  </si>
  <si>
    <t>PUNEET</t>
  </si>
  <si>
    <t>GSS Infotech Limited</t>
  </si>
  <si>
    <t>MITTAL</t>
  </si>
  <si>
    <t>Mittal Life Style Limited</t>
  </si>
  <si>
    <t>BRIJESHKUMAR JAGDISHKUMAR MITTAL</t>
  </si>
  <si>
    <t>AICHAMP</t>
  </si>
  <si>
    <t>INE768E01024</t>
  </si>
  <si>
    <t>CRMFGETF</t>
  </si>
  <si>
    <t>INF760K01BR1</t>
  </si>
  <si>
    <t>GOLDENTOBC</t>
  </si>
  <si>
    <t>INE973A01010</t>
  </si>
  <si>
    <t>IVZINNIFTY</t>
  </si>
  <si>
    <t>INF205K01DA9</t>
  </si>
  <si>
    <t>NORBTEAEXP</t>
  </si>
  <si>
    <t>INE369C01017</t>
  </si>
  <si>
    <t>SALORAINTL</t>
  </si>
  <si>
    <t>INE924A01013</t>
  </si>
  <si>
    <t>IMPEXFERRO</t>
  </si>
  <si>
    <t>INE691G01015</t>
  </si>
  <si>
    <t>Loss of Rs. 13/-</t>
  </si>
  <si>
    <t>Loss of Rs. 375/-</t>
  </si>
  <si>
    <t>Loss of Rs. 70/-</t>
  </si>
  <si>
    <t>Loss of Rs. 7/-</t>
  </si>
  <si>
    <t>Loss of Rs. 15/-</t>
  </si>
  <si>
    <t>Loss of Rs. 330/-</t>
  </si>
  <si>
    <t>Profit of Rs 80/-</t>
  </si>
  <si>
    <t>Profit of Rs. 5.50/-</t>
  </si>
  <si>
    <t>Loss of Rs. 16/-</t>
  </si>
  <si>
    <t>Profit of Rs.11.25/-</t>
  </si>
  <si>
    <t>278-280</t>
  </si>
  <si>
    <t>TATACHEM SEP FUT</t>
  </si>
  <si>
    <t>242-245</t>
  </si>
  <si>
    <t>TATAMOTORS SEP 260 CE</t>
  </si>
  <si>
    <t>3.00-3.60</t>
  </si>
  <si>
    <t>7.00-8.00</t>
  </si>
  <si>
    <t>Loss of Rs. 3.50/-</t>
  </si>
  <si>
    <t>Loss of Rs. 37.30/-</t>
  </si>
  <si>
    <t>Loss of Rs. 21.5/-</t>
  </si>
  <si>
    <t>Loss of Rs. 20.5/-</t>
  </si>
  <si>
    <t>Loss of Rs. 48.3/-</t>
  </si>
  <si>
    <t>Loss of Rs. 39.80/-</t>
  </si>
  <si>
    <t>Loss of Rs. 0.50/-</t>
  </si>
  <si>
    <t>Loss of Rs. 18.50/-</t>
  </si>
  <si>
    <t>Loss of Rs. 26/-</t>
  </si>
  <si>
    <t>Neutral</t>
  </si>
  <si>
    <t>Profit of Rs.2.50/-</t>
  </si>
  <si>
    <t>VEDL SEP FUT</t>
  </si>
  <si>
    <t>Loss of Rs. 6/-</t>
  </si>
  <si>
    <t>ACKNIT</t>
  </si>
  <si>
    <t>KAMLA DIYA</t>
  </si>
  <si>
    <t>NEHAL KUNAL VORA</t>
  </si>
  <si>
    <t>DLCL</t>
  </si>
  <si>
    <t>RASHMI DEEPAK AGRAWAL</t>
  </si>
  <si>
    <t>GOPALA</t>
  </si>
  <si>
    <t>KAMAL BABULAL AGARWAL</t>
  </si>
  <si>
    <t>NASEEM MOHD HUSSAIN BADERPURA</t>
  </si>
  <si>
    <t>MAKERSL</t>
  </si>
  <si>
    <t>GUTTIKONDA VARA LAKSHMI</t>
  </si>
  <si>
    <t>MAZDALTD</t>
  </si>
  <si>
    <t>SORAB RATTANSHA MODY</t>
  </si>
  <si>
    <t>JAVED MEHDI SAIYED</t>
  </si>
  <si>
    <t>MEHAI</t>
  </si>
  <si>
    <t>SAYAR S BHANDARI</t>
  </si>
  <si>
    <t>METSL</t>
  </si>
  <si>
    <t>RAJASTHAN GLOBAL SECURITIES PRIVATE LIMITED</t>
  </si>
  <si>
    <t>MNIL</t>
  </si>
  <si>
    <t>RAHUL KATHURIA</t>
  </si>
  <si>
    <t>NATECO</t>
  </si>
  <si>
    <t>KALPESH VARDHILAL SHAH</t>
  </si>
  <si>
    <t>NATPLY</t>
  </si>
  <si>
    <t>DULCET ADVISORY PRIVATE LIMITED</t>
  </si>
  <si>
    <t>NEL</t>
  </si>
  <si>
    <t>PINALBEN R. SHAH</t>
  </si>
  <si>
    <t>VIVIDOFFSET PRINTERS PRIVATELIMITED</t>
  </si>
  <si>
    <t>SATISHKUMAR RAMANLAL GAJJAR</t>
  </si>
  <si>
    <t>OBRSESY</t>
  </si>
  <si>
    <t>MANOJKUMAR GUNVANTRAI SOMANI</t>
  </si>
  <si>
    <t>HASMUKHRAI LALUBHAI MEHTA</t>
  </si>
  <si>
    <t>RESOURCE OPZIONE CONSULTANCY PRIVATE LIMITED</t>
  </si>
  <si>
    <t>SCTL</t>
  </si>
  <si>
    <t>VEDANT COMMODEAL PRIVATE LIMITED .</t>
  </si>
  <si>
    <t>NNM SECURITIES PVT LTD</t>
  </si>
  <si>
    <t>SHREESHAY</t>
  </si>
  <si>
    <t>ARYAMAN BROKING LIMITED</t>
  </si>
  <si>
    <t>NOPEA CAPITAL SERVICES PRIVATE LIMITED</t>
  </si>
  <si>
    <t>TDSL</t>
  </si>
  <si>
    <t>NEWEDGE VINIMAY PRIVATE LIMITED</t>
  </si>
  <si>
    <t>TIRUSTA</t>
  </si>
  <si>
    <t>BP FINTRADE PRIVATE LIMITED</t>
  </si>
  <si>
    <t>UVDRHOR</t>
  </si>
  <si>
    <t>NINJA SECURITIES PRIVATE LIMITED</t>
  </si>
  <si>
    <t>JAGDISH AMRITLAL SHAH</t>
  </si>
  <si>
    <t>VISTR</t>
  </si>
  <si>
    <t>DIVYAKANDA</t>
  </si>
  <si>
    <t>RAJENDRA NANIWADEKAR</t>
  </si>
  <si>
    <t>PRADYUMNA JAJODIA</t>
  </si>
  <si>
    <t>NAVNEET JEEVANLAL DAMMANI</t>
  </si>
  <si>
    <t>M M GANDHI</t>
  </si>
  <si>
    <t>VASANTBHAI TALAKCHAND SHAH</t>
  </si>
  <si>
    <t>BHARAT KARSANDAS THAKKAR</t>
  </si>
  <si>
    <t>DIVYA PORTFOLIO PRIVATE LIMITED</t>
  </si>
  <si>
    <t>QE SECURITIES</t>
  </si>
  <si>
    <t>BANSAL</t>
  </si>
  <si>
    <t>Bansal Multiflex Limited</t>
  </si>
  <si>
    <t>H. J. SECURITIES PRIVATE LIMITED</t>
  </si>
  <si>
    <t>BSE Limited</t>
  </si>
  <si>
    <t>MV SCIF MAURITIUS</t>
  </si>
  <si>
    <t>Dewan Housing Fin Corp</t>
  </si>
  <si>
    <t>A.P.T. PORTFOLIO PRIVATE LIMITED</t>
  </si>
  <si>
    <t>ALPHAGREP COMMODITIES PRIVATE LIMITED</t>
  </si>
  <si>
    <t>GENUINE STOCK BROKERS PVT LTD</t>
  </si>
  <si>
    <t>GLOBE CAPITAL MARKET LIMITED</t>
  </si>
  <si>
    <t>PURITY TRADEMAX LLP</t>
  </si>
  <si>
    <t>SHARE INDIA SECURITIES LIMITED</t>
  </si>
  <si>
    <t>VAIBHAV STOCK &amp; DERIVATIVES BROKING PVT. LTD</t>
  </si>
  <si>
    <t>WAY2WEALTH SECURITIES P LTD</t>
  </si>
  <si>
    <t>SIRSA DEPOSITS AND ADVANCES LIMITED</t>
  </si>
  <si>
    <t>Indiabulls Real Estate Li</t>
  </si>
  <si>
    <t>JNL MELLON CAPITAL MANAGEMENT EMERGING MARKETS INDEX FUND</t>
  </si>
  <si>
    <t>Jet Airways (India) Ltd.</t>
  </si>
  <si>
    <t>Jaiprakash Associates Lim</t>
  </si>
  <si>
    <t>PASHUPATI</t>
  </si>
  <si>
    <t>Pashupati Cotspin Limited</t>
  </si>
  <si>
    <t>AYUSH TRADEWING</t>
  </si>
  <si>
    <t>STL Global Limited</t>
  </si>
  <si>
    <t>KALPANA MUKESH MEHTA</t>
  </si>
  <si>
    <t>Bajaj Hindustan Sugar Ltd</t>
  </si>
  <si>
    <t>THE VANGUARD GROUP  INC A/C VANGUARD EMERG. MKTS STOCK INDE</t>
  </si>
  <si>
    <t>GPT Infraprojects Ltd</t>
  </si>
  <si>
    <t>SUBHLABH FISCAL SERVICES PRIVATE LIMITED</t>
  </si>
  <si>
    <t>Marksans Pharma Limited</t>
  </si>
  <si>
    <t>PATEL BHARATKUMAR</t>
  </si>
  <si>
    <t>INVESTMENTOR SECURITIES LTD.</t>
  </si>
  <si>
    <t>BLUECHIP</t>
  </si>
  <si>
    <t>INE657B01025</t>
  </si>
  <si>
    <t>DBSTOCKBRO</t>
  </si>
  <si>
    <t>INE921B01025</t>
  </si>
  <si>
    <t>EUROTEXIND</t>
  </si>
  <si>
    <t>INE022C01012</t>
  </si>
  <si>
    <t>IITL</t>
  </si>
  <si>
    <t>INE886A01014</t>
  </si>
  <si>
    <t>KEYCORPSER</t>
  </si>
  <si>
    <t>INE681C01015</t>
  </si>
  <si>
    <t>KHANDSE</t>
  </si>
  <si>
    <t>INE060B01014</t>
  </si>
  <si>
    <t>LICNETFSEN</t>
  </si>
  <si>
    <t>INF767K01OT5</t>
  </si>
  <si>
    <t>MODIRUBBER</t>
  </si>
  <si>
    <t>INE832A01018</t>
  </si>
  <si>
    <t>RAJVIR</t>
  </si>
  <si>
    <t>INE011H01014</t>
  </si>
  <si>
    <t>RRSLGETF</t>
  </si>
  <si>
    <t>INF204KB1882</t>
  </si>
  <si>
    <t>SABEVENTS</t>
  </si>
  <si>
    <t>INE860T01019</t>
  </si>
  <si>
    <t>SETF10GILT</t>
  </si>
  <si>
    <t>INF200KA1JT1</t>
  </si>
  <si>
    <t>TNTELE</t>
  </si>
  <si>
    <t>INE141D01018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</si>
</sst>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b/>
      <sz val="10"/>
      <color theme="1"/>
      <name val="Arial"/>
      <family val="2"/>
    </font>
  </fonts>
  <fills count="7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498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6" borderId="0" xfId="0" applyFont="1" applyFill="1" applyBorder="1" applyAlignment="1">
      <alignment horizontal="center"/>
    </xf>
    <xf numFmtId="14" fontId="0" fillId="66" borderId="0" xfId="0" applyNumberFormat="1" applyFont="1" applyFill="1" applyBorder="1" applyAlignment="1">
      <alignment horizontal="center" vertical="center"/>
    </xf>
    <xf numFmtId="0" fontId="0" fillId="66" borderId="0" xfId="0" applyFont="1" applyFill="1" applyBorder="1" applyAlignment="1">
      <alignment horizontal="right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67" fillId="0" borderId="16" xfId="0" applyNumberFormat="1" applyFont="1" applyFill="1" applyBorder="1" applyAlignment="1">
      <alignment horizontal="center" vertical="center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2" fontId="0" fillId="0" borderId="16" xfId="0" applyNumberFormat="1" applyFont="1" applyFill="1" applyBorder="1" applyAlignment="1">
      <alignment horizontal="center" vertical="center" wrapText="1"/>
    </xf>
    <xf numFmtId="166" fontId="0" fillId="0" borderId="16" xfId="0" applyNumberFormat="1" applyFont="1" applyFill="1" applyBorder="1" applyAlignment="1">
      <alignment horizontal="center" vertical="center"/>
    </xf>
    <xf numFmtId="167" fontId="4" fillId="0" borderId="13" xfId="0" applyNumberFormat="1" applyFont="1" applyFill="1" applyBorder="1" applyAlignment="1">
      <alignment horizontal="center" vertical="center" wrapText="1"/>
    </xf>
    <xf numFmtId="0" fontId="28" fillId="0" borderId="48" xfId="38" applyFont="1" applyFill="1" applyBorder="1" applyAlignment="1">
      <alignment horizontal="center" vertical="center" wrapText="1"/>
    </xf>
    <xf numFmtId="165" fontId="0" fillId="0" borderId="48" xfId="0" applyNumberFormat="1" applyFont="1" applyFill="1" applyBorder="1" applyAlignment="1">
      <alignment horizontal="center" vertical="center"/>
    </xf>
    <xf numFmtId="15" fontId="0" fillId="0" borderId="32" xfId="0" applyNumberFormat="1" applyFill="1" applyBorder="1" applyAlignment="1">
      <alignment horizontal="center" vertical="center"/>
    </xf>
    <xf numFmtId="0" fontId="0" fillId="0" borderId="48" xfId="38" applyFont="1" applyFill="1" applyBorder="1" applyAlignment="1">
      <alignment horizontal="center" vertical="top"/>
    </xf>
    <xf numFmtId="0" fontId="0" fillId="0" borderId="48" xfId="0" applyFill="1" applyBorder="1" applyAlignment="1">
      <alignment horizontal="center" vertical="top"/>
    </xf>
    <xf numFmtId="0" fontId="67" fillId="0" borderId="46" xfId="0" applyFont="1" applyFill="1" applyBorder="1" applyAlignment="1">
      <alignment horizontal="center"/>
    </xf>
    <xf numFmtId="0" fontId="0" fillId="0" borderId="49" xfId="0" applyFill="1" applyBorder="1" applyAlignment="1">
      <alignment horizontal="center"/>
    </xf>
    <xf numFmtId="167" fontId="4" fillId="0" borderId="45" xfId="0" applyNumberFormat="1" applyFont="1" applyFill="1" applyBorder="1" applyAlignment="1">
      <alignment horizontal="center" vertical="center" wrapText="1"/>
    </xf>
    <xf numFmtId="0" fontId="0" fillId="0" borderId="32" xfId="0" applyFill="1" applyBorder="1"/>
    <xf numFmtId="167" fontId="4" fillId="0" borderId="16" xfId="0" applyNumberFormat="1" applyFont="1" applyFill="1" applyBorder="1" applyAlignment="1">
      <alignment horizontal="center" vertical="center" wrapText="1"/>
    </xf>
    <xf numFmtId="0" fontId="69" fillId="0" borderId="0" xfId="0" applyFont="1" applyFill="1"/>
    <xf numFmtId="0" fontId="0" fillId="69" borderId="46" xfId="0" applyFont="1" applyFill="1" applyBorder="1" applyAlignment="1">
      <alignment horizontal="center"/>
    </xf>
    <xf numFmtId="166" fontId="0" fillId="69" borderId="46" xfId="0" applyNumberFormat="1" applyFont="1" applyFill="1" applyBorder="1" applyAlignment="1">
      <alignment horizontal="center" vertical="center"/>
    </xf>
    <xf numFmtId="0" fontId="69" fillId="69" borderId="46" xfId="0" applyFont="1" applyFill="1" applyBorder="1"/>
    <xf numFmtId="0" fontId="0" fillId="69" borderId="46" xfId="0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69" borderId="16" xfId="0" applyFill="1" applyBorder="1"/>
    <xf numFmtId="16" fontId="0" fillId="69" borderId="16" xfId="0" applyNumberFormat="1" applyFont="1" applyFill="1" applyBorder="1"/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/>
    <xf numFmtId="0" fontId="0" fillId="69" borderId="16" xfId="0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10" fontId="67" fillId="69" borderId="19" xfId="45" applyNumberFormat="1" applyFont="1" applyFill="1" applyBorder="1" applyAlignment="1" applyProtection="1">
      <alignment horizontal="center" vertical="center" wrapText="1"/>
    </xf>
    <xf numFmtId="0" fontId="67" fillId="69" borderId="32" xfId="0" applyFont="1" applyFill="1" applyBorder="1" applyAlignment="1">
      <alignment horizontal="center"/>
    </xf>
    <xf numFmtId="166" fontId="67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/>
    </xf>
    <xf numFmtId="0" fontId="4" fillId="70" borderId="16" xfId="38" applyFont="1" applyFill="1" applyBorder="1" applyAlignment="1">
      <alignment horizontal="center" vertical="center" wrapText="1"/>
    </xf>
    <xf numFmtId="16" fontId="4" fillId="70" borderId="16" xfId="38" applyNumberFormat="1" applyFont="1" applyFill="1" applyBorder="1" applyAlignment="1">
      <alignment horizontal="center" vertical="center" wrapText="1"/>
    </xf>
    <xf numFmtId="0" fontId="0" fillId="70" borderId="16" xfId="0" applyFill="1" applyBorder="1" applyAlignment="1">
      <alignment horizontal="center"/>
    </xf>
    <xf numFmtId="0" fontId="67" fillId="70" borderId="32" xfId="0" applyFont="1" applyFill="1" applyBorder="1" applyAlignment="1">
      <alignment horizontal="center"/>
    </xf>
    <xf numFmtId="16" fontId="4" fillId="70" borderId="16" xfId="38" applyNumberFormat="1" applyFont="1" applyFill="1" applyBorder="1" applyAlignment="1">
      <alignment horizontal="left" vertical="center" wrapText="1"/>
    </xf>
    <xf numFmtId="167" fontId="4" fillId="69" borderId="10" xfId="0" applyNumberFormat="1" applyFont="1" applyFill="1" applyBorder="1" applyAlignment="1">
      <alignment horizontal="center" vertical="center" wrapText="1"/>
    </xf>
    <xf numFmtId="0" fontId="0" fillId="70" borderId="46" xfId="0" applyFont="1" applyFill="1" applyBorder="1" applyAlignment="1">
      <alignment horizontal="center"/>
    </xf>
    <xf numFmtId="166" fontId="0" fillId="70" borderId="16" xfId="0" applyNumberFormat="1" applyFont="1" applyFill="1" applyBorder="1" applyAlignment="1">
      <alignment horizontal="center" vertical="center"/>
    </xf>
    <xf numFmtId="0" fontId="69" fillId="70" borderId="16" xfId="0" applyFont="1" applyFill="1" applyBorder="1"/>
    <xf numFmtId="0" fontId="0" fillId="70" borderId="16" xfId="0" applyFont="1" applyFill="1" applyBorder="1" applyAlignment="1">
      <alignment horizontal="center"/>
    </xf>
    <xf numFmtId="0" fontId="67" fillId="70" borderId="16" xfId="0" applyFont="1" applyFill="1" applyBorder="1" applyAlignment="1">
      <alignment horizontal="center"/>
    </xf>
    <xf numFmtId="10" fontId="67" fillId="70" borderId="16" xfId="45" applyNumberFormat="1" applyFont="1" applyFill="1" applyBorder="1" applyAlignment="1" applyProtection="1">
      <alignment horizontal="center" vertical="center" wrapText="1"/>
    </xf>
    <xf numFmtId="0" fontId="0" fillId="70" borderId="16" xfId="0" applyFill="1" applyBorder="1"/>
    <xf numFmtId="16" fontId="0" fillId="70" borderId="16" xfId="0" applyNumberFormat="1" applyFont="1" applyFill="1" applyBorder="1"/>
    <xf numFmtId="0" fontId="0" fillId="70" borderId="16" xfId="0" applyFont="1" applyFill="1" applyBorder="1"/>
    <xf numFmtId="0" fontId="67" fillId="70" borderId="44" xfId="0" applyFont="1" applyFill="1" applyBorder="1" applyAlignment="1">
      <alignment horizontal="center"/>
    </xf>
    <xf numFmtId="10" fontId="67" fillId="70" borderId="19" xfId="45" applyNumberFormat="1" applyFont="1" applyFill="1" applyBorder="1" applyAlignment="1" applyProtection="1">
      <alignment horizontal="center" vertical="center" wrapText="1"/>
    </xf>
    <xf numFmtId="166" fontId="67" fillId="70" borderId="16" xfId="0" applyNumberFormat="1" applyFont="1" applyFill="1" applyBorder="1" applyAlignment="1">
      <alignment horizontal="center" vertical="center"/>
    </xf>
    <xf numFmtId="0" fontId="0" fillId="70" borderId="16" xfId="0" applyFont="1" applyFill="1" applyBorder="1" applyAlignment="1">
      <alignment horizontal="right"/>
    </xf>
    <xf numFmtId="0" fontId="0" fillId="0" borderId="16" xfId="0" applyFill="1" applyBorder="1" applyAlignment="1">
      <alignment horizontal="left"/>
    </xf>
    <xf numFmtId="0" fontId="28" fillId="70" borderId="16" xfId="38" applyFont="1" applyFill="1" applyBorder="1" applyAlignment="1">
      <alignment horizontal="center" vertical="center" wrapText="1"/>
    </xf>
    <xf numFmtId="165" fontId="0" fillId="70" borderId="16" xfId="0" applyNumberFormat="1" applyFill="1" applyBorder="1" applyAlignment="1">
      <alignment horizontal="center" vertical="center"/>
    </xf>
    <xf numFmtId="15" fontId="0" fillId="70" borderId="16" xfId="0" applyNumberFormat="1" applyFill="1" applyBorder="1" applyAlignment="1">
      <alignment horizontal="center" vertical="center"/>
    </xf>
    <xf numFmtId="0" fontId="67" fillId="70" borderId="16" xfId="0" applyFont="1" applyFill="1" applyBorder="1"/>
    <xf numFmtId="0" fontId="0" fillId="70" borderId="16" xfId="38" applyFont="1" applyFill="1" applyBorder="1" applyAlignment="1">
      <alignment horizontal="center" vertical="top"/>
    </xf>
    <xf numFmtId="0" fontId="0" fillId="70" borderId="16" xfId="0" applyFill="1" applyBorder="1" applyAlignment="1">
      <alignment horizontal="center" vertical="top"/>
    </xf>
    <xf numFmtId="0" fontId="67" fillId="69" borderId="16" xfId="0" applyFont="1" applyFill="1" applyBorder="1"/>
    <xf numFmtId="0" fontId="0" fillId="69" borderId="47" xfId="0" applyFill="1" applyBorder="1" applyAlignment="1">
      <alignment horizontal="centerContinuous"/>
    </xf>
    <xf numFmtId="0" fontId="69" fillId="0" borderId="16" xfId="0" applyFont="1" applyBorder="1"/>
    <xf numFmtId="0" fontId="0" fillId="0" borderId="16" xfId="0" applyFill="1" applyBorder="1" applyAlignment="1">
      <alignment horizontal="centerContinuous"/>
    </xf>
    <xf numFmtId="2" fontId="4" fillId="0" borderId="16" xfId="0" applyNumberFormat="1" applyFont="1" applyFill="1" applyBorder="1" applyAlignment="1">
      <alignment horizontal="center" vertical="center" wrapText="1"/>
    </xf>
    <xf numFmtId="10" fontId="4" fillId="0" borderId="16" xfId="45" applyNumberFormat="1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>
      <alignment horizontal="center"/>
    </xf>
    <xf numFmtId="0" fontId="4" fillId="0" borderId="0" xfId="154" applyFont="1"/>
    <xf numFmtId="166" fontId="0" fillId="0" borderId="1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6" fontId="70" fillId="69" borderId="16" xfId="0" applyNumberFormat="1" applyFont="1" applyFill="1" applyBorder="1" applyAlignment="1">
      <alignment horizontal="center" vertical="center"/>
    </xf>
    <xf numFmtId="16" fontId="24" fillId="69" borderId="16" xfId="0" applyNumberFormat="1" applyFont="1" applyFill="1" applyBorder="1"/>
    <xf numFmtId="16" fontId="24" fillId="70" borderId="16" xfId="0" applyNumberFormat="1" applyFont="1" applyFill="1" applyBorder="1"/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2" fontId="0" fillId="0" borderId="32" xfId="45" applyNumberFormat="1" applyFont="1" applyFill="1" applyBorder="1" applyAlignment="1" applyProtection="1">
      <alignment horizontal="center" vertical="center" wrapText="1"/>
    </xf>
    <xf numFmtId="2" fontId="0" fillId="0" borderId="46" xfId="45" applyNumberFormat="1" applyFont="1" applyFill="1" applyBorder="1" applyAlignment="1" applyProtection="1">
      <alignment horizontal="center" vertical="center" wrapText="1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4" fontId="0" fillId="0" borderId="32" xfId="0" applyNumberFormat="1" applyFill="1" applyBorder="1" applyAlignment="1">
      <alignment horizontal="center" vertical="center"/>
    </xf>
    <xf numFmtId="14" fontId="0" fillId="0" borderId="46" xfId="0" applyNumberFormat="1" applyFill="1" applyBorder="1" applyAlignment="1">
      <alignment horizontal="center" vertical="center"/>
    </xf>
    <xf numFmtId="16" fontId="0" fillId="0" borderId="32" xfId="0" applyNumberFormat="1" applyFont="1" applyFill="1" applyBorder="1" applyAlignment="1">
      <alignment horizontal="center" vertical="center"/>
    </xf>
    <xf numFmtId="16" fontId="0" fillId="0" borderId="4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2" fontId="0" fillId="0" borderId="32" xfId="0" applyNumberFormat="1" applyFont="1" applyFill="1" applyBorder="1" applyAlignment="1">
      <alignment horizontal="center" vertical="center" wrapText="1"/>
    </xf>
    <xf numFmtId="2" fontId="0" fillId="0" borderId="46" xfId="0" applyNumberFormat="1" applyFont="1" applyFill="1" applyBorder="1" applyAlignment="1">
      <alignment horizontal="center" vertical="center" wrapText="1"/>
    </xf>
    <xf numFmtId="167" fontId="0" fillId="70" borderId="10" xfId="0" applyNumberFormat="1" applyFont="1" applyFill="1" applyBorder="1" applyAlignment="1">
      <alignment horizontal="center" vertical="center" wrapText="1"/>
    </xf>
    <xf numFmtId="0" fontId="28" fillId="69" borderId="48" xfId="38" applyFont="1" applyFill="1" applyBorder="1" applyAlignment="1">
      <alignment horizontal="center" vertical="center" wrapText="1"/>
    </xf>
    <xf numFmtId="165" fontId="0" fillId="69" borderId="48" xfId="0" applyNumberFormat="1" applyFont="1" applyFill="1" applyBorder="1" applyAlignment="1">
      <alignment horizontal="center" vertical="center"/>
    </xf>
    <xf numFmtId="15" fontId="0" fillId="69" borderId="32" xfId="0" applyNumberFormat="1" applyFill="1" applyBorder="1" applyAlignment="1">
      <alignment horizontal="center" vertical="center"/>
    </xf>
    <xf numFmtId="0" fontId="0" fillId="69" borderId="48" xfId="38" applyFont="1" applyFill="1" applyBorder="1" applyAlignment="1">
      <alignment horizontal="center" vertical="top"/>
    </xf>
    <xf numFmtId="0" fontId="0" fillId="69" borderId="48" xfId="0" applyFill="1" applyBorder="1" applyAlignment="1">
      <alignment horizontal="center" vertical="top"/>
    </xf>
    <xf numFmtId="167" fontId="0" fillId="69" borderId="10" xfId="0" applyNumberFormat="1" applyFont="1" applyFill="1" applyBorder="1" applyAlignment="1">
      <alignment horizontal="center" vertical="center" wrapText="1"/>
    </xf>
    <xf numFmtId="16" fontId="0" fillId="70" borderId="0" xfId="0" applyNumberFormat="1" applyFont="1" applyFill="1" applyBorder="1"/>
    <xf numFmtId="166" fontId="0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" fontId="0" fillId="0" borderId="0" xfId="0" applyNumberFormat="1" applyFont="1" applyFill="1" applyBorder="1"/>
    <xf numFmtId="16" fontId="0" fillId="0" borderId="48" xfId="0" applyNumberFormat="1" applyFill="1" applyBorder="1" applyAlignment="1">
      <alignment horizontal="center" vertical="top"/>
    </xf>
    <xf numFmtId="0" fontId="28" fillId="70" borderId="32" xfId="38" applyFont="1" applyFill="1" applyBorder="1" applyAlignment="1">
      <alignment horizontal="center" vertical="center" wrapText="1"/>
    </xf>
    <xf numFmtId="165" fontId="0" fillId="70" borderId="32" xfId="0" applyNumberFormat="1" applyFill="1" applyBorder="1" applyAlignment="1">
      <alignment horizontal="center" vertical="center"/>
    </xf>
    <xf numFmtId="15" fontId="0" fillId="70" borderId="32" xfId="0" applyNumberFormat="1" applyFill="1" applyBorder="1" applyAlignment="1">
      <alignment horizontal="center" vertical="center"/>
    </xf>
    <xf numFmtId="0" fontId="67" fillId="70" borderId="32" xfId="0" applyFont="1" applyFill="1" applyBorder="1"/>
    <xf numFmtId="0" fontId="0" fillId="70" borderId="32" xfId="38" applyFont="1" applyFill="1" applyBorder="1" applyAlignment="1">
      <alignment horizontal="center" vertical="top"/>
    </xf>
    <xf numFmtId="0" fontId="0" fillId="70" borderId="32" xfId="0" applyFill="1" applyBorder="1" applyAlignment="1">
      <alignment horizontal="center" vertical="top"/>
    </xf>
    <xf numFmtId="166" fontId="67" fillId="70" borderId="32" xfId="0" applyNumberFormat="1" applyFont="1" applyFill="1" applyBorder="1" applyAlignment="1">
      <alignment horizontal="center" vertical="center"/>
    </xf>
    <xf numFmtId="0" fontId="0" fillId="70" borderId="32" xfId="0" applyFont="1" applyFill="1" applyBorder="1" applyAlignment="1">
      <alignment horizontal="right"/>
    </xf>
    <xf numFmtId="165" fontId="0" fillId="0" borderId="16" xfId="0" applyNumberForma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0" fillId="71" borderId="16" xfId="0" applyFill="1" applyBorder="1" applyAlignment="1">
      <alignment horizontal="left"/>
    </xf>
    <xf numFmtId="0" fontId="0" fillId="71" borderId="16" xfId="0" applyFill="1" applyBorder="1" applyAlignment="1">
      <alignment horizontal="center"/>
    </xf>
    <xf numFmtId="0" fontId="67" fillId="71" borderId="44" xfId="0" applyFont="1" applyFill="1" applyBorder="1" applyAlignment="1">
      <alignment horizontal="center"/>
    </xf>
    <xf numFmtId="0" fontId="67" fillId="71" borderId="16" xfId="0" applyFont="1" applyFill="1" applyBorder="1" applyAlignment="1">
      <alignment horizontal="center"/>
    </xf>
    <xf numFmtId="10" fontId="67" fillId="71" borderId="19" xfId="45" applyNumberFormat="1" applyFont="1" applyFill="1" applyBorder="1" applyAlignment="1" applyProtection="1">
      <alignment horizontal="center" vertical="center" wrapText="1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right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D23" sqref="D23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43367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8">
        <v>3</v>
      </c>
      <c r="C15" s="99" t="s">
        <v>8</v>
      </c>
      <c r="D15" s="17" t="s">
        <v>9</v>
      </c>
    </row>
    <row r="16" spans="1:12">
      <c r="B16" s="91">
        <v>4</v>
      </c>
      <c r="C16" s="100" t="s">
        <v>10</v>
      </c>
      <c r="D16" s="111" t="s">
        <v>11</v>
      </c>
    </row>
    <row r="17" spans="2:4">
      <c r="B17" s="91">
        <v>5</v>
      </c>
      <c r="C17" s="100" t="s">
        <v>342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H23" sqref="H23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43367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41" t="s">
        <v>13</v>
      </c>
      <c r="B9" s="443" t="s">
        <v>2004</v>
      </c>
      <c r="C9" s="443" t="s">
        <v>14</v>
      </c>
      <c r="D9" s="112" t="s">
        <v>15</v>
      </c>
      <c r="E9" s="23" t="s">
        <v>16</v>
      </c>
      <c r="F9" s="438" t="s">
        <v>17</v>
      </c>
      <c r="G9" s="439"/>
      <c r="H9" s="440"/>
      <c r="I9" s="438" t="s">
        <v>18</v>
      </c>
      <c r="J9" s="439"/>
      <c r="K9" s="440"/>
      <c r="L9" s="23"/>
      <c r="M9" s="24"/>
      <c r="N9" s="24"/>
      <c r="O9" s="24"/>
    </row>
    <row r="10" spans="1:15" ht="59.25" customHeight="1">
      <c r="A10" s="442"/>
      <c r="B10" s="444" t="s">
        <v>2004</v>
      </c>
      <c r="C10" s="444"/>
      <c r="D10" s="113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365</v>
      </c>
      <c r="O10" s="76" t="s">
        <v>3058</v>
      </c>
    </row>
    <row r="11" spans="1:15" ht="15">
      <c r="A11" s="131">
        <v>1</v>
      </c>
      <c r="B11" s="115" t="s">
        <v>2023</v>
      </c>
      <c r="C11" s="131" t="s">
        <v>29</v>
      </c>
      <c r="D11" s="134">
        <v>25660</v>
      </c>
      <c r="E11" s="134">
        <v>25866.149999999998</v>
      </c>
      <c r="F11" s="135">
        <v>25021.899999999994</v>
      </c>
      <c r="G11" s="135">
        <v>24383.799999999996</v>
      </c>
      <c r="H11" s="135">
        <v>23539.549999999992</v>
      </c>
      <c r="I11" s="135">
        <v>26504.249999999996</v>
      </c>
      <c r="J11" s="135">
        <v>27348.500000000004</v>
      </c>
      <c r="K11" s="135">
        <v>27986.6</v>
      </c>
      <c r="L11" s="133">
        <v>26710.400000000001</v>
      </c>
      <c r="M11" s="133">
        <v>25228.05</v>
      </c>
      <c r="N11" s="152">
        <v>2406960</v>
      </c>
      <c r="O11" s="355">
        <v>0.10053587431644019</v>
      </c>
    </row>
    <row r="12" spans="1:15" ht="15">
      <c r="A12" s="131">
        <v>2</v>
      </c>
      <c r="B12" s="115" t="s">
        <v>2023</v>
      </c>
      <c r="C12" s="131" t="s">
        <v>28</v>
      </c>
      <c r="D12" s="136">
        <v>11166.35</v>
      </c>
      <c r="E12" s="136">
        <v>11185.633333333331</v>
      </c>
      <c r="F12" s="137">
        <v>10986.266666666663</v>
      </c>
      <c r="G12" s="137">
        <v>10806.183333333331</v>
      </c>
      <c r="H12" s="137">
        <v>10606.816666666662</v>
      </c>
      <c r="I12" s="137">
        <v>11365.716666666664</v>
      </c>
      <c r="J12" s="137">
        <v>11565.083333333332</v>
      </c>
      <c r="K12" s="137">
        <v>11745.166666666664</v>
      </c>
      <c r="L12" s="132">
        <v>11385</v>
      </c>
      <c r="M12" s="132">
        <v>11005.55</v>
      </c>
      <c r="N12" s="152">
        <v>25952925</v>
      </c>
      <c r="O12" s="355">
        <v>-6.0723107407507942E-2</v>
      </c>
    </row>
    <row r="13" spans="1:15" ht="15">
      <c r="A13" s="131">
        <v>3</v>
      </c>
      <c r="B13" s="115" t="s">
        <v>2023</v>
      </c>
      <c r="C13" s="131" t="s">
        <v>2059</v>
      </c>
      <c r="D13" s="136">
        <v>2187.4</v>
      </c>
      <c r="E13" s="136">
        <v>729.13333333333333</v>
      </c>
      <c r="F13" s="137">
        <v>1458.2666666666667</v>
      </c>
      <c r="G13" s="137">
        <v>729.13333333333333</v>
      </c>
      <c r="H13" s="137">
        <v>1458.2666666666667</v>
      </c>
      <c r="I13" s="137">
        <v>1458.2666666666667</v>
      </c>
      <c r="J13" s="137">
        <v>729.13333333333333</v>
      </c>
      <c r="K13" s="137">
        <v>1458.2666666666667</v>
      </c>
      <c r="L13" s="132">
        <v>0</v>
      </c>
      <c r="M13" s="132">
        <v>0</v>
      </c>
      <c r="N13" s="152">
        <v>0</v>
      </c>
      <c r="O13" s="355">
        <v>0</v>
      </c>
    </row>
    <row r="14" spans="1:15" ht="15">
      <c r="A14" s="131">
        <v>4</v>
      </c>
      <c r="B14" s="115" t="s">
        <v>2023</v>
      </c>
      <c r="C14" s="131" t="s">
        <v>247</v>
      </c>
      <c r="D14" s="136">
        <v>3108.75</v>
      </c>
      <c r="E14" s="136">
        <v>1036.25</v>
      </c>
      <c r="F14" s="137">
        <v>2072.5</v>
      </c>
      <c r="G14" s="137">
        <v>1036.25</v>
      </c>
      <c r="H14" s="137">
        <v>2072.5</v>
      </c>
      <c r="I14" s="137">
        <v>2072.5</v>
      </c>
      <c r="J14" s="137">
        <v>1036.25</v>
      </c>
      <c r="K14" s="137">
        <v>2072.5</v>
      </c>
      <c r="L14" s="132">
        <v>0</v>
      </c>
      <c r="M14" s="132">
        <v>0</v>
      </c>
      <c r="N14" s="152">
        <v>0</v>
      </c>
      <c r="O14" s="355">
        <v>0</v>
      </c>
    </row>
    <row r="15" spans="1:15" ht="15">
      <c r="A15" s="131">
        <v>5</v>
      </c>
      <c r="B15" s="115" t="s">
        <v>2023</v>
      </c>
      <c r="C15" s="131" t="s">
        <v>248</v>
      </c>
      <c r="D15" s="136">
        <v>15929</v>
      </c>
      <c r="E15" s="136">
        <v>15903.333333333334</v>
      </c>
      <c r="F15" s="137">
        <v>15726.666666666668</v>
      </c>
      <c r="G15" s="137">
        <v>15524.333333333334</v>
      </c>
      <c r="H15" s="137">
        <v>15347.666666666668</v>
      </c>
      <c r="I15" s="137">
        <v>16105.666666666668</v>
      </c>
      <c r="J15" s="137">
        <v>16282.333333333336</v>
      </c>
      <c r="K15" s="137">
        <v>16484.666666666668</v>
      </c>
      <c r="L15" s="132">
        <v>16080</v>
      </c>
      <c r="M15" s="132">
        <v>15701</v>
      </c>
      <c r="N15" s="152">
        <v>39900</v>
      </c>
      <c r="O15" s="355">
        <v>-3.6231884057971016E-2</v>
      </c>
    </row>
    <row r="16" spans="1:15" ht="15">
      <c r="A16" s="131">
        <v>6</v>
      </c>
      <c r="B16" s="115" t="s">
        <v>2023</v>
      </c>
      <c r="C16" s="131" t="s">
        <v>249</v>
      </c>
      <c r="D16" s="136">
        <v>4853.25</v>
      </c>
      <c r="E16" s="136">
        <v>4901.416666666667</v>
      </c>
      <c r="F16" s="137">
        <v>4802.8333333333339</v>
      </c>
      <c r="G16" s="137">
        <v>4752.416666666667</v>
      </c>
      <c r="H16" s="137">
        <v>4653.8333333333339</v>
      </c>
      <c r="I16" s="137">
        <v>4951.8333333333339</v>
      </c>
      <c r="J16" s="137">
        <v>5050.4166666666679</v>
      </c>
      <c r="K16" s="137">
        <v>5100.8333333333339</v>
      </c>
      <c r="L16" s="132">
        <v>5000</v>
      </c>
      <c r="M16" s="132">
        <v>4851</v>
      </c>
      <c r="N16" s="152">
        <v>711260</v>
      </c>
      <c r="O16" s="355">
        <v>2.0517676767676768E-2</v>
      </c>
    </row>
    <row r="17" spans="1:15" ht="15">
      <c r="A17" s="131">
        <v>7</v>
      </c>
      <c r="B17" s="115" t="s">
        <v>2023</v>
      </c>
      <c r="C17" s="131" t="s">
        <v>250</v>
      </c>
      <c r="D17" s="136">
        <v>3501.05</v>
      </c>
      <c r="E17" s="136">
        <v>1167.0166666666667</v>
      </c>
      <c r="F17" s="137">
        <v>2334.0333333333333</v>
      </c>
      <c r="G17" s="137">
        <v>1167.0166666666667</v>
      </c>
      <c r="H17" s="137">
        <v>2334.0333333333333</v>
      </c>
      <c r="I17" s="137">
        <v>2334.0333333333333</v>
      </c>
      <c r="J17" s="137">
        <v>1167.0166666666667</v>
      </c>
      <c r="K17" s="137">
        <v>2334.0333333333333</v>
      </c>
      <c r="L17" s="132">
        <v>0</v>
      </c>
      <c r="M17" s="132">
        <v>0</v>
      </c>
      <c r="N17" s="152">
        <v>0</v>
      </c>
      <c r="O17" s="355">
        <v>0</v>
      </c>
    </row>
    <row r="18" spans="1:15" ht="15">
      <c r="A18" s="131">
        <v>8</v>
      </c>
      <c r="B18" s="115" t="s">
        <v>2006</v>
      </c>
      <c r="C18" s="131" t="s">
        <v>30</v>
      </c>
      <c r="D18" s="136">
        <v>1544.5</v>
      </c>
      <c r="E18" s="136">
        <v>1522.2666666666667</v>
      </c>
      <c r="F18" s="137">
        <v>1465.1833333333334</v>
      </c>
      <c r="G18" s="137">
        <v>1385.8666666666668</v>
      </c>
      <c r="H18" s="137">
        <v>1328.7833333333335</v>
      </c>
      <c r="I18" s="137">
        <v>1601.5833333333333</v>
      </c>
      <c r="J18" s="137">
        <v>1658.6666666666667</v>
      </c>
      <c r="K18" s="137">
        <v>1737.9833333333331</v>
      </c>
      <c r="L18" s="132">
        <v>1579.35</v>
      </c>
      <c r="M18" s="132">
        <v>1442.95</v>
      </c>
      <c r="N18" s="152">
        <v>1655600</v>
      </c>
      <c r="O18" s="355">
        <v>2.421893921046258E-3</v>
      </c>
    </row>
    <row r="19" spans="1:15" ht="15">
      <c r="A19" s="131">
        <v>9</v>
      </c>
      <c r="B19" s="115" t="s">
        <v>2007</v>
      </c>
      <c r="C19" s="131" t="s">
        <v>31</v>
      </c>
      <c r="D19" s="136">
        <v>139.35</v>
      </c>
      <c r="E19" s="136">
        <v>142.6</v>
      </c>
      <c r="F19" s="137">
        <v>130.29999999999998</v>
      </c>
      <c r="G19" s="137">
        <v>121.25</v>
      </c>
      <c r="H19" s="137">
        <v>108.94999999999999</v>
      </c>
      <c r="I19" s="137">
        <v>151.64999999999998</v>
      </c>
      <c r="J19" s="137">
        <v>163.95</v>
      </c>
      <c r="K19" s="137">
        <v>172.99999999999997</v>
      </c>
      <c r="L19" s="132">
        <v>154.9</v>
      </c>
      <c r="M19" s="132">
        <v>133.55000000000001</v>
      </c>
      <c r="N19" s="152">
        <v>39508000</v>
      </c>
      <c r="O19" s="355">
        <v>-3.0430941395896732E-2</v>
      </c>
    </row>
    <row r="20" spans="1:15" ht="15">
      <c r="A20" s="131">
        <v>10</v>
      </c>
      <c r="B20" s="115" t="s">
        <v>2007</v>
      </c>
      <c r="C20" s="131" t="s">
        <v>32</v>
      </c>
      <c r="D20" s="136">
        <v>363.4</v>
      </c>
      <c r="E20" s="136">
        <v>354.23333333333335</v>
      </c>
      <c r="F20" s="137">
        <v>327.4666666666667</v>
      </c>
      <c r="G20" s="137">
        <v>291.53333333333336</v>
      </c>
      <c r="H20" s="137">
        <v>264.76666666666671</v>
      </c>
      <c r="I20" s="137">
        <v>390.16666666666669</v>
      </c>
      <c r="J20" s="137">
        <v>416.93333333333334</v>
      </c>
      <c r="K20" s="137">
        <v>452.86666666666667</v>
      </c>
      <c r="L20" s="132">
        <v>381</v>
      </c>
      <c r="M20" s="132">
        <v>318.3</v>
      </c>
      <c r="N20" s="152">
        <v>9865000</v>
      </c>
      <c r="O20" s="355">
        <v>-5.6206649127003107E-2</v>
      </c>
    </row>
    <row r="21" spans="1:15" ht="15">
      <c r="A21" s="131">
        <v>11</v>
      </c>
      <c r="B21" s="115" t="s">
        <v>2008</v>
      </c>
      <c r="C21" s="131" t="s">
        <v>33</v>
      </c>
      <c r="D21" s="136">
        <v>26.15</v>
      </c>
      <c r="E21" s="136">
        <v>27.016666666666666</v>
      </c>
      <c r="F21" s="137">
        <v>24.083333333333332</v>
      </c>
      <c r="G21" s="137">
        <v>22.016666666666666</v>
      </c>
      <c r="H21" s="137">
        <v>19.083333333333332</v>
      </c>
      <c r="I21" s="137">
        <v>29.083333333333332</v>
      </c>
      <c r="J21" s="137">
        <v>32.016666666666666</v>
      </c>
      <c r="K21" s="137">
        <v>34.083333333333329</v>
      </c>
      <c r="L21" s="132">
        <v>29.95</v>
      </c>
      <c r="M21" s="132">
        <v>24.95</v>
      </c>
      <c r="N21" s="152">
        <v>181800000</v>
      </c>
      <c r="O21" s="355">
        <v>0.11615913555992141</v>
      </c>
    </row>
    <row r="22" spans="1:15" ht="15">
      <c r="A22" s="131">
        <v>12</v>
      </c>
      <c r="B22" s="115" t="s">
        <v>2009</v>
      </c>
      <c r="C22" s="131" t="s">
        <v>235</v>
      </c>
      <c r="D22" s="136">
        <v>1109.3499999999999</v>
      </c>
      <c r="E22" s="136">
        <v>1132.2333333333333</v>
      </c>
      <c r="F22" s="137">
        <v>1059.9166666666667</v>
      </c>
      <c r="G22" s="137">
        <v>1010.4833333333333</v>
      </c>
      <c r="H22" s="137">
        <v>938.16666666666674</v>
      </c>
      <c r="I22" s="137">
        <v>1181.6666666666667</v>
      </c>
      <c r="J22" s="137">
        <v>1253.9833333333333</v>
      </c>
      <c r="K22" s="137">
        <v>1303.4166666666667</v>
      </c>
      <c r="L22" s="132">
        <v>1204.55</v>
      </c>
      <c r="M22" s="132">
        <v>1082.8</v>
      </c>
      <c r="N22" s="152">
        <v>864000</v>
      </c>
      <c r="O22" s="355">
        <v>2.9184038117927337E-2</v>
      </c>
    </row>
    <row r="23" spans="1:15" ht="15">
      <c r="A23" s="131">
        <v>13</v>
      </c>
      <c r="B23" s="115" t="s">
        <v>2010</v>
      </c>
      <c r="C23" s="131" t="s">
        <v>34</v>
      </c>
      <c r="D23" s="136">
        <v>37.549999999999997</v>
      </c>
      <c r="E23" s="136">
        <v>38.35</v>
      </c>
      <c r="F23" s="137">
        <v>35.700000000000003</v>
      </c>
      <c r="G23" s="137">
        <v>33.85</v>
      </c>
      <c r="H23" s="137">
        <v>31.200000000000003</v>
      </c>
      <c r="I23" s="137">
        <v>40.200000000000003</v>
      </c>
      <c r="J23" s="137">
        <v>42.849999999999994</v>
      </c>
      <c r="K23" s="137">
        <v>44.7</v>
      </c>
      <c r="L23" s="132">
        <v>41</v>
      </c>
      <c r="M23" s="132">
        <v>36.5</v>
      </c>
      <c r="N23" s="152">
        <v>24882000</v>
      </c>
      <c r="O23" s="355">
        <v>5.9484777517564404E-2</v>
      </c>
    </row>
    <row r="24" spans="1:15" ht="15">
      <c r="A24" s="131">
        <v>14</v>
      </c>
      <c r="B24" s="115" t="s">
        <v>2011</v>
      </c>
      <c r="C24" s="131" t="s">
        <v>187</v>
      </c>
      <c r="D24" s="136">
        <v>749.05</v>
      </c>
      <c r="E24" s="136">
        <v>749.05000000000007</v>
      </c>
      <c r="F24" s="137">
        <v>706.15000000000009</v>
      </c>
      <c r="G24" s="137">
        <v>663.25</v>
      </c>
      <c r="H24" s="137">
        <v>620.35</v>
      </c>
      <c r="I24" s="137">
        <v>791.95000000000016</v>
      </c>
      <c r="J24" s="137">
        <v>834.85</v>
      </c>
      <c r="K24" s="137">
        <v>877.75000000000023</v>
      </c>
      <c r="L24" s="132">
        <v>791.95</v>
      </c>
      <c r="M24" s="132">
        <v>706.15</v>
      </c>
      <c r="N24" s="152">
        <v>1393700</v>
      </c>
      <c r="O24" s="355">
        <v>4.899894625922023E-2</v>
      </c>
    </row>
    <row r="25" spans="1:15" ht="15">
      <c r="A25" s="131">
        <v>15</v>
      </c>
      <c r="B25" s="115" t="s">
        <v>2006</v>
      </c>
      <c r="C25" s="131" t="s">
        <v>35</v>
      </c>
      <c r="D25" s="136">
        <v>225.25</v>
      </c>
      <c r="E25" s="136">
        <v>220.35</v>
      </c>
      <c r="F25" s="137">
        <v>213.6</v>
      </c>
      <c r="G25" s="137">
        <v>201.95</v>
      </c>
      <c r="H25" s="137">
        <v>195.2</v>
      </c>
      <c r="I25" s="137">
        <v>232</v>
      </c>
      <c r="J25" s="137">
        <v>238.75</v>
      </c>
      <c r="K25" s="137">
        <v>250.4</v>
      </c>
      <c r="L25" s="132">
        <v>227.1</v>
      </c>
      <c r="M25" s="132">
        <v>208.7</v>
      </c>
      <c r="N25" s="152">
        <v>12507500</v>
      </c>
      <c r="O25" s="355">
        <v>-2.7410575427682736E-2</v>
      </c>
    </row>
    <row r="26" spans="1:15" ht="15">
      <c r="A26" s="131">
        <v>16</v>
      </c>
      <c r="B26" s="115" t="s">
        <v>2010</v>
      </c>
      <c r="C26" s="131" t="s">
        <v>36</v>
      </c>
      <c r="D26" s="136">
        <v>29.5</v>
      </c>
      <c r="E26" s="136">
        <v>29.2</v>
      </c>
      <c r="F26" s="137">
        <v>26.799999999999997</v>
      </c>
      <c r="G26" s="137">
        <v>24.099999999999998</v>
      </c>
      <c r="H26" s="137">
        <v>21.699999999999996</v>
      </c>
      <c r="I26" s="137">
        <v>31.9</v>
      </c>
      <c r="J26" s="137">
        <v>34.299999999999997</v>
      </c>
      <c r="K26" s="137">
        <v>37</v>
      </c>
      <c r="L26" s="132">
        <v>31.6</v>
      </c>
      <c r="M26" s="132">
        <v>26.5</v>
      </c>
      <c r="N26" s="152">
        <v>13468000</v>
      </c>
      <c r="O26" s="355">
        <v>-0.11904761904761904</v>
      </c>
    </row>
    <row r="27" spans="1:15" ht="15">
      <c r="A27" s="131">
        <v>17</v>
      </c>
      <c r="B27" s="115" t="s">
        <v>2007</v>
      </c>
      <c r="C27" s="131" t="s">
        <v>37</v>
      </c>
      <c r="D27" s="136">
        <v>1047.9000000000001</v>
      </c>
      <c r="E27" s="136">
        <v>1044.5833333333333</v>
      </c>
      <c r="F27" s="137">
        <v>1001.3166666666666</v>
      </c>
      <c r="G27" s="137">
        <v>954.73333333333335</v>
      </c>
      <c r="H27" s="137">
        <v>911.4666666666667</v>
      </c>
      <c r="I27" s="137">
        <v>1091.1666666666665</v>
      </c>
      <c r="J27" s="137">
        <v>1134.4333333333334</v>
      </c>
      <c r="K27" s="137">
        <v>1181.0166666666664</v>
      </c>
      <c r="L27" s="132">
        <v>1087.8499999999999</v>
      </c>
      <c r="M27" s="132">
        <v>998</v>
      </c>
      <c r="N27" s="152">
        <v>1350500</v>
      </c>
      <c r="O27" s="355">
        <v>-7.8785811732605723E-2</v>
      </c>
    </row>
    <row r="28" spans="1:15" ht="15">
      <c r="A28" s="131">
        <v>18</v>
      </c>
      <c r="B28" s="115" t="s">
        <v>2011</v>
      </c>
      <c r="C28" s="131" t="s">
        <v>38</v>
      </c>
      <c r="D28" s="136">
        <v>231.75</v>
      </c>
      <c r="E28" s="136">
        <v>231</v>
      </c>
      <c r="F28" s="137">
        <v>217.35</v>
      </c>
      <c r="G28" s="137">
        <v>202.95</v>
      </c>
      <c r="H28" s="137">
        <v>189.29999999999998</v>
      </c>
      <c r="I28" s="137">
        <v>245.4</v>
      </c>
      <c r="J28" s="137">
        <v>259.04999999999995</v>
      </c>
      <c r="K28" s="137">
        <v>273.45000000000005</v>
      </c>
      <c r="L28" s="132">
        <v>244.65</v>
      </c>
      <c r="M28" s="132">
        <v>216.6</v>
      </c>
      <c r="N28" s="152">
        <v>14478000</v>
      </c>
      <c r="O28" s="355">
        <v>-4.227029172454852E-2</v>
      </c>
    </row>
    <row r="29" spans="1:15" ht="15">
      <c r="A29" s="131">
        <v>19</v>
      </c>
      <c r="B29" s="115" t="s">
        <v>2005</v>
      </c>
      <c r="C29" s="131" t="s">
        <v>39</v>
      </c>
      <c r="D29" s="136">
        <v>364</v>
      </c>
      <c r="E29" s="136">
        <v>364.93333333333334</v>
      </c>
      <c r="F29" s="137">
        <v>344.86666666666667</v>
      </c>
      <c r="G29" s="137">
        <v>325.73333333333335</v>
      </c>
      <c r="H29" s="137">
        <v>305.66666666666669</v>
      </c>
      <c r="I29" s="137">
        <v>384.06666666666666</v>
      </c>
      <c r="J29" s="137">
        <v>404.13333333333338</v>
      </c>
      <c r="K29" s="137">
        <v>423.26666666666665</v>
      </c>
      <c r="L29" s="132">
        <v>385</v>
      </c>
      <c r="M29" s="132">
        <v>345.8</v>
      </c>
      <c r="N29" s="152">
        <v>10118000</v>
      </c>
      <c r="O29" s="355">
        <v>-7.4553659015106927E-3</v>
      </c>
    </row>
    <row r="30" spans="1:15" ht="15">
      <c r="A30" s="131">
        <v>20</v>
      </c>
      <c r="B30" s="115" t="s">
        <v>2011</v>
      </c>
      <c r="C30" s="131" t="s">
        <v>40</v>
      </c>
      <c r="D30" s="136">
        <v>122.65</v>
      </c>
      <c r="E30" s="136">
        <v>121.56666666666666</v>
      </c>
      <c r="F30" s="137">
        <v>114.68333333333334</v>
      </c>
      <c r="G30" s="137">
        <v>106.71666666666667</v>
      </c>
      <c r="H30" s="137">
        <v>99.833333333333343</v>
      </c>
      <c r="I30" s="137">
        <v>129.53333333333333</v>
      </c>
      <c r="J30" s="137">
        <v>136.41666666666666</v>
      </c>
      <c r="K30" s="137">
        <v>144.38333333333333</v>
      </c>
      <c r="L30" s="132">
        <v>128.44999999999999</v>
      </c>
      <c r="M30" s="132">
        <v>113.6</v>
      </c>
      <c r="N30" s="152">
        <v>66228000</v>
      </c>
      <c r="O30" s="355">
        <v>4.6917483401833701E-2</v>
      </c>
    </row>
    <row r="31" spans="1:15" ht="15">
      <c r="A31" s="131">
        <v>21</v>
      </c>
      <c r="B31" s="115" t="s">
        <v>2012</v>
      </c>
      <c r="C31" s="131" t="s">
        <v>41</v>
      </c>
      <c r="D31" s="136">
        <v>1304.3499999999999</v>
      </c>
      <c r="E31" s="136">
        <v>1281.3166666666666</v>
      </c>
      <c r="F31" s="137">
        <v>1237.1333333333332</v>
      </c>
      <c r="G31" s="137">
        <v>1169.9166666666665</v>
      </c>
      <c r="H31" s="137">
        <v>1125.7333333333331</v>
      </c>
      <c r="I31" s="137">
        <v>1348.5333333333333</v>
      </c>
      <c r="J31" s="137">
        <v>1392.7166666666667</v>
      </c>
      <c r="K31" s="137">
        <v>1459.9333333333334</v>
      </c>
      <c r="L31" s="132">
        <v>1325.5</v>
      </c>
      <c r="M31" s="132">
        <v>1214.0999999999999</v>
      </c>
      <c r="N31" s="152">
        <v>5793600</v>
      </c>
      <c r="O31" s="355">
        <v>-5.3426134692677187E-2</v>
      </c>
    </row>
    <row r="32" spans="1:15" ht="15">
      <c r="A32" s="131">
        <v>22</v>
      </c>
      <c r="B32" s="115" t="s">
        <v>2009</v>
      </c>
      <c r="C32" s="131" t="s">
        <v>42</v>
      </c>
      <c r="D32" s="136">
        <v>764.9</v>
      </c>
      <c r="E32" s="136">
        <v>751.69999999999993</v>
      </c>
      <c r="F32" s="137">
        <v>714.44999999999982</v>
      </c>
      <c r="G32" s="137">
        <v>663.99999999999989</v>
      </c>
      <c r="H32" s="137">
        <v>626.74999999999977</v>
      </c>
      <c r="I32" s="137">
        <v>802.14999999999986</v>
      </c>
      <c r="J32" s="137">
        <v>839.40000000000009</v>
      </c>
      <c r="K32" s="137">
        <v>889.84999999999991</v>
      </c>
      <c r="L32" s="132">
        <v>788.95</v>
      </c>
      <c r="M32" s="132">
        <v>701.25</v>
      </c>
      <c r="N32" s="152">
        <v>23626000</v>
      </c>
      <c r="O32" s="355">
        <v>-7.7695182898660283E-3</v>
      </c>
    </row>
    <row r="33" spans="1:15" ht="15">
      <c r="A33" s="131">
        <v>23</v>
      </c>
      <c r="B33" s="115" t="s">
        <v>2010</v>
      </c>
      <c r="C33" s="131" t="s">
        <v>43</v>
      </c>
      <c r="D33" s="136">
        <v>600.29999999999995</v>
      </c>
      <c r="E33" s="136">
        <v>601.63333333333333</v>
      </c>
      <c r="F33" s="137">
        <v>568.66666666666663</v>
      </c>
      <c r="G33" s="137">
        <v>537.0333333333333</v>
      </c>
      <c r="H33" s="137">
        <v>504.06666666666661</v>
      </c>
      <c r="I33" s="137">
        <v>633.26666666666665</v>
      </c>
      <c r="J33" s="137">
        <v>666.23333333333335</v>
      </c>
      <c r="K33" s="137">
        <v>697.86666666666667</v>
      </c>
      <c r="L33" s="132">
        <v>634.6</v>
      </c>
      <c r="M33" s="132">
        <v>570</v>
      </c>
      <c r="N33" s="152">
        <v>42127200</v>
      </c>
      <c r="O33" s="355">
        <v>-6.8658141879344187E-2</v>
      </c>
    </row>
    <row r="34" spans="1:15" ht="15">
      <c r="A34" s="131">
        <v>24</v>
      </c>
      <c r="B34" s="115" t="s">
        <v>2011</v>
      </c>
      <c r="C34" s="131" t="s">
        <v>44</v>
      </c>
      <c r="D34" s="136">
        <v>2806.4</v>
      </c>
      <c r="E34" s="136">
        <v>2781.5166666666664</v>
      </c>
      <c r="F34" s="137">
        <v>2713.083333333333</v>
      </c>
      <c r="G34" s="137">
        <v>2619.7666666666664</v>
      </c>
      <c r="H34" s="137">
        <v>2551.333333333333</v>
      </c>
      <c r="I34" s="137">
        <v>2874.833333333333</v>
      </c>
      <c r="J34" s="137">
        <v>2943.2666666666664</v>
      </c>
      <c r="K34" s="137">
        <v>3036.583333333333</v>
      </c>
      <c r="L34" s="132">
        <v>2849.95</v>
      </c>
      <c r="M34" s="132">
        <v>2688.2</v>
      </c>
      <c r="N34" s="152">
        <v>2989000</v>
      </c>
      <c r="O34" s="355">
        <v>-4.9980135081446164E-2</v>
      </c>
    </row>
    <row r="35" spans="1:15" ht="15">
      <c r="A35" s="131">
        <v>25</v>
      </c>
      <c r="B35" s="115" t="s">
        <v>2007</v>
      </c>
      <c r="C35" s="131" t="s">
        <v>189</v>
      </c>
      <c r="D35" s="136">
        <v>6248.9</v>
      </c>
      <c r="E35" s="136">
        <v>6029.583333333333</v>
      </c>
      <c r="F35" s="137">
        <v>5610.6666666666661</v>
      </c>
      <c r="G35" s="137">
        <v>4972.4333333333334</v>
      </c>
      <c r="H35" s="137">
        <v>4553.5166666666664</v>
      </c>
      <c r="I35" s="137">
        <v>6667.8166666666657</v>
      </c>
      <c r="J35" s="137">
        <v>7086.7333333333318</v>
      </c>
      <c r="K35" s="137">
        <v>7724.9666666666653</v>
      </c>
      <c r="L35" s="132">
        <v>6448.5</v>
      </c>
      <c r="M35" s="132">
        <v>5391.35</v>
      </c>
      <c r="N35" s="152">
        <v>778250</v>
      </c>
      <c r="O35" s="355">
        <v>-5.6809574306923197E-2</v>
      </c>
    </row>
    <row r="36" spans="1:15" ht="15">
      <c r="A36" s="131">
        <v>26</v>
      </c>
      <c r="B36" s="115" t="s">
        <v>2013</v>
      </c>
      <c r="C36" s="131" t="s">
        <v>188</v>
      </c>
      <c r="D36" s="136">
        <v>2381.5</v>
      </c>
      <c r="E36" s="136">
        <v>2360.0666666666671</v>
      </c>
      <c r="F36" s="137">
        <v>2156.0833333333339</v>
      </c>
      <c r="G36" s="137">
        <v>1930.666666666667</v>
      </c>
      <c r="H36" s="137">
        <v>1726.6833333333338</v>
      </c>
      <c r="I36" s="137">
        <v>2585.483333333334</v>
      </c>
      <c r="J36" s="137">
        <v>2789.4666666666667</v>
      </c>
      <c r="K36" s="137">
        <v>3014.8833333333341</v>
      </c>
      <c r="L36" s="132">
        <v>2564.0500000000002</v>
      </c>
      <c r="M36" s="132">
        <v>2134.65</v>
      </c>
      <c r="N36" s="152">
        <v>7678500</v>
      </c>
      <c r="O36" s="355">
        <v>1.2393697672885491E-2</v>
      </c>
    </row>
    <row r="37" spans="1:15" ht="15">
      <c r="A37" s="131">
        <v>27</v>
      </c>
      <c r="B37" s="115" t="s">
        <v>2007</v>
      </c>
      <c r="C37" s="131" t="s">
        <v>529</v>
      </c>
      <c r="D37" s="136">
        <v>1085.3</v>
      </c>
      <c r="E37" s="136">
        <v>1074.45</v>
      </c>
      <c r="F37" s="137">
        <v>1009</v>
      </c>
      <c r="G37" s="137">
        <v>932.69999999999993</v>
      </c>
      <c r="H37" s="137">
        <v>867.24999999999989</v>
      </c>
      <c r="I37" s="137">
        <v>1150.75</v>
      </c>
      <c r="J37" s="137">
        <v>1216.2000000000003</v>
      </c>
      <c r="K37" s="137">
        <v>1292.5000000000002</v>
      </c>
      <c r="L37" s="132">
        <v>1139.9000000000001</v>
      </c>
      <c r="M37" s="132">
        <v>998.15</v>
      </c>
      <c r="N37" s="152">
        <v>2544000</v>
      </c>
      <c r="O37" s="355">
        <v>-0.13516453630677183</v>
      </c>
    </row>
    <row r="38" spans="1:15" ht="15">
      <c r="A38" s="131">
        <v>28</v>
      </c>
      <c r="B38" s="115" t="s">
        <v>2007</v>
      </c>
      <c r="C38" s="131" t="s">
        <v>537</v>
      </c>
      <c r="D38" s="136">
        <v>79.349999999999994</v>
      </c>
      <c r="E38" s="136">
        <v>80.766666666666666</v>
      </c>
      <c r="F38" s="137">
        <v>73.183333333333337</v>
      </c>
      <c r="G38" s="137">
        <v>67.016666666666666</v>
      </c>
      <c r="H38" s="137">
        <v>59.433333333333337</v>
      </c>
      <c r="I38" s="137">
        <v>86.933333333333337</v>
      </c>
      <c r="J38" s="137">
        <v>94.51666666666668</v>
      </c>
      <c r="K38" s="137">
        <v>100.68333333333334</v>
      </c>
      <c r="L38" s="132">
        <v>88.35</v>
      </c>
      <c r="M38" s="132">
        <v>74.599999999999994</v>
      </c>
      <c r="N38" s="152">
        <v>8624000</v>
      </c>
      <c r="O38" s="355">
        <v>-0.15731874145006841</v>
      </c>
    </row>
    <row r="39" spans="1:15" ht="15">
      <c r="A39" s="131">
        <v>29</v>
      </c>
      <c r="B39" s="115" t="s">
        <v>2010</v>
      </c>
      <c r="C39" s="131" t="s">
        <v>45</v>
      </c>
      <c r="D39" s="136">
        <v>111.9</v>
      </c>
      <c r="E39" s="136">
        <v>112.36666666666667</v>
      </c>
      <c r="F39" s="137">
        <v>105.03333333333335</v>
      </c>
      <c r="G39" s="137">
        <v>98.166666666666671</v>
      </c>
      <c r="H39" s="137">
        <v>90.833333333333343</v>
      </c>
      <c r="I39" s="137">
        <v>119.23333333333335</v>
      </c>
      <c r="J39" s="137">
        <v>126.56666666666666</v>
      </c>
      <c r="K39" s="137">
        <v>133.43333333333334</v>
      </c>
      <c r="L39" s="132">
        <v>119.7</v>
      </c>
      <c r="M39" s="132">
        <v>105.5</v>
      </c>
      <c r="N39" s="152">
        <v>76892000</v>
      </c>
      <c r="O39" s="355">
        <v>-7.2830752905995277E-2</v>
      </c>
    </row>
    <row r="40" spans="1:15" ht="15">
      <c r="A40" s="131">
        <v>30</v>
      </c>
      <c r="B40" s="115" t="s">
        <v>2010</v>
      </c>
      <c r="C40" s="131" t="s">
        <v>46</v>
      </c>
      <c r="D40" s="136">
        <v>86.7</v>
      </c>
      <c r="E40" s="136">
        <v>86.8</v>
      </c>
      <c r="F40" s="137">
        <v>81.349999999999994</v>
      </c>
      <c r="G40" s="137">
        <v>76</v>
      </c>
      <c r="H40" s="137">
        <v>70.55</v>
      </c>
      <c r="I40" s="137">
        <v>92.149999999999991</v>
      </c>
      <c r="J40" s="137">
        <v>97.600000000000009</v>
      </c>
      <c r="K40" s="137">
        <v>102.94999999999999</v>
      </c>
      <c r="L40" s="132">
        <v>92.25</v>
      </c>
      <c r="M40" s="132">
        <v>81.45</v>
      </c>
      <c r="N40" s="152">
        <v>24612000</v>
      </c>
      <c r="O40" s="355">
        <v>-4.8732943469785572E-4</v>
      </c>
    </row>
    <row r="41" spans="1:15" ht="15">
      <c r="A41" s="131">
        <v>31</v>
      </c>
      <c r="B41" s="115" t="s">
        <v>2012</v>
      </c>
      <c r="C41" s="131" t="s">
        <v>47</v>
      </c>
      <c r="D41" s="136">
        <v>976.35</v>
      </c>
      <c r="E41" s="136">
        <v>972.75</v>
      </c>
      <c r="F41" s="137">
        <v>939.6</v>
      </c>
      <c r="G41" s="137">
        <v>902.85</v>
      </c>
      <c r="H41" s="137">
        <v>869.7</v>
      </c>
      <c r="I41" s="137">
        <v>1009.5</v>
      </c>
      <c r="J41" s="137">
        <v>1042.6500000000001</v>
      </c>
      <c r="K41" s="137">
        <v>1079.4000000000001</v>
      </c>
      <c r="L41" s="132">
        <v>1005.9</v>
      </c>
      <c r="M41" s="132">
        <v>936</v>
      </c>
      <c r="N41" s="152">
        <v>1830400</v>
      </c>
      <c r="O41" s="355">
        <v>-2.1751910640799531E-2</v>
      </c>
    </row>
    <row r="42" spans="1:15" ht="15">
      <c r="A42" s="131">
        <v>32</v>
      </c>
      <c r="B42" s="115" t="s">
        <v>2015</v>
      </c>
      <c r="C42" s="131" t="s">
        <v>190</v>
      </c>
      <c r="D42" s="136">
        <v>80</v>
      </c>
      <c r="E42" s="136">
        <v>79.583333333333329</v>
      </c>
      <c r="F42" s="137">
        <v>75.416666666666657</v>
      </c>
      <c r="G42" s="137">
        <v>70.833333333333329</v>
      </c>
      <c r="H42" s="137">
        <v>66.666666666666657</v>
      </c>
      <c r="I42" s="137">
        <v>84.166666666666657</v>
      </c>
      <c r="J42" s="137">
        <v>88.333333333333314</v>
      </c>
      <c r="K42" s="137">
        <v>92.916666666666657</v>
      </c>
      <c r="L42" s="132">
        <v>83.75</v>
      </c>
      <c r="M42" s="132">
        <v>75</v>
      </c>
      <c r="N42" s="152">
        <v>45822150</v>
      </c>
      <c r="O42" s="355">
        <v>-3.4522319566124324E-2</v>
      </c>
    </row>
    <row r="43" spans="1:15" ht="15">
      <c r="A43" s="131">
        <v>33</v>
      </c>
      <c r="B43" s="115" t="s">
        <v>2019</v>
      </c>
      <c r="C43" s="131" t="s">
        <v>241</v>
      </c>
      <c r="D43" s="136">
        <v>711.2</v>
      </c>
      <c r="E43" s="136">
        <v>717.36666666666667</v>
      </c>
      <c r="F43" s="137">
        <v>685.73333333333335</v>
      </c>
      <c r="G43" s="137">
        <v>660.26666666666665</v>
      </c>
      <c r="H43" s="137">
        <v>628.63333333333333</v>
      </c>
      <c r="I43" s="137">
        <v>742.83333333333337</v>
      </c>
      <c r="J43" s="137">
        <v>774.46666666666681</v>
      </c>
      <c r="K43" s="137">
        <v>799.93333333333339</v>
      </c>
      <c r="L43" s="132">
        <v>749</v>
      </c>
      <c r="M43" s="132">
        <v>691.9</v>
      </c>
      <c r="N43" s="152">
        <v>2268000</v>
      </c>
      <c r="O43" s="355">
        <v>-0.10213776722090261</v>
      </c>
    </row>
    <row r="44" spans="1:15" ht="15">
      <c r="A44" s="131">
        <v>34</v>
      </c>
      <c r="B44" s="115" t="s">
        <v>2007</v>
      </c>
      <c r="C44" s="131" t="s">
        <v>561</v>
      </c>
      <c r="D44" s="136">
        <v>299.8</v>
      </c>
      <c r="E44" s="136">
        <v>294.93333333333334</v>
      </c>
      <c r="F44" s="137">
        <v>281.91666666666669</v>
      </c>
      <c r="G44" s="137">
        <v>264.03333333333336</v>
      </c>
      <c r="H44" s="137">
        <v>251.01666666666671</v>
      </c>
      <c r="I44" s="137">
        <v>312.81666666666666</v>
      </c>
      <c r="J44" s="137">
        <v>325.83333333333331</v>
      </c>
      <c r="K44" s="137">
        <v>343.71666666666664</v>
      </c>
      <c r="L44" s="132">
        <v>307.95</v>
      </c>
      <c r="M44" s="132">
        <v>277.05</v>
      </c>
      <c r="N44" s="152">
        <v>2222000</v>
      </c>
      <c r="O44" s="355">
        <v>5.9760956175298804E-3</v>
      </c>
    </row>
    <row r="45" spans="1:15" ht="15">
      <c r="A45" s="131">
        <v>35</v>
      </c>
      <c r="B45" s="115" t="s">
        <v>2013</v>
      </c>
      <c r="C45" s="131" t="s">
        <v>1896</v>
      </c>
      <c r="D45" s="136">
        <v>1089.0999999999999</v>
      </c>
      <c r="E45" s="136">
        <v>1094.1833333333332</v>
      </c>
      <c r="F45" s="137">
        <v>1056.7666666666664</v>
      </c>
      <c r="G45" s="137">
        <v>1024.4333333333332</v>
      </c>
      <c r="H45" s="137">
        <v>987.01666666666642</v>
      </c>
      <c r="I45" s="137">
        <v>1126.5166666666664</v>
      </c>
      <c r="J45" s="137">
        <v>1163.9333333333329</v>
      </c>
      <c r="K45" s="137">
        <v>1196.2666666666664</v>
      </c>
      <c r="L45" s="132">
        <v>1131.5999999999999</v>
      </c>
      <c r="M45" s="132">
        <v>1061.8499999999999</v>
      </c>
      <c r="N45" s="152">
        <v>4284500</v>
      </c>
      <c r="O45" s="355">
        <v>-1.6978318228748422E-2</v>
      </c>
    </row>
    <row r="46" spans="1:15" ht="15">
      <c r="A46" s="131">
        <v>36</v>
      </c>
      <c r="B46" s="115" t="s">
        <v>2011</v>
      </c>
      <c r="C46" s="131" t="s">
        <v>48</v>
      </c>
      <c r="D46" s="136">
        <v>626.4</v>
      </c>
      <c r="E46" s="136">
        <v>625.30000000000007</v>
      </c>
      <c r="F46" s="137">
        <v>596.10000000000014</v>
      </c>
      <c r="G46" s="137">
        <v>565.80000000000007</v>
      </c>
      <c r="H46" s="137">
        <v>536.60000000000014</v>
      </c>
      <c r="I46" s="137">
        <v>655.60000000000014</v>
      </c>
      <c r="J46" s="137">
        <v>684.80000000000018</v>
      </c>
      <c r="K46" s="137">
        <v>715.10000000000014</v>
      </c>
      <c r="L46" s="132">
        <v>654.5</v>
      </c>
      <c r="M46" s="132">
        <v>595</v>
      </c>
      <c r="N46" s="152">
        <v>8516400</v>
      </c>
      <c r="O46" s="355">
        <v>-5.6375481983778751E-2</v>
      </c>
    </row>
    <row r="47" spans="1:15" ht="15">
      <c r="A47" s="131">
        <v>37</v>
      </c>
      <c r="B47" s="115" t="s">
        <v>2014</v>
      </c>
      <c r="C47" s="131" t="s">
        <v>49</v>
      </c>
      <c r="D47" s="136">
        <v>371.15</v>
      </c>
      <c r="E47" s="136">
        <v>367.05</v>
      </c>
      <c r="F47" s="137">
        <v>360.1</v>
      </c>
      <c r="G47" s="137">
        <v>349.05</v>
      </c>
      <c r="H47" s="137">
        <v>342.1</v>
      </c>
      <c r="I47" s="137">
        <v>378.1</v>
      </c>
      <c r="J47" s="137">
        <v>385.04999999999995</v>
      </c>
      <c r="K47" s="137">
        <v>396.1</v>
      </c>
      <c r="L47" s="132">
        <v>374</v>
      </c>
      <c r="M47" s="132">
        <v>356</v>
      </c>
      <c r="N47" s="152">
        <v>51457300</v>
      </c>
      <c r="O47" s="355">
        <v>-1.5994278469490589E-2</v>
      </c>
    </row>
    <row r="48" spans="1:15" ht="15">
      <c r="A48" s="131">
        <v>38</v>
      </c>
      <c r="B48" s="115" t="s">
        <v>2015</v>
      </c>
      <c r="C48" s="131" t="s">
        <v>50</v>
      </c>
      <c r="D48" s="136">
        <v>71.75</v>
      </c>
      <c r="E48" s="136">
        <v>71.7</v>
      </c>
      <c r="F48" s="137">
        <v>67.550000000000011</v>
      </c>
      <c r="G48" s="137">
        <v>63.350000000000009</v>
      </c>
      <c r="H48" s="137">
        <v>59.200000000000017</v>
      </c>
      <c r="I48" s="137">
        <v>75.900000000000006</v>
      </c>
      <c r="J48" s="137">
        <v>80.050000000000011</v>
      </c>
      <c r="K48" s="137">
        <v>84.25</v>
      </c>
      <c r="L48" s="132">
        <v>75.849999999999994</v>
      </c>
      <c r="M48" s="132">
        <v>67.5</v>
      </c>
      <c r="N48" s="152">
        <v>42735000</v>
      </c>
      <c r="O48" s="355">
        <v>-1.5889464594127805E-2</v>
      </c>
    </row>
    <row r="49" spans="1:15" ht="15">
      <c r="A49" s="131">
        <v>39</v>
      </c>
      <c r="B49" s="115" t="s">
        <v>2009</v>
      </c>
      <c r="C49" s="131" t="s">
        <v>51</v>
      </c>
      <c r="D49" s="136">
        <v>677.7</v>
      </c>
      <c r="E49" s="136">
        <v>675.85</v>
      </c>
      <c r="F49" s="137">
        <v>658.85</v>
      </c>
      <c r="G49" s="137">
        <v>640</v>
      </c>
      <c r="H49" s="137">
        <v>623</v>
      </c>
      <c r="I49" s="137">
        <v>694.7</v>
      </c>
      <c r="J49" s="137">
        <v>711.7</v>
      </c>
      <c r="K49" s="137">
        <v>730.55000000000007</v>
      </c>
      <c r="L49" s="132">
        <v>692.85</v>
      </c>
      <c r="M49" s="132">
        <v>657</v>
      </c>
      <c r="N49" s="152">
        <v>7054200</v>
      </c>
      <c r="O49" s="355">
        <v>-7.8965922444183309E-2</v>
      </c>
    </row>
    <row r="50" spans="1:15" ht="15">
      <c r="A50" s="131">
        <v>40</v>
      </c>
      <c r="B50" s="115" t="s">
        <v>2011</v>
      </c>
      <c r="C50" s="131" t="s">
        <v>52</v>
      </c>
      <c r="D50" s="136">
        <v>20073.900000000001</v>
      </c>
      <c r="E50" s="136">
        <v>20081.433333333334</v>
      </c>
      <c r="F50" s="137">
        <v>19362.916666666668</v>
      </c>
      <c r="G50" s="137">
        <v>18651.933333333334</v>
      </c>
      <c r="H50" s="137">
        <v>17933.416666666668</v>
      </c>
      <c r="I50" s="137">
        <v>20792.416666666668</v>
      </c>
      <c r="J50" s="137">
        <v>21510.933333333331</v>
      </c>
      <c r="K50" s="137">
        <v>22221.916666666668</v>
      </c>
      <c r="L50" s="132">
        <v>20799.95</v>
      </c>
      <c r="M50" s="132">
        <v>19370.45</v>
      </c>
      <c r="N50" s="152">
        <v>132660</v>
      </c>
      <c r="O50" s="355">
        <v>-2.0163970751163305E-2</v>
      </c>
    </row>
    <row r="51" spans="1:15" ht="15">
      <c r="A51" s="131">
        <v>41</v>
      </c>
      <c r="B51" s="115" t="s">
        <v>2016</v>
      </c>
      <c r="C51" s="131" t="s">
        <v>53</v>
      </c>
      <c r="D51" s="136">
        <v>376</v>
      </c>
      <c r="E51" s="136">
        <v>372.16666666666669</v>
      </c>
      <c r="F51" s="137">
        <v>366.33333333333337</v>
      </c>
      <c r="G51" s="137">
        <v>356.66666666666669</v>
      </c>
      <c r="H51" s="137">
        <v>350.83333333333337</v>
      </c>
      <c r="I51" s="137">
        <v>381.83333333333337</v>
      </c>
      <c r="J51" s="137">
        <v>387.66666666666674</v>
      </c>
      <c r="K51" s="137">
        <v>397.33333333333337</v>
      </c>
      <c r="L51" s="132">
        <v>378</v>
      </c>
      <c r="M51" s="132">
        <v>362.5</v>
      </c>
      <c r="N51" s="152">
        <v>10020600</v>
      </c>
      <c r="O51" s="355">
        <v>-8.5728362621120047E-2</v>
      </c>
    </row>
    <row r="52" spans="1:15" ht="15">
      <c r="A52" s="131">
        <v>42</v>
      </c>
      <c r="B52" s="115" t="s">
        <v>2012</v>
      </c>
      <c r="C52" s="131" t="s">
        <v>193</v>
      </c>
      <c r="D52" s="136">
        <v>5801</v>
      </c>
      <c r="E52" s="136">
        <v>5747.1500000000005</v>
      </c>
      <c r="F52" s="137">
        <v>5431.8500000000013</v>
      </c>
      <c r="G52" s="137">
        <v>5062.7000000000007</v>
      </c>
      <c r="H52" s="137">
        <v>4747.4000000000015</v>
      </c>
      <c r="I52" s="137">
        <v>6116.3000000000011</v>
      </c>
      <c r="J52" s="137">
        <v>6431.6</v>
      </c>
      <c r="K52" s="137">
        <v>6800.7500000000009</v>
      </c>
      <c r="L52" s="132">
        <v>6062.45</v>
      </c>
      <c r="M52" s="132">
        <v>5378</v>
      </c>
      <c r="N52" s="152">
        <v>1407200</v>
      </c>
      <c r="O52" s="355">
        <v>-1.4841781013721647E-2</v>
      </c>
    </row>
    <row r="53" spans="1:15" ht="15">
      <c r="A53" s="131">
        <v>43</v>
      </c>
      <c r="B53" s="115" t="s">
        <v>2009</v>
      </c>
      <c r="C53" s="131" t="s">
        <v>195</v>
      </c>
      <c r="D53" s="136">
        <v>394.45</v>
      </c>
      <c r="E53" s="136">
        <v>391.95</v>
      </c>
      <c r="F53" s="137">
        <v>369.5</v>
      </c>
      <c r="G53" s="137">
        <v>344.55</v>
      </c>
      <c r="H53" s="137">
        <v>322.10000000000002</v>
      </c>
      <c r="I53" s="137">
        <v>416.9</v>
      </c>
      <c r="J53" s="137">
        <v>439.34999999999991</v>
      </c>
      <c r="K53" s="137">
        <v>464.29999999999995</v>
      </c>
      <c r="L53" s="132">
        <v>414.4</v>
      </c>
      <c r="M53" s="132">
        <v>367</v>
      </c>
      <c r="N53" s="152">
        <v>12676800</v>
      </c>
      <c r="O53" s="355">
        <v>-3.3190970103721781E-2</v>
      </c>
    </row>
    <row r="54" spans="1:15" ht="15">
      <c r="A54" s="131">
        <v>44</v>
      </c>
      <c r="B54" s="115" t="s">
        <v>2010</v>
      </c>
      <c r="C54" s="131" t="s">
        <v>54</v>
      </c>
      <c r="D54" s="136">
        <v>240.3</v>
      </c>
      <c r="E54" s="136">
        <v>234.33333333333334</v>
      </c>
      <c r="F54" s="137">
        <v>216.31666666666669</v>
      </c>
      <c r="G54" s="137">
        <v>192.33333333333334</v>
      </c>
      <c r="H54" s="137">
        <v>174.31666666666669</v>
      </c>
      <c r="I54" s="137">
        <v>258.31666666666672</v>
      </c>
      <c r="J54" s="137">
        <v>276.33333333333337</v>
      </c>
      <c r="K54" s="137">
        <v>300.31666666666672</v>
      </c>
      <c r="L54" s="132">
        <v>252.35</v>
      </c>
      <c r="M54" s="132">
        <v>210.35</v>
      </c>
      <c r="N54" s="152">
        <v>10584000</v>
      </c>
      <c r="O54" s="355">
        <v>-0.11711711711711711</v>
      </c>
    </row>
    <row r="55" spans="1:15" ht="15">
      <c r="A55" s="131">
        <v>45</v>
      </c>
      <c r="B55" s="115" t="s">
        <v>2007</v>
      </c>
      <c r="C55" s="131" t="s">
        <v>612</v>
      </c>
      <c r="D55" s="136">
        <v>291.25</v>
      </c>
      <c r="E55" s="136">
        <v>288.98333333333335</v>
      </c>
      <c r="F55" s="137">
        <v>265.4666666666667</v>
      </c>
      <c r="G55" s="137">
        <v>239.68333333333334</v>
      </c>
      <c r="H55" s="137">
        <v>216.16666666666669</v>
      </c>
      <c r="I55" s="137">
        <v>314.76666666666671</v>
      </c>
      <c r="J55" s="137">
        <v>338.28333333333336</v>
      </c>
      <c r="K55" s="137">
        <v>364.06666666666672</v>
      </c>
      <c r="L55" s="132">
        <v>312.5</v>
      </c>
      <c r="M55" s="132">
        <v>263.2</v>
      </c>
      <c r="N55" s="152">
        <v>3772500</v>
      </c>
      <c r="O55" s="355">
        <v>-7.6781890486387269E-2</v>
      </c>
    </row>
    <row r="56" spans="1:15" ht="15">
      <c r="A56" s="131">
        <v>46</v>
      </c>
      <c r="B56" s="115" t="s">
        <v>2013</v>
      </c>
      <c r="C56" s="131" t="s">
        <v>613</v>
      </c>
      <c r="D56" s="136">
        <v>547.79999999999995</v>
      </c>
      <c r="E56" s="136">
        <v>550.88333333333333</v>
      </c>
      <c r="F56" s="137">
        <v>506.01666666666665</v>
      </c>
      <c r="G56" s="137">
        <v>464.23333333333335</v>
      </c>
      <c r="H56" s="137">
        <v>419.36666666666667</v>
      </c>
      <c r="I56" s="137">
        <v>592.66666666666663</v>
      </c>
      <c r="J56" s="137">
        <v>637.53333333333319</v>
      </c>
      <c r="K56" s="137">
        <v>679.31666666666661</v>
      </c>
      <c r="L56" s="132">
        <v>595.75</v>
      </c>
      <c r="M56" s="132">
        <v>509.1</v>
      </c>
      <c r="N56" s="152">
        <v>5202400</v>
      </c>
      <c r="O56" s="355">
        <v>-1.4696969696969696E-2</v>
      </c>
    </row>
    <row r="57" spans="1:15" ht="15">
      <c r="A57" s="131">
        <v>47</v>
      </c>
      <c r="B57" s="115" t="s">
        <v>2016</v>
      </c>
      <c r="C57" s="131" t="s">
        <v>233</v>
      </c>
      <c r="D57" s="136">
        <v>153.75</v>
      </c>
      <c r="E57" s="136">
        <v>152.68333333333334</v>
      </c>
      <c r="F57" s="137">
        <v>149.61666666666667</v>
      </c>
      <c r="G57" s="137">
        <v>145.48333333333335</v>
      </c>
      <c r="H57" s="137">
        <v>142.41666666666669</v>
      </c>
      <c r="I57" s="137">
        <v>156.81666666666666</v>
      </c>
      <c r="J57" s="137">
        <v>159.88333333333333</v>
      </c>
      <c r="K57" s="137">
        <v>164.01666666666665</v>
      </c>
      <c r="L57" s="132">
        <v>155.75</v>
      </c>
      <c r="M57" s="132">
        <v>148.55000000000001</v>
      </c>
      <c r="N57" s="152">
        <v>10553200</v>
      </c>
      <c r="O57" s="355">
        <v>-2.0020800832033281E-2</v>
      </c>
    </row>
    <row r="58" spans="1:15" ht="15">
      <c r="A58" s="131">
        <v>48</v>
      </c>
      <c r="B58" s="115" t="s">
        <v>2011</v>
      </c>
      <c r="C58" s="131" t="s">
        <v>232</v>
      </c>
      <c r="D58" s="136">
        <v>1282.1500000000001</v>
      </c>
      <c r="E58" s="136">
        <v>1285.05</v>
      </c>
      <c r="F58" s="137">
        <v>1208.0999999999999</v>
      </c>
      <c r="G58" s="137">
        <v>1134.05</v>
      </c>
      <c r="H58" s="137">
        <v>1057.0999999999999</v>
      </c>
      <c r="I58" s="137">
        <v>1359.1</v>
      </c>
      <c r="J58" s="137">
        <v>1436.0500000000002</v>
      </c>
      <c r="K58" s="137">
        <v>1510.1</v>
      </c>
      <c r="L58" s="132">
        <v>1362</v>
      </c>
      <c r="M58" s="132">
        <v>1211</v>
      </c>
      <c r="N58" s="152">
        <v>1200850</v>
      </c>
      <c r="O58" s="355">
        <v>1.7195375037058997E-2</v>
      </c>
    </row>
    <row r="59" spans="1:15" ht="15">
      <c r="A59" s="131">
        <v>49</v>
      </c>
      <c r="B59" s="115" t="s">
        <v>2005</v>
      </c>
      <c r="C59" s="131" t="s">
        <v>55</v>
      </c>
      <c r="D59" s="136">
        <v>884.7</v>
      </c>
      <c r="E59" s="136">
        <v>881.63333333333333</v>
      </c>
      <c r="F59" s="137">
        <v>847.26666666666665</v>
      </c>
      <c r="G59" s="137">
        <v>809.83333333333337</v>
      </c>
      <c r="H59" s="137">
        <v>775.4666666666667</v>
      </c>
      <c r="I59" s="137">
        <v>919.06666666666661</v>
      </c>
      <c r="J59" s="137">
        <v>953.43333333333317</v>
      </c>
      <c r="K59" s="137">
        <v>990.86666666666656</v>
      </c>
      <c r="L59" s="132">
        <v>916</v>
      </c>
      <c r="M59" s="132">
        <v>844.2</v>
      </c>
      <c r="N59" s="152">
        <v>6940450</v>
      </c>
      <c r="O59" s="355">
        <v>2.4626628535112808E-3</v>
      </c>
    </row>
    <row r="60" spans="1:15" ht="15">
      <c r="A60" s="131">
        <v>50</v>
      </c>
      <c r="B60" s="115" t="s">
        <v>2008</v>
      </c>
      <c r="C60" s="131" t="s">
        <v>56</v>
      </c>
      <c r="D60" s="136">
        <v>943.2</v>
      </c>
      <c r="E60" s="136">
        <v>921.86666666666667</v>
      </c>
      <c r="F60" s="137">
        <v>853.33333333333337</v>
      </c>
      <c r="G60" s="137">
        <v>763.4666666666667</v>
      </c>
      <c r="H60" s="137">
        <v>694.93333333333339</v>
      </c>
      <c r="I60" s="137">
        <v>1011.7333333333333</v>
      </c>
      <c r="J60" s="137">
        <v>1080.2666666666667</v>
      </c>
      <c r="K60" s="137">
        <v>1170.1333333333332</v>
      </c>
      <c r="L60" s="132">
        <v>990.4</v>
      </c>
      <c r="M60" s="132">
        <v>832</v>
      </c>
      <c r="N60" s="152">
        <v>6130850</v>
      </c>
      <c r="O60" s="355">
        <v>-2.7990931287059644E-2</v>
      </c>
    </row>
    <row r="61" spans="1:15" ht="15">
      <c r="A61" s="131">
        <v>51</v>
      </c>
      <c r="B61" s="115" t="s">
        <v>2008</v>
      </c>
      <c r="C61" s="131" t="s">
        <v>2083</v>
      </c>
      <c r="D61" s="136">
        <v>51.65</v>
      </c>
      <c r="E61" s="136">
        <v>51.316666666666663</v>
      </c>
      <c r="F61" s="137">
        <v>48.583333333333329</v>
      </c>
      <c r="G61" s="137">
        <v>45.516666666666666</v>
      </c>
      <c r="H61" s="137">
        <v>42.783333333333331</v>
      </c>
      <c r="I61" s="137">
        <v>54.383333333333326</v>
      </c>
      <c r="J61" s="137">
        <v>57.11666666666666</v>
      </c>
      <c r="K61" s="137">
        <v>60.183333333333323</v>
      </c>
      <c r="L61" s="132">
        <v>54.05</v>
      </c>
      <c r="M61" s="132">
        <v>48.25</v>
      </c>
      <c r="N61" s="152">
        <v>40512000</v>
      </c>
      <c r="O61" s="355">
        <v>-1.0840902431878113E-2</v>
      </c>
    </row>
    <row r="62" spans="1:15" ht="15">
      <c r="A62" s="131">
        <v>52</v>
      </c>
      <c r="B62" s="49" t="s">
        <v>2007</v>
      </c>
      <c r="C62" s="131" t="s">
        <v>640</v>
      </c>
      <c r="D62" s="136">
        <v>287.14999999999998</v>
      </c>
      <c r="E62" s="136">
        <v>284.23333333333329</v>
      </c>
      <c r="F62" s="137">
        <v>274.31666666666661</v>
      </c>
      <c r="G62" s="137">
        <v>261.48333333333329</v>
      </c>
      <c r="H62" s="137">
        <v>251.56666666666661</v>
      </c>
      <c r="I62" s="137">
        <v>297.06666666666661</v>
      </c>
      <c r="J62" s="137">
        <v>306.98333333333323</v>
      </c>
      <c r="K62" s="137">
        <v>319.81666666666661</v>
      </c>
      <c r="L62" s="132">
        <v>294.14999999999998</v>
      </c>
      <c r="M62" s="132">
        <v>271.39999999999998</v>
      </c>
      <c r="N62" s="152">
        <v>1357500</v>
      </c>
      <c r="O62" s="355">
        <v>0.1145320197044335</v>
      </c>
    </row>
    <row r="63" spans="1:15" ht="15">
      <c r="A63" s="131">
        <v>53</v>
      </c>
      <c r="B63" s="115" t="s">
        <v>2007</v>
      </c>
      <c r="C63" s="131" t="s">
        <v>642</v>
      </c>
      <c r="D63" s="136">
        <v>1272.8</v>
      </c>
      <c r="E63" s="136">
        <v>1254.2333333333333</v>
      </c>
      <c r="F63" s="137">
        <v>1168.5666666666666</v>
      </c>
      <c r="G63" s="137">
        <v>1064.3333333333333</v>
      </c>
      <c r="H63" s="137">
        <v>978.66666666666652</v>
      </c>
      <c r="I63" s="137">
        <v>1358.4666666666667</v>
      </c>
      <c r="J63" s="137">
        <v>1444.1333333333332</v>
      </c>
      <c r="K63" s="137">
        <v>1548.3666666666668</v>
      </c>
      <c r="L63" s="132">
        <v>1339.9</v>
      </c>
      <c r="M63" s="132">
        <v>1150</v>
      </c>
      <c r="N63" s="152">
        <v>966500</v>
      </c>
      <c r="O63" s="355">
        <v>5.7232049947970867E-3</v>
      </c>
    </row>
    <row r="64" spans="1:15" ht="15">
      <c r="A64" s="131">
        <v>54</v>
      </c>
      <c r="B64" s="115" t="s">
        <v>2009</v>
      </c>
      <c r="C64" s="131" t="s">
        <v>57</v>
      </c>
      <c r="D64" s="136">
        <v>654.70000000000005</v>
      </c>
      <c r="E64" s="136">
        <v>655.13333333333333</v>
      </c>
      <c r="F64" s="137">
        <v>639.81666666666661</v>
      </c>
      <c r="G64" s="137">
        <v>624.93333333333328</v>
      </c>
      <c r="H64" s="137">
        <v>609.61666666666656</v>
      </c>
      <c r="I64" s="137">
        <v>670.01666666666665</v>
      </c>
      <c r="J64" s="137">
        <v>685.33333333333348</v>
      </c>
      <c r="K64" s="137">
        <v>700.2166666666667</v>
      </c>
      <c r="L64" s="132">
        <v>670.45</v>
      </c>
      <c r="M64" s="132">
        <v>640.25</v>
      </c>
      <c r="N64" s="152">
        <v>11103000</v>
      </c>
      <c r="O64" s="355">
        <v>-5.1917001110067459E-2</v>
      </c>
    </row>
    <row r="65" spans="1:15" ht="15">
      <c r="A65" s="131">
        <v>55</v>
      </c>
      <c r="B65" s="115" t="s">
        <v>2007</v>
      </c>
      <c r="C65" s="131" t="s">
        <v>58</v>
      </c>
      <c r="D65" s="136">
        <v>276.39999999999998</v>
      </c>
      <c r="E65" s="136">
        <v>279.45</v>
      </c>
      <c r="F65" s="137">
        <v>271.59999999999997</v>
      </c>
      <c r="G65" s="137">
        <v>266.79999999999995</v>
      </c>
      <c r="H65" s="137">
        <v>258.94999999999993</v>
      </c>
      <c r="I65" s="137">
        <v>284.25</v>
      </c>
      <c r="J65" s="137">
        <v>292.10000000000002</v>
      </c>
      <c r="K65" s="137">
        <v>296.90000000000003</v>
      </c>
      <c r="L65" s="132">
        <v>287.3</v>
      </c>
      <c r="M65" s="132">
        <v>274.64999999999998</v>
      </c>
      <c r="N65" s="152">
        <v>21843800</v>
      </c>
      <c r="O65" s="355">
        <v>-1.1941486715096029E-2</v>
      </c>
    </row>
    <row r="66" spans="1:15" ht="15">
      <c r="A66" s="131">
        <v>56</v>
      </c>
      <c r="B66" s="115" t="s">
        <v>2012</v>
      </c>
      <c r="C66" s="131" t="s">
        <v>59</v>
      </c>
      <c r="D66" s="136">
        <v>1109.3</v>
      </c>
      <c r="E66" s="136">
        <v>1110.2333333333333</v>
      </c>
      <c r="F66" s="137">
        <v>1086.9666666666667</v>
      </c>
      <c r="G66" s="137">
        <v>1064.6333333333334</v>
      </c>
      <c r="H66" s="137">
        <v>1041.3666666666668</v>
      </c>
      <c r="I66" s="137">
        <v>1132.5666666666666</v>
      </c>
      <c r="J66" s="137">
        <v>1155.8333333333335</v>
      </c>
      <c r="K66" s="137">
        <v>1178.1666666666665</v>
      </c>
      <c r="L66" s="132">
        <v>1133.5</v>
      </c>
      <c r="M66" s="132">
        <v>1087.9000000000001</v>
      </c>
      <c r="N66" s="152">
        <v>1509200</v>
      </c>
      <c r="O66" s="355">
        <v>-9.5258078052874534E-2</v>
      </c>
    </row>
    <row r="67" spans="1:15" ht="15">
      <c r="A67" s="131">
        <v>57</v>
      </c>
      <c r="B67" s="115" t="s">
        <v>2007</v>
      </c>
      <c r="C67" s="131" t="s">
        <v>196</v>
      </c>
      <c r="D67" s="136">
        <v>642.45000000000005</v>
      </c>
      <c r="E67" s="136">
        <v>632.69999999999993</v>
      </c>
      <c r="F67" s="137">
        <v>619.39999999999986</v>
      </c>
      <c r="G67" s="137">
        <v>596.34999999999991</v>
      </c>
      <c r="H67" s="137">
        <v>583.04999999999984</v>
      </c>
      <c r="I67" s="137">
        <v>655.74999999999989</v>
      </c>
      <c r="J67" s="137">
        <v>669.04999999999984</v>
      </c>
      <c r="K67" s="137">
        <v>692.09999999999991</v>
      </c>
      <c r="L67" s="132">
        <v>646</v>
      </c>
      <c r="M67" s="132">
        <v>609.65</v>
      </c>
      <c r="N67" s="152">
        <v>2262500</v>
      </c>
      <c r="O67" s="355">
        <v>-2.2150189086980011E-2</v>
      </c>
    </row>
    <row r="68" spans="1:15" ht="15">
      <c r="A68" s="131">
        <v>58</v>
      </c>
      <c r="B68" s="115" t="s">
        <v>2015</v>
      </c>
      <c r="C68" s="131" t="s">
        <v>351</v>
      </c>
      <c r="D68" s="136">
        <v>687.15</v>
      </c>
      <c r="E68" s="136">
        <v>699.93333333333339</v>
      </c>
      <c r="F68" s="137">
        <v>663.96666666666681</v>
      </c>
      <c r="G68" s="137">
        <v>640.78333333333342</v>
      </c>
      <c r="H68" s="137">
        <v>604.81666666666683</v>
      </c>
      <c r="I68" s="137">
        <v>723.11666666666679</v>
      </c>
      <c r="J68" s="137">
        <v>759.08333333333348</v>
      </c>
      <c r="K68" s="137">
        <v>782.26666666666677</v>
      </c>
      <c r="L68" s="132">
        <v>735.9</v>
      </c>
      <c r="M68" s="132">
        <v>676.75</v>
      </c>
      <c r="N68" s="152">
        <v>909300</v>
      </c>
      <c r="O68" s="355">
        <v>2.0424194815396701E-2</v>
      </c>
    </row>
    <row r="69" spans="1:15" ht="15">
      <c r="A69" s="131">
        <v>59</v>
      </c>
      <c r="B69" s="115" t="s">
        <v>2012</v>
      </c>
      <c r="C69" s="131" t="s">
        <v>60</v>
      </c>
      <c r="D69" s="136">
        <v>456.8</v>
      </c>
      <c r="E69" s="136">
        <v>452.5</v>
      </c>
      <c r="F69" s="137">
        <v>435.7</v>
      </c>
      <c r="G69" s="137">
        <v>414.59999999999997</v>
      </c>
      <c r="H69" s="137">
        <v>397.79999999999995</v>
      </c>
      <c r="I69" s="137">
        <v>473.6</v>
      </c>
      <c r="J69" s="137">
        <v>490.4</v>
      </c>
      <c r="K69" s="137">
        <v>511.50000000000006</v>
      </c>
      <c r="L69" s="132">
        <v>469.3</v>
      </c>
      <c r="M69" s="132">
        <v>431.4</v>
      </c>
      <c r="N69" s="152">
        <v>13265000</v>
      </c>
      <c r="O69" s="355">
        <v>-4.8762997490139834E-2</v>
      </c>
    </row>
    <row r="70" spans="1:15" ht="15">
      <c r="A70" s="131">
        <v>60</v>
      </c>
      <c r="B70" s="115" t="s">
        <v>2006</v>
      </c>
      <c r="C70" s="131" t="s">
        <v>677</v>
      </c>
      <c r="D70" s="136">
        <v>2488.8000000000002</v>
      </c>
      <c r="E70" s="136">
        <v>2506.5166666666669</v>
      </c>
      <c r="F70" s="137">
        <v>2451.5333333333338</v>
      </c>
      <c r="G70" s="137">
        <v>2414.2666666666669</v>
      </c>
      <c r="H70" s="137">
        <v>2359.2833333333338</v>
      </c>
      <c r="I70" s="137">
        <v>2543.7833333333338</v>
      </c>
      <c r="J70" s="137">
        <v>2598.7666666666664</v>
      </c>
      <c r="K70" s="137">
        <v>2636.0333333333338</v>
      </c>
      <c r="L70" s="132">
        <v>2561.5</v>
      </c>
      <c r="M70" s="132">
        <v>2469.25</v>
      </c>
      <c r="N70" s="152">
        <v>423900</v>
      </c>
      <c r="O70" s="355">
        <v>-7.7247191011235953E-3</v>
      </c>
    </row>
    <row r="71" spans="1:15" ht="15">
      <c r="A71" s="131">
        <v>61</v>
      </c>
      <c r="B71" s="115" t="s">
        <v>2010</v>
      </c>
      <c r="C71" s="131" t="s">
        <v>372</v>
      </c>
      <c r="D71" s="136">
        <v>155.85</v>
      </c>
      <c r="E71" s="136">
        <v>155.51666666666665</v>
      </c>
      <c r="F71" s="137">
        <v>146.33333333333331</v>
      </c>
      <c r="G71" s="137">
        <v>136.81666666666666</v>
      </c>
      <c r="H71" s="137">
        <v>127.63333333333333</v>
      </c>
      <c r="I71" s="137">
        <v>165.0333333333333</v>
      </c>
      <c r="J71" s="137">
        <v>174.21666666666664</v>
      </c>
      <c r="K71" s="137">
        <v>183.73333333333329</v>
      </c>
      <c r="L71" s="132">
        <v>164.7</v>
      </c>
      <c r="M71" s="132">
        <v>146</v>
      </c>
      <c r="N71" s="152">
        <v>5710500</v>
      </c>
      <c r="O71" s="355">
        <v>6.7283431455004206E-2</v>
      </c>
    </row>
    <row r="72" spans="1:15" ht="15">
      <c r="A72" s="131">
        <v>62</v>
      </c>
      <c r="B72" s="115" t="s">
        <v>2013</v>
      </c>
      <c r="C72" s="131" t="s">
        <v>234</v>
      </c>
      <c r="D72" s="136">
        <v>350.95</v>
      </c>
      <c r="E72" s="136">
        <v>413.7833333333333</v>
      </c>
      <c r="F72" s="137">
        <v>212.56666666666661</v>
      </c>
      <c r="G72" s="137">
        <v>74.18333333333328</v>
      </c>
      <c r="H72" s="137">
        <v>-127.03333333333342</v>
      </c>
      <c r="I72" s="137">
        <v>552.16666666666663</v>
      </c>
      <c r="J72" s="137">
        <v>753.38333333333333</v>
      </c>
      <c r="K72" s="137">
        <v>891.76666666666665</v>
      </c>
      <c r="L72" s="132">
        <v>615</v>
      </c>
      <c r="M72" s="132">
        <v>275.39999999999998</v>
      </c>
      <c r="N72" s="152">
        <v>25351500</v>
      </c>
      <c r="O72" s="355">
        <v>-0.18083559519193484</v>
      </c>
    </row>
    <row r="73" spans="1:15" ht="15">
      <c r="A73" s="131">
        <v>63</v>
      </c>
      <c r="B73" s="115" t="s">
        <v>2017</v>
      </c>
      <c r="C73" s="131" t="s">
        <v>61</v>
      </c>
      <c r="D73" s="136">
        <v>63.1</v>
      </c>
      <c r="E73" s="136">
        <v>62.716666666666661</v>
      </c>
      <c r="F73" s="137">
        <v>60.433333333333323</v>
      </c>
      <c r="G73" s="137">
        <v>57.766666666666659</v>
      </c>
      <c r="H73" s="137">
        <v>55.48333333333332</v>
      </c>
      <c r="I73" s="137">
        <v>65.383333333333326</v>
      </c>
      <c r="J73" s="137">
        <v>67.666666666666671</v>
      </c>
      <c r="K73" s="137">
        <v>70.333333333333329</v>
      </c>
      <c r="L73" s="132">
        <v>65</v>
      </c>
      <c r="M73" s="132">
        <v>60.05</v>
      </c>
      <c r="N73" s="152">
        <v>42816000</v>
      </c>
      <c r="O73" s="355">
        <v>-1.6176470588235296E-2</v>
      </c>
    </row>
    <row r="74" spans="1:15" ht="15">
      <c r="A74" s="131">
        <v>64</v>
      </c>
      <c r="B74" s="115" t="s">
        <v>2009</v>
      </c>
      <c r="C74" s="131" t="s">
        <v>62</v>
      </c>
      <c r="D74" s="136">
        <v>1389.1</v>
      </c>
      <c r="E74" s="136">
        <v>1367.7166666666665</v>
      </c>
      <c r="F74" s="137">
        <v>1325.4333333333329</v>
      </c>
      <c r="G74" s="137">
        <v>1261.7666666666664</v>
      </c>
      <c r="H74" s="137">
        <v>1219.4833333333329</v>
      </c>
      <c r="I74" s="137">
        <v>1431.383333333333</v>
      </c>
      <c r="J74" s="137">
        <v>1473.6666666666663</v>
      </c>
      <c r="K74" s="137">
        <v>1537.333333333333</v>
      </c>
      <c r="L74" s="132">
        <v>1410</v>
      </c>
      <c r="M74" s="132">
        <v>1304.05</v>
      </c>
      <c r="N74" s="152">
        <v>2271200</v>
      </c>
      <c r="O74" s="355">
        <v>-0.15152420800956365</v>
      </c>
    </row>
    <row r="75" spans="1:15" ht="15">
      <c r="A75" s="131">
        <v>65</v>
      </c>
      <c r="B75" s="115" t="s">
        <v>2018</v>
      </c>
      <c r="C75" s="131" t="s">
        <v>63</v>
      </c>
      <c r="D75" s="136">
        <v>199.25</v>
      </c>
      <c r="E75" s="136">
        <v>196.58333333333334</v>
      </c>
      <c r="F75" s="137">
        <v>187.66666666666669</v>
      </c>
      <c r="G75" s="137">
        <v>176.08333333333334</v>
      </c>
      <c r="H75" s="137">
        <v>167.16666666666669</v>
      </c>
      <c r="I75" s="137">
        <v>208.16666666666669</v>
      </c>
      <c r="J75" s="137">
        <v>217.08333333333337</v>
      </c>
      <c r="K75" s="137">
        <v>228.66666666666669</v>
      </c>
      <c r="L75" s="132">
        <v>205.5</v>
      </c>
      <c r="M75" s="132">
        <v>185</v>
      </c>
      <c r="N75" s="152">
        <v>26130000</v>
      </c>
      <c r="O75" s="355">
        <v>-4.521786790901617E-2</v>
      </c>
    </row>
    <row r="76" spans="1:15" ht="15">
      <c r="A76" s="131">
        <v>66</v>
      </c>
      <c r="B76" s="115" t="s">
        <v>2009</v>
      </c>
      <c r="C76" s="131" t="s">
        <v>64</v>
      </c>
      <c r="D76" s="136">
        <v>2566.1</v>
      </c>
      <c r="E76" s="136">
        <v>2558.5</v>
      </c>
      <c r="F76" s="137">
        <v>2442</v>
      </c>
      <c r="G76" s="137">
        <v>2317.9</v>
      </c>
      <c r="H76" s="137">
        <v>2201.4</v>
      </c>
      <c r="I76" s="137">
        <v>2682.6</v>
      </c>
      <c r="J76" s="137">
        <v>2799.1</v>
      </c>
      <c r="K76" s="137">
        <v>2923.2</v>
      </c>
      <c r="L76" s="132">
        <v>2675</v>
      </c>
      <c r="M76" s="132">
        <v>2434.4</v>
      </c>
      <c r="N76" s="152">
        <v>4561250</v>
      </c>
      <c r="O76" s="355">
        <v>-5.3093211542453812E-2</v>
      </c>
    </row>
    <row r="77" spans="1:15" ht="15">
      <c r="A77" s="131">
        <v>67</v>
      </c>
      <c r="B77" s="115" t="s">
        <v>2011</v>
      </c>
      <c r="C77" s="131" t="s">
        <v>65</v>
      </c>
      <c r="D77" s="136">
        <v>28036.65</v>
      </c>
      <c r="E77" s="136">
        <v>28103.866666666669</v>
      </c>
      <c r="F77" s="137">
        <v>27387.783333333336</v>
      </c>
      <c r="G77" s="137">
        <v>26738.916666666668</v>
      </c>
      <c r="H77" s="137">
        <v>26022.833333333336</v>
      </c>
      <c r="I77" s="137">
        <v>28752.733333333337</v>
      </c>
      <c r="J77" s="137">
        <v>29468.816666666666</v>
      </c>
      <c r="K77" s="137">
        <v>30117.683333333338</v>
      </c>
      <c r="L77" s="132">
        <v>28819.95</v>
      </c>
      <c r="M77" s="132">
        <v>27455</v>
      </c>
      <c r="N77" s="152">
        <v>256275</v>
      </c>
      <c r="O77" s="355">
        <v>1.6661707825052066E-2</v>
      </c>
    </row>
    <row r="78" spans="1:15" ht="15">
      <c r="A78" s="131">
        <v>68</v>
      </c>
      <c r="B78" s="115" t="s">
        <v>2019</v>
      </c>
      <c r="C78" s="131" t="s">
        <v>66</v>
      </c>
      <c r="D78" s="136">
        <v>122.25</v>
      </c>
      <c r="E78" s="136">
        <v>121.61666666666667</v>
      </c>
      <c r="F78" s="137">
        <v>115.88333333333335</v>
      </c>
      <c r="G78" s="137">
        <v>109.51666666666668</v>
      </c>
      <c r="H78" s="137">
        <v>103.78333333333336</v>
      </c>
      <c r="I78" s="137">
        <v>127.98333333333335</v>
      </c>
      <c r="J78" s="137">
        <v>133.71666666666667</v>
      </c>
      <c r="K78" s="137">
        <v>140.08333333333334</v>
      </c>
      <c r="L78" s="132">
        <v>127.35</v>
      </c>
      <c r="M78" s="132">
        <v>115.25</v>
      </c>
      <c r="N78" s="152">
        <v>13230000</v>
      </c>
      <c r="O78" s="355">
        <v>-5.1204819277108432E-2</v>
      </c>
    </row>
    <row r="79" spans="1:15" ht="15">
      <c r="A79" s="131">
        <v>69</v>
      </c>
      <c r="B79" s="115" t="s">
        <v>2013</v>
      </c>
      <c r="C79" s="131" t="s">
        <v>741</v>
      </c>
      <c r="D79" s="136">
        <v>132.75</v>
      </c>
      <c r="E79" s="136">
        <v>132.53333333333333</v>
      </c>
      <c r="F79" s="137">
        <v>123.96666666666667</v>
      </c>
      <c r="G79" s="137">
        <v>115.18333333333334</v>
      </c>
      <c r="H79" s="137">
        <v>106.61666666666667</v>
      </c>
      <c r="I79" s="137">
        <v>141.31666666666666</v>
      </c>
      <c r="J79" s="137">
        <v>149.88333333333333</v>
      </c>
      <c r="K79" s="137">
        <v>158.66666666666666</v>
      </c>
      <c r="L79" s="132">
        <v>141.1</v>
      </c>
      <c r="M79" s="132">
        <v>123.75</v>
      </c>
      <c r="N79" s="152">
        <v>15412000</v>
      </c>
      <c r="O79" s="355">
        <v>-1.4325914556152468E-2</v>
      </c>
    </row>
    <row r="80" spans="1:15" ht="15">
      <c r="A80" s="131">
        <v>70</v>
      </c>
      <c r="B80" s="115" t="s">
        <v>2011</v>
      </c>
      <c r="C80" s="131" t="s">
        <v>747</v>
      </c>
      <c r="D80" s="136">
        <v>685</v>
      </c>
      <c r="E80" s="136">
        <v>680.81666666666672</v>
      </c>
      <c r="F80" s="137">
        <v>622.63333333333344</v>
      </c>
      <c r="G80" s="137">
        <v>560.26666666666677</v>
      </c>
      <c r="H80" s="137">
        <v>502.08333333333348</v>
      </c>
      <c r="I80" s="137">
        <v>743.18333333333339</v>
      </c>
      <c r="J80" s="137">
        <v>801.36666666666656</v>
      </c>
      <c r="K80" s="137">
        <v>863.73333333333335</v>
      </c>
      <c r="L80" s="132">
        <v>739</v>
      </c>
      <c r="M80" s="132">
        <v>618.45000000000005</v>
      </c>
      <c r="N80" s="152">
        <v>6576900</v>
      </c>
      <c r="O80" s="355">
        <v>-4.91412213740458E-2</v>
      </c>
    </row>
    <row r="81" spans="1:15" ht="15">
      <c r="A81" s="131">
        <v>71</v>
      </c>
      <c r="B81" s="115" t="s">
        <v>2011</v>
      </c>
      <c r="C81" s="131" t="s">
        <v>67</v>
      </c>
      <c r="D81" s="136">
        <v>267.95</v>
      </c>
      <c r="E81" s="136">
        <v>263.68333333333334</v>
      </c>
      <c r="F81" s="137">
        <v>258.26666666666665</v>
      </c>
      <c r="G81" s="137">
        <v>248.58333333333331</v>
      </c>
      <c r="H81" s="137">
        <v>243.16666666666663</v>
      </c>
      <c r="I81" s="137">
        <v>273.36666666666667</v>
      </c>
      <c r="J81" s="137">
        <v>278.7833333333333</v>
      </c>
      <c r="K81" s="137">
        <v>288.4666666666667</v>
      </c>
      <c r="L81" s="132">
        <v>269.10000000000002</v>
      </c>
      <c r="M81" s="132">
        <v>254</v>
      </c>
      <c r="N81" s="152">
        <v>6924000</v>
      </c>
      <c r="O81" s="355">
        <v>-1.0291595197255575E-2</v>
      </c>
    </row>
    <row r="82" spans="1:15" ht="15">
      <c r="A82" s="131">
        <v>72</v>
      </c>
      <c r="B82" s="115" t="s">
        <v>2010</v>
      </c>
      <c r="C82" s="131" t="s">
        <v>68</v>
      </c>
      <c r="D82" s="136">
        <v>73.650000000000006</v>
      </c>
      <c r="E82" s="136">
        <v>72.733333333333334</v>
      </c>
      <c r="F82" s="137">
        <v>68.766666666666666</v>
      </c>
      <c r="G82" s="137">
        <v>63.883333333333326</v>
      </c>
      <c r="H82" s="137">
        <v>59.916666666666657</v>
      </c>
      <c r="I82" s="137">
        <v>77.616666666666674</v>
      </c>
      <c r="J82" s="137">
        <v>81.583333333333343</v>
      </c>
      <c r="K82" s="137">
        <v>86.466666666666683</v>
      </c>
      <c r="L82" s="132">
        <v>76.7</v>
      </c>
      <c r="M82" s="132">
        <v>67.849999999999994</v>
      </c>
      <c r="N82" s="152">
        <v>61462500</v>
      </c>
      <c r="O82" s="355">
        <v>-6.3207309917008972E-2</v>
      </c>
    </row>
    <row r="83" spans="1:15" ht="15">
      <c r="A83" s="131">
        <v>73</v>
      </c>
      <c r="B83" s="115" t="s">
        <v>2016</v>
      </c>
      <c r="C83" s="131" t="s">
        <v>69</v>
      </c>
      <c r="D83" s="136">
        <v>390.65</v>
      </c>
      <c r="E83" s="136">
        <v>388.5333333333333</v>
      </c>
      <c r="F83" s="137">
        <v>382.46666666666658</v>
      </c>
      <c r="G83" s="137">
        <v>374.2833333333333</v>
      </c>
      <c r="H83" s="137">
        <v>368.21666666666658</v>
      </c>
      <c r="I83" s="137">
        <v>396.71666666666658</v>
      </c>
      <c r="J83" s="137">
        <v>402.7833333333333</v>
      </c>
      <c r="K83" s="137">
        <v>410.96666666666658</v>
      </c>
      <c r="L83" s="132">
        <v>394.6</v>
      </c>
      <c r="M83" s="132">
        <v>380.35</v>
      </c>
      <c r="N83" s="152">
        <v>17082135</v>
      </c>
      <c r="O83" s="355">
        <v>-2.1539871677360219E-2</v>
      </c>
    </row>
    <row r="84" spans="1:15" ht="15">
      <c r="A84" s="131">
        <v>74</v>
      </c>
      <c r="B84" s="115" t="s">
        <v>2009</v>
      </c>
      <c r="C84" s="131" t="s">
        <v>70</v>
      </c>
      <c r="D84" s="136">
        <v>657.75</v>
      </c>
      <c r="E84" s="136">
        <v>657.15</v>
      </c>
      <c r="F84" s="137">
        <v>631.25</v>
      </c>
      <c r="G84" s="137">
        <v>604.75</v>
      </c>
      <c r="H84" s="137">
        <v>578.85</v>
      </c>
      <c r="I84" s="137">
        <v>683.65</v>
      </c>
      <c r="J84" s="137">
        <v>709.54999999999984</v>
      </c>
      <c r="K84" s="137">
        <v>736.05</v>
      </c>
      <c r="L84" s="132">
        <v>683.05</v>
      </c>
      <c r="M84" s="132">
        <v>630.65</v>
      </c>
      <c r="N84" s="152">
        <v>3564000</v>
      </c>
      <c r="O84" s="355">
        <v>-5.4641909814323604E-2</v>
      </c>
    </row>
    <row r="85" spans="1:15" ht="15">
      <c r="A85" s="131">
        <v>75</v>
      </c>
      <c r="B85" s="115" t="s">
        <v>2019</v>
      </c>
      <c r="C85" s="131" t="s">
        <v>71</v>
      </c>
      <c r="D85" s="136">
        <v>16.3</v>
      </c>
      <c r="E85" s="136">
        <v>16.483333333333331</v>
      </c>
      <c r="F85" s="137">
        <v>14.966666666666661</v>
      </c>
      <c r="G85" s="137">
        <v>13.633333333333331</v>
      </c>
      <c r="H85" s="137">
        <v>12.116666666666662</v>
      </c>
      <c r="I85" s="137">
        <v>17.816666666666663</v>
      </c>
      <c r="J85" s="137">
        <v>19.333333333333336</v>
      </c>
      <c r="K85" s="137">
        <v>20.666666666666661</v>
      </c>
      <c r="L85" s="132">
        <v>18</v>
      </c>
      <c r="M85" s="132">
        <v>15.15</v>
      </c>
      <c r="N85" s="152">
        <v>255510000</v>
      </c>
      <c r="O85" s="355">
        <v>5.0120214536711671E-2</v>
      </c>
    </row>
    <row r="86" spans="1:15" ht="15">
      <c r="A86" s="131">
        <v>76</v>
      </c>
      <c r="B86" s="115" t="s">
        <v>2007</v>
      </c>
      <c r="C86" s="131" t="s">
        <v>818</v>
      </c>
      <c r="D86" s="136">
        <v>822.65</v>
      </c>
      <c r="E86" s="136">
        <v>839.68333333333339</v>
      </c>
      <c r="F86" s="137">
        <v>751.36666666666679</v>
      </c>
      <c r="G86" s="137">
        <v>680.08333333333337</v>
      </c>
      <c r="H86" s="137">
        <v>591.76666666666677</v>
      </c>
      <c r="I86" s="137">
        <v>910.96666666666681</v>
      </c>
      <c r="J86" s="137">
        <v>999.28333333333342</v>
      </c>
      <c r="K86" s="137">
        <v>1070.5666666666668</v>
      </c>
      <c r="L86" s="132">
        <v>928</v>
      </c>
      <c r="M86" s="132">
        <v>768.4</v>
      </c>
      <c r="N86" s="152">
        <v>697200</v>
      </c>
      <c r="O86" s="355">
        <v>-7.7777777777777779E-2</v>
      </c>
    </row>
    <row r="87" spans="1:15" ht="15">
      <c r="A87" s="131">
        <v>77</v>
      </c>
      <c r="B87" s="115" t="s">
        <v>2012</v>
      </c>
      <c r="C87" s="131" t="s">
        <v>347</v>
      </c>
      <c r="D87" s="136">
        <v>819.15</v>
      </c>
      <c r="E87" s="136">
        <v>800.19999999999993</v>
      </c>
      <c r="F87" s="137">
        <v>758.94999999999982</v>
      </c>
      <c r="G87" s="137">
        <v>698.74999999999989</v>
      </c>
      <c r="H87" s="137">
        <v>657.49999999999977</v>
      </c>
      <c r="I87" s="137">
        <v>860.39999999999986</v>
      </c>
      <c r="J87" s="137">
        <v>901.65000000000009</v>
      </c>
      <c r="K87" s="137">
        <v>961.84999999999991</v>
      </c>
      <c r="L87" s="132">
        <v>841.45</v>
      </c>
      <c r="M87" s="132">
        <v>740</v>
      </c>
      <c r="N87" s="152">
        <v>4335600</v>
      </c>
      <c r="O87" s="355">
        <v>-2.1397616468039005E-2</v>
      </c>
    </row>
    <row r="88" spans="1:15" ht="15">
      <c r="A88" s="131">
        <v>78</v>
      </c>
      <c r="B88" s="115" t="s">
        <v>2012</v>
      </c>
      <c r="C88" s="131" t="s">
        <v>72</v>
      </c>
      <c r="D88" s="136">
        <v>545.79999999999995</v>
      </c>
      <c r="E88" s="136">
        <v>542.45000000000005</v>
      </c>
      <c r="F88" s="137">
        <v>512.30000000000007</v>
      </c>
      <c r="G88" s="137">
        <v>478.8</v>
      </c>
      <c r="H88" s="137">
        <v>448.65000000000003</v>
      </c>
      <c r="I88" s="137">
        <v>575.95000000000005</v>
      </c>
      <c r="J88" s="137">
        <v>606.10000000000014</v>
      </c>
      <c r="K88" s="137">
        <v>639.60000000000014</v>
      </c>
      <c r="L88" s="132">
        <v>572.6</v>
      </c>
      <c r="M88" s="132">
        <v>508.95</v>
      </c>
      <c r="N88" s="152">
        <v>2058000</v>
      </c>
      <c r="O88" s="355">
        <v>2.1593447505584513E-2</v>
      </c>
    </row>
    <row r="89" spans="1:15" ht="15">
      <c r="A89" s="131">
        <v>79</v>
      </c>
      <c r="B89" s="115" t="s">
        <v>2009</v>
      </c>
      <c r="C89" s="131" t="s">
        <v>352</v>
      </c>
      <c r="D89" s="136">
        <v>107.7</v>
      </c>
      <c r="E89" s="136">
        <v>108.98333333333335</v>
      </c>
      <c r="F89" s="137">
        <v>99.816666666666691</v>
      </c>
      <c r="G89" s="137">
        <v>91.933333333333337</v>
      </c>
      <c r="H89" s="137">
        <v>82.76666666666668</v>
      </c>
      <c r="I89" s="137">
        <v>116.8666666666667</v>
      </c>
      <c r="J89" s="137">
        <v>126.03333333333336</v>
      </c>
      <c r="K89" s="137">
        <v>133.91666666666671</v>
      </c>
      <c r="L89" s="132">
        <v>118.15</v>
      </c>
      <c r="M89" s="132">
        <v>101.1</v>
      </c>
      <c r="N89" s="152">
        <v>16235000</v>
      </c>
      <c r="O89" s="355">
        <v>2.6881720430107527E-2</v>
      </c>
    </row>
    <row r="90" spans="1:15" ht="15">
      <c r="A90" s="131">
        <v>80</v>
      </c>
      <c r="B90" s="115" t="s">
        <v>2006</v>
      </c>
      <c r="C90" s="131" t="s">
        <v>73</v>
      </c>
      <c r="D90" s="136">
        <v>1052.5999999999999</v>
      </c>
      <c r="E90" s="136">
        <v>1046.7166666666665</v>
      </c>
      <c r="F90" s="137">
        <v>1007.9333333333329</v>
      </c>
      <c r="G90" s="137">
        <v>963.26666666666642</v>
      </c>
      <c r="H90" s="137">
        <v>924.48333333333289</v>
      </c>
      <c r="I90" s="137">
        <v>1091.383333333333</v>
      </c>
      <c r="J90" s="137">
        <v>1130.1666666666663</v>
      </c>
      <c r="K90" s="137">
        <v>1174.833333333333</v>
      </c>
      <c r="L90" s="132">
        <v>1085.5</v>
      </c>
      <c r="M90" s="132">
        <v>1002.05</v>
      </c>
      <c r="N90" s="152">
        <v>4514250</v>
      </c>
      <c r="O90" s="355">
        <v>-6.2168899968837642E-2</v>
      </c>
    </row>
    <row r="91" spans="1:15" ht="15">
      <c r="A91" s="131">
        <v>81</v>
      </c>
      <c r="B91" s="115" t="s">
        <v>2007</v>
      </c>
      <c r="C91" s="131" t="s">
        <v>315</v>
      </c>
      <c r="D91" s="136">
        <v>107.85</v>
      </c>
      <c r="E91" s="136">
        <v>107.11666666666666</v>
      </c>
      <c r="F91" s="137">
        <v>100.68333333333332</v>
      </c>
      <c r="G91" s="137">
        <v>93.516666666666666</v>
      </c>
      <c r="H91" s="137">
        <v>87.083333333333329</v>
      </c>
      <c r="I91" s="137">
        <v>114.28333333333332</v>
      </c>
      <c r="J91" s="137">
        <v>120.71666666666665</v>
      </c>
      <c r="K91" s="137">
        <v>127.88333333333331</v>
      </c>
      <c r="L91" s="132">
        <v>113.55</v>
      </c>
      <c r="M91" s="132">
        <v>99.95</v>
      </c>
      <c r="N91" s="152">
        <v>14575500</v>
      </c>
      <c r="O91" s="355">
        <v>-2.2041062801932368E-2</v>
      </c>
    </row>
    <row r="92" spans="1:15" ht="15">
      <c r="A92" s="131">
        <v>82</v>
      </c>
      <c r="B92" s="115" t="s">
        <v>2007</v>
      </c>
      <c r="C92" s="131" t="s">
        <v>74</v>
      </c>
      <c r="D92" s="136">
        <v>636.75</v>
      </c>
      <c r="E92" s="136">
        <v>641.26666666666665</v>
      </c>
      <c r="F92" s="137">
        <v>622.5333333333333</v>
      </c>
      <c r="G92" s="137">
        <v>608.31666666666661</v>
      </c>
      <c r="H92" s="137">
        <v>589.58333333333326</v>
      </c>
      <c r="I92" s="137">
        <v>655.48333333333335</v>
      </c>
      <c r="J92" s="137">
        <v>674.2166666666667</v>
      </c>
      <c r="K92" s="137">
        <v>688.43333333333339</v>
      </c>
      <c r="L92" s="132">
        <v>660</v>
      </c>
      <c r="M92" s="132">
        <v>627.04999999999995</v>
      </c>
      <c r="N92" s="152">
        <v>3982000</v>
      </c>
      <c r="O92" s="355">
        <v>-4.5999041686631527E-2</v>
      </c>
    </row>
    <row r="93" spans="1:15" ht="15">
      <c r="A93" s="131">
        <v>83</v>
      </c>
      <c r="B93" s="115" t="s">
        <v>2007</v>
      </c>
      <c r="C93" s="131" t="s">
        <v>864</v>
      </c>
      <c r="D93" s="136">
        <v>12.15</v>
      </c>
      <c r="E93" s="136">
        <v>12.483333333333334</v>
      </c>
      <c r="F93" s="137">
        <v>10.866666666666669</v>
      </c>
      <c r="G93" s="137">
        <v>9.5833333333333339</v>
      </c>
      <c r="H93" s="137">
        <v>7.9666666666666686</v>
      </c>
      <c r="I93" s="137">
        <v>13.766666666666669</v>
      </c>
      <c r="J93" s="137">
        <v>15.383333333333336</v>
      </c>
      <c r="K93" s="137">
        <v>16.666666666666671</v>
      </c>
      <c r="L93" s="132">
        <v>14.1</v>
      </c>
      <c r="M93" s="132">
        <v>11.2</v>
      </c>
      <c r="N93" s="152">
        <v>42228000</v>
      </c>
      <c r="O93" s="355">
        <v>0.1113216485078162</v>
      </c>
    </row>
    <row r="94" spans="1:15" ht="15">
      <c r="A94" s="131">
        <v>84</v>
      </c>
      <c r="B94" s="115" t="s">
        <v>2020</v>
      </c>
      <c r="C94" s="131" t="s">
        <v>75</v>
      </c>
      <c r="D94" s="136">
        <v>1088.9000000000001</v>
      </c>
      <c r="E94" s="136">
        <v>1089.2666666666667</v>
      </c>
      <c r="F94" s="137">
        <v>1082.8333333333333</v>
      </c>
      <c r="G94" s="137">
        <v>1076.7666666666667</v>
      </c>
      <c r="H94" s="137">
        <v>1070.3333333333333</v>
      </c>
      <c r="I94" s="137">
        <v>1095.3333333333333</v>
      </c>
      <c r="J94" s="137">
        <v>1101.7666666666667</v>
      </c>
      <c r="K94" s="137">
        <v>1107.8333333333333</v>
      </c>
      <c r="L94" s="132">
        <v>1095.7</v>
      </c>
      <c r="M94" s="132">
        <v>1083.2</v>
      </c>
      <c r="N94" s="152">
        <v>9063600</v>
      </c>
      <c r="O94" s="355">
        <v>-2.9676258992805755E-2</v>
      </c>
    </row>
    <row r="95" spans="1:15" ht="15">
      <c r="A95" s="131">
        <v>85</v>
      </c>
      <c r="B95" s="115" t="s">
        <v>2013</v>
      </c>
      <c r="C95" s="131" t="s">
        <v>76</v>
      </c>
      <c r="D95" s="136">
        <v>1836.35</v>
      </c>
      <c r="E95" s="136">
        <v>1831.0166666666667</v>
      </c>
      <c r="F95" s="137">
        <v>1784.3833333333332</v>
      </c>
      <c r="G95" s="137">
        <v>1732.4166666666665</v>
      </c>
      <c r="H95" s="137">
        <v>1685.7833333333331</v>
      </c>
      <c r="I95" s="137">
        <v>1882.9833333333333</v>
      </c>
      <c r="J95" s="137">
        <v>1929.616666666667</v>
      </c>
      <c r="K95" s="137">
        <v>1981.5833333333335</v>
      </c>
      <c r="L95" s="132">
        <v>1877.65</v>
      </c>
      <c r="M95" s="132">
        <v>1779.05</v>
      </c>
      <c r="N95" s="152">
        <v>26268000</v>
      </c>
      <c r="O95" s="355">
        <v>-5.5169789784076861E-4</v>
      </c>
    </row>
    <row r="96" spans="1:15" ht="15">
      <c r="A96" s="131">
        <v>86</v>
      </c>
      <c r="B96" s="115" t="s">
        <v>2010</v>
      </c>
      <c r="C96" s="131" t="s">
        <v>77</v>
      </c>
      <c r="D96" s="136">
        <v>1973.7</v>
      </c>
      <c r="E96" s="136">
        <v>1965.5166666666667</v>
      </c>
      <c r="F96" s="137">
        <v>1923.1333333333332</v>
      </c>
      <c r="G96" s="137">
        <v>1872.5666666666666</v>
      </c>
      <c r="H96" s="137">
        <v>1830.1833333333332</v>
      </c>
      <c r="I96" s="137">
        <v>2016.0833333333333</v>
      </c>
      <c r="J96" s="137">
        <v>2058.4666666666672</v>
      </c>
      <c r="K96" s="137">
        <v>2109.0333333333333</v>
      </c>
      <c r="L96" s="132">
        <v>2007.9</v>
      </c>
      <c r="M96" s="132">
        <v>1914.95</v>
      </c>
      <c r="N96" s="152">
        <v>19812000</v>
      </c>
      <c r="O96" s="355">
        <v>-3.0012239902080785E-2</v>
      </c>
    </row>
    <row r="97" spans="1:15" ht="15">
      <c r="A97" s="131">
        <v>88</v>
      </c>
      <c r="B97" s="115" t="s">
        <v>2011</v>
      </c>
      <c r="C97" s="131" t="s">
        <v>79</v>
      </c>
      <c r="D97" s="136">
        <v>3164.2</v>
      </c>
      <c r="E97" s="136">
        <v>3120.0666666666671</v>
      </c>
      <c r="F97" s="137">
        <v>3052.233333333334</v>
      </c>
      <c r="G97" s="137">
        <v>2940.2666666666669</v>
      </c>
      <c r="H97" s="137">
        <v>2872.4333333333338</v>
      </c>
      <c r="I97" s="137">
        <v>3232.0333333333342</v>
      </c>
      <c r="J97" s="137">
        <v>3299.8666666666672</v>
      </c>
      <c r="K97" s="137">
        <v>3411.8333333333344</v>
      </c>
      <c r="L97" s="132">
        <v>3187.9</v>
      </c>
      <c r="M97" s="132">
        <v>3008.1</v>
      </c>
      <c r="N97" s="152">
        <v>1689400</v>
      </c>
      <c r="O97" s="355">
        <v>-2.7403569372481288E-2</v>
      </c>
    </row>
    <row r="98" spans="1:15" ht="15">
      <c r="A98" s="131">
        <v>89</v>
      </c>
      <c r="B98" s="115" t="s">
        <v>2020</v>
      </c>
      <c r="C98" s="131" t="s">
        <v>80</v>
      </c>
      <c r="D98" s="136">
        <v>445.45</v>
      </c>
      <c r="E98" s="136">
        <v>446.95</v>
      </c>
      <c r="F98" s="137">
        <v>431.4</v>
      </c>
      <c r="G98" s="137">
        <v>417.34999999999997</v>
      </c>
      <c r="H98" s="137">
        <v>401.79999999999995</v>
      </c>
      <c r="I98" s="137">
        <v>461</v>
      </c>
      <c r="J98" s="137">
        <v>476.55000000000007</v>
      </c>
      <c r="K98" s="137">
        <v>490.6</v>
      </c>
      <c r="L98" s="132">
        <v>462.5</v>
      </c>
      <c r="M98" s="132">
        <v>432.9</v>
      </c>
      <c r="N98" s="152">
        <v>4524000</v>
      </c>
      <c r="O98" s="355">
        <v>-2.7410512737826506E-2</v>
      </c>
    </row>
    <row r="99" spans="1:15" ht="15">
      <c r="A99" s="131">
        <v>90</v>
      </c>
      <c r="B99" s="115" t="s">
        <v>2021</v>
      </c>
      <c r="C99" s="131" t="s">
        <v>81</v>
      </c>
      <c r="D99" s="136">
        <v>240.85</v>
      </c>
      <c r="E99" s="136">
        <v>236.36666666666665</v>
      </c>
      <c r="F99" s="137">
        <v>229.5333333333333</v>
      </c>
      <c r="G99" s="137">
        <v>218.21666666666667</v>
      </c>
      <c r="H99" s="137">
        <v>211.38333333333333</v>
      </c>
      <c r="I99" s="137">
        <v>247.68333333333328</v>
      </c>
      <c r="J99" s="137">
        <v>254.51666666666659</v>
      </c>
      <c r="K99" s="137">
        <v>265.83333333333326</v>
      </c>
      <c r="L99" s="132">
        <v>243.2</v>
      </c>
      <c r="M99" s="132">
        <v>225.05</v>
      </c>
      <c r="N99" s="152">
        <v>38741500</v>
      </c>
      <c r="O99" s="355">
        <v>-7.9883624272651707E-2</v>
      </c>
    </row>
    <row r="100" spans="1:15" ht="15">
      <c r="A100" s="131">
        <v>91</v>
      </c>
      <c r="B100" s="115" t="s">
        <v>2016</v>
      </c>
      <c r="C100" s="131" t="s">
        <v>82</v>
      </c>
      <c r="D100" s="136">
        <v>257.95</v>
      </c>
      <c r="E100" s="136">
        <v>255.23333333333335</v>
      </c>
      <c r="F100" s="137">
        <v>249.76666666666671</v>
      </c>
      <c r="G100" s="137">
        <v>241.58333333333337</v>
      </c>
      <c r="H100" s="137">
        <v>236.11666666666673</v>
      </c>
      <c r="I100" s="137">
        <v>263.41666666666669</v>
      </c>
      <c r="J100" s="137">
        <v>268.88333333333338</v>
      </c>
      <c r="K100" s="137">
        <v>277.06666666666666</v>
      </c>
      <c r="L100" s="132">
        <v>260.7</v>
      </c>
      <c r="M100" s="132">
        <v>247.05</v>
      </c>
      <c r="N100" s="152">
        <v>26138700</v>
      </c>
      <c r="O100" s="355">
        <v>-4.8558160866823366E-2</v>
      </c>
    </row>
    <row r="101" spans="1:15" ht="15">
      <c r="A101" s="131">
        <v>92</v>
      </c>
      <c r="B101" s="115" t="s">
        <v>2012</v>
      </c>
      <c r="C101" s="131" t="s">
        <v>83</v>
      </c>
      <c r="D101" s="136">
        <v>1627.1</v>
      </c>
      <c r="E101" s="136">
        <v>1634.1499999999999</v>
      </c>
      <c r="F101" s="137">
        <v>1604.1999999999998</v>
      </c>
      <c r="G101" s="137">
        <v>1581.3</v>
      </c>
      <c r="H101" s="137">
        <v>1551.35</v>
      </c>
      <c r="I101" s="137">
        <v>1657.0499999999997</v>
      </c>
      <c r="J101" s="137">
        <v>1687</v>
      </c>
      <c r="K101" s="137">
        <v>1709.8999999999996</v>
      </c>
      <c r="L101" s="132">
        <v>1664.1</v>
      </c>
      <c r="M101" s="132">
        <v>1611.25</v>
      </c>
      <c r="N101" s="152">
        <v>9929400</v>
      </c>
      <c r="O101" s="355">
        <v>-3.3522163172341295E-2</v>
      </c>
    </row>
    <row r="102" spans="1:15" ht="15">
      <c r="A102" s="131">
        <v>93</v>
      </c>
      <c r="B102" s="115" t="s">
        <v>2021</v>
      </c>
      <c r="C102" s="131" t="s">
        <v>84</v>
      </c>
      <c r="D102" s="136">
        <v>297.35000000000002</v>
      </c>
      <c r="E102" s="136">
        <v>289.7</v>
      </c>
      <c r="F102" s="137">
        <v>273.5</v>
      </c>
      <c r="G102" s="137">
        <v>249.65000000000003</v>
      </c>
      <c r="H102" s="137">
        <v>233.45000000000005</v>
      </c>
      <c r="I102" s="137">
        <v>313.54999999999995</v>
      </c>
      <c r="J102" s="137">
        <v>329.74999999999989</v>
      </c>
      <c r="K102" s="137">
        <v>353.59999999999991</v>
      </c>
      <c r="L102" s="132">
        <v>305.89999999999998</v>
      </c>
      <c r="M102" s="132">
        <v>265.85000000000002</v>
      </c>
      <c r="N102" s="152">
        <v>8640000</v>
      </c>
      <c r="O102" s="355">
        <v>-3.1216361679224973E-2</v>
      </c>
    </row>
    <row r="103" spans="1:15" ht="15">
      <c r="A103" s="131">
        <v>94</v>
      </c>
      <c r="B103" s="115" t="s">
        <v>2013</v>
      </c>
      <c r="C103" s="131" t="s">
        <v>86</v>
      </c>
      <c r="D103" s="136">
        <v>1058.7</v>
      </c>
      <c r="E103" s="136">
        <v>1021.5333333333334</v>
      </c>
      <c r="F103" s="137">
        <v>849.41666666666674</v>
      </c>
      <c r="G103" s="137">
        <v>640.13333333333333</v>
      </c>
      <c r="H103" s="137">
        <v>468.01666666666665</v>
      </c>
      <c r="I103" s="137">
        <v>1230.8166666666668</v>
      </c>
      <c r="J103" s="137">
        <v>1402.9333333333334</v>
      </c>
      <c r="K103" s="137">
        <v>1612.2166666666669</v>
      </c>
      <c r="L103" s="132">
        <v>1193.6500000000001</v>
      </c>
      <c r="M103" s="132">
        <v>812.25</v>
      </c>
      <c r="N103" s="152">
        <v>13345500</v>
      </c>
      <c r="O103" s="355">
        <v>-7.100344575545578E-2</v>
      </c>
    </row>
    <row r="104" spans="1:15" ht="15">
      <c r="A104" s="131">
        <v>95</v>
      </c>
      <c r="B104" s="115" t="s">
        <v>2010</v>
      </c>
      <c r="C104" s="131" t="s">
        <v>87</v>
      </c>
      <c r="D104" s="136">
        <v>318.25</v>
      </c>
      <c r="E104" s="136">
        <v>320.38333333333333</v>
      </c>
      <c r="F104" s="137">
        <v>305.86666666666667</v>
      </c>
      <c r="G104" s="137">
        <v>293.48333333333335</v>
      </c>
      <c r="H104" s="137">
        <v>278.9666666666667</v>
      </c>
      <c r="I104" s="137">
        <v>332.76666666666665</v>
      </c>
      <c r="J104" s="137">
        <v>347.2833333333333</v>
      </c>
      <c r="K104" s="137">
        <v>359.66666666666663</v>
      </c>
      <c r="L104" s="132">
        <v>334.9</v>
      </c>
      <c r="M104" s="132">
        <v>308</v>
      </c>
      <c r="N104" s="152">
        <v>111782000</v>
      </c>
      <c r="O104" s="355">
        <v>-6.8655476556964499E-3</v>
      </c>
    </row>
    <row r="105" spans="1:15" ht="15">
      <c r="A105" s="131">
        <v>96</v>
      </c>
      <c r="B105" s="49" t="s">
        <v>2007</v>
      </c>
      <c r="C105" s="131" t="s">
        <v>1966</v>
      </c>
      <c r="D105" s="136">
        <v>338.75</v>
      </c>
      <c r="E105" s="136">
        <v>339.28333333333336</v>
      </c>
      <c r="F105" s="137">
        <v>324.61666666666673</v>
      </c>
      <c r="G105" s="137">
        <v>310.48333333333335</v>
      </c>
      <c r="H105" s="137">
        <v>295.81666666666672</v>
      </c>
      <c r="I105" s="137">
        <v>353.41666666666674</v>
      </c>
      <c r="J105" s="137">
        <v>368.08333333333337</v>
      </c>
      <c r="K105" s="137">
        <v>382.21666666666675</v>
      </c>
      <c r="L105" s="132">
        <v>353.95</v>
      </c>
      <c r="M105" s="132">
        <v>325.14999999999998</v>
      </c>
      <c r="N105" s="152">
        <v>5150600</v>
      </c>
      <c r="O105" s="355">
        <v>-2.1486786860953323E-2</v>
      </c>
    </row>
    <row r="106" spans="1:15" ht="15">
      <c r="A106" s="131">
        <v>97</v>
      </c>
      <c r="B106" s="115" t="s">
        <v>2010</v>
      </c>
      <c r="C106" s="131" t="s">
        <v>88</v>
      </c>
      <c r="D106" s="136">
        <v>56.2</v>
      </c>
      <c r="E106" s="136">
        <v>55.283333333333331</v>
      </c>
      <c r="F106" s="137">
        <v>52.666666666666664</v>
      </c>
      <c r="G106" s="137">
        <v>49.133333333333333</v>
      </c>
      <c r="H106" s="137">
        <v>46.516666666666666</v>
      </c>
      <c r="I106" s="137">
        <v>58.816666666666663</v>
      </c>
      <c r="J106" s="137">
        <v>61.433333333333337</v>
      </c>
      <c r="K106" s="137">
        <v>64.966666666666669</v>
      </c>
      <c r="L106" s="132">
        <v>57.9</v>
      </c>
      <c r="M106" s="132">
        <v>51.75</v>
      </c>
      <c r="N106" s="152">
        <v>58590000</v>
      </c>
      <c r="O106" s="355">
        <v>-2.2522522522522521E-2</v>
      </c>
    </row>
    <row r="107" spans="1:15" ht="15">
      <c r="A107" s="131">
        <v>98</v>
      </c>
      <c r="B107" s="115" t="s">
        <v>2014</v>
      </c>
      <c r="C107" s="131" t="s">
        <v>89</v>
      </c>
      <c r="D107" s="136">
        <v>45.45</v>
      </c>
      <c r="E107" s="136">
        <v>44.283333333333339</v>
      </c>
      <c r="F107" s="137">
        <v>42.366666666666674</v>
      </c>
      <c r="G107" s="137">
        <v>39.283333333333339</v>
      </c>
      <c r="H107" s="137">
        <v>37.366666666666674</v>
      </c>
      <c r="I107" s="137">
        <v>47.366666666666674</v>
      </c>
      <c r="J107" s="137">
        <v>49.283333333333346</v>
      </c>
      <c r="K107" s="137">
        <v>52.366666666666674</v>
      </c>
      <c r="L107" s="132">
        <v>46.2</v>
      </c>
      <c r="M107" s="132">
        <v>41.2</v>
      </c>
      <c r="N107" s="152">
        <v>172830000</v>
      </c>
      <c r="O107" s="355">
        <v>-3.2637229165850407E-2</v>
      </c>
    </row>
    <row r="108" spans="1:15" ht="15">
      <c r="A108" s="131">
        <v>99</v>
      </c>
      <c r="B108" s="115" t="s">
        <v>2013</v>
      </c>
      <c r="C108" s="131" t="s">
        <v>90</v>
      </c>
      <c r="D108" s="136">
        <v>44.8</v>
      </c>
      <c r="E108" s="136">
        <v>44.733333333333327</v>
      </c>
      <c r="F108" s="137">
        <v>40.966666666666654</v>
      </c>
      <c r="G108" s="137">
        <v>37.133333333333326</v>
      </c>
      <c r="H108" s="137">
        <v>33.366666666666653</v>
      </c>
      <c r="I108" s="137">
        <v>48.566666666666656</v>
      </c>
      <c r="J108" s="137">
        <v>52.333333333333321</v>
      </c>
      <c r="K108" s="137">
        <v>56.166666666666657</v>
      </c>
      <c r="L108" s="132">
        <v>48.5</v>
      </c>
      <c r="M108" s="132">
        <v>40.9</v>
      </c>
      <c r="N108" s="152">
        <v>123921600</v>
      </c>
      <c r="O108" s="355">
        <v>1.1730830756105364E-3</v>
      </c>
    </row>
    <row r="109" spans="1:15" ht="15">
      <c r="A109" s="131">
        <v>100</v>
      </c>
      <c r="B109" s="115" t="s">
        <v>2010</v>
      </c>
      <c r="C109" s="131" t="s">
        <v>933</v>
      </c>
      <c r="D109" s="136">
        <v>40.450000000000003</v>
      </c>
      <c r="E109" s="136">
        <v>41.199999999999996</v>
      </c>
      <c r="F109" s="137">
        <v>38.399999999999991</v>
      </c>
      <c r="G109" s="137">
        <v>36.349999999999994</v>
      </c>
      <c r="H109" s="137">
        <v>33.54999999999999</v>
      </c>
      <c r="I109" s="137">
        <v>43.249999999999993</v>
      </c>
      <c r="J109" s="137">
        <v>46.04999999999999</v>
      </c>
      <c r="K109" s="137">
        <v>48.099999999999994</v>
      </c>
      <c r="L109" s="132">
        <v>44</v>
      </c>
      <c r="M109" s="132">
        <v>39.15</v>
      </c>
      <c r="N109" s="152">
        <v>138193000</v>
      </c>
      <c r="O109" s="355">
        <v>2.2712471507652231E-2</v>
      </c>
    </row>
    <row r="110" spans="1:15" ht="15">
      <c r="A110" s="131">
        <v>101</v>
      </c>
      <c r="B110" s="115" t="s">
        <v>2013</v>
      </c>
      <c r="C110" s="131" t="s">
        <v>91</v>
      </c>
      <c r="D110" s="136">
        <v>15.15</v>
      </c>
      <c r="E110" s="136">
        <v>15.216666666666669</v>
      </c>
      <c r="F110" s="137">
        <v>14.233333333333338</v>
      </c>
      <c r="G110" s="137">
        <v>13.31666666666667</v>
      </c>
      <c r="H110" s="137">
        <v>12.333333333333339</v>
      </c>
      <c r="I110" s="137">
        <v>16.133333333333336</v>
      </c>
      <c r="J110" s="137">
        <v>17.116666666666667</v>
      </c>
      <c r="K110" s="137">
        <v>18.033333333333335</v>
      </c>
      <c r="L110" s="132">
        <v>16.2</v>
      </c>
      <c r="M110" s="132">
        <v>14.3</v>
      </c>
      <c r="N110" s="152">
        <v>70225000</v>
      </c>
      <c r="O110" s="355">
        <v>9.5126705653021448E-2</v>
      </c>
    </row>
    <row r="111" spans="1:15" ht="15">
      <c r="A111" s="131">
        <v>102</v>
      </c>
      <c r="B111" s="115" t="s">
        <v>2016</v>
      </c>
      <c r="C111" s="131" t="s">
        <v>92</v>
      </c>
      <c r="D111" s="136">
        <v>250.45</v>
      </c>
      <c r="E111" s="136">
        <v>247.56666666666669</v>
      </c>
      <c r="F111" s="137">
        <v>234.68333333333339</v>
      </c>
      <c r="G111" s="137">
        <v>218.91666666666671</v>
      </c>
      <c r="H111" s="137">
        <v>206.03333333333342</v>
      </c>
      <c r="I111" s="137">
        <v>263.33333333333337</v>
      </c>
      <c r="J111" s="137">
        <v>276.21666666666664</v>
      </c>
      <c r="K111" s="137">
        <v>291.98333333333335</v>
      </c>
      <c r="L111" s="132">
        <v>260.45</v>
      </c>
      <c r="M111" s="132">
        <v>231.8</v>
      </c>
      <c r="N111" s="152">
        <v>5692500</v>
      </c>
      <c r="O111" s="355">
        <v>-7.1942446043165471E-3</v>
      </c>
    </row>
    <row r="112" spans="1:15" ht="15">
      <c r="A112" s="131">
        <v>103</v>
      </c>
      <c r="B112" s="115" t="s">
        <v>2006</v>
      </c>
      <c r="C112" s="131" t="s">
        <v>93</v>
      </c>
      <c r="D112" s="136">
        <v>111.6</v>
      </c>
      <c r="E112" s="136">
        <v>110.33333333333333</v>
      </c>
      <c r="F112" s="137">
        <v>104.16666666666666</v>
      </c>
      <c r="G112" s="137">
        <v>96.733333333333334</v>
      </c>
      <c r="H112" s="137">
        <v>90.566666666666663</v>
      </c>
      <c r="I112" s="137">
        <v>117.76666666666665</v>
      </c>
      <c r="J112" s="137">
        <v>123.93333333333331</v>
      </c>
      <c r="K112" s="137">
        <v>131.36666666666665</v>
      </c>
      <c r="L112" s="132">
        <v>116.5</v>
      </c>
      <c r="M112" s="132">
        <v>102.9</v>
      </c>
      <c r="N112" s="152">
        <v>18728500</v>
      </c>
      <c r="O112" s="355">
        <v>-4.7525809896760411E-2</v>
      </c>
    </row>
    <row r="113" spans="1:15" ht="15">
      <c r="A113" s="131">
        <v>104</v>
      </c>
      <c r="B113" s="115" t="s">
        <v>2010</v>
      </c>
      <c r="C113" s="131" t="s">
        <v>948</v>
      </c>
      <c r="D113" s="136">
        <v>273.64999999999998</v>
      </c>
      <c r="E113" s="136">
        <v>271.65000000000003</v>
      </c>
      <c r="F113" s="137">
        <v>249.30000000000007</v>
      </c>
      <c r="G113" s="137">
        <v>224.95000000000005</v>
      </c>
      <c r="H113" s="137">
        <v>202.60000000000008</v>
      </c>
      <c r="I113" s="137">
        <v>296.00000000000006</v>
      </c>
      <c r="J113" s="137">
        <v>318.35000000000008</v>
      </c>
      <c r="K113" s="137">
        <v>342.70000000000005</v>
      </c>
      <c r="L113" s="132">
        <v>294</v>
      </c>
      <c r="M113" s="132">
        <v>247.3</v>
      </c>
      <c r="N113" s="152">
        <v>5878000</v>
      </c>
      <c r="O113" s="355">
        <v>-4.8867313915857608E-2</v>
      </c>
    </row>
    <row r="114" spans="1:15" ht="15">
      <c r="A114" s="131">
        <v>105</v>
      </c>
      <c r="B114" s="115" t="s">
        <v>2007</v>
      </c>
      <c r="C114" s="131" t="s">
        <v>951</v>
      </c>
      <c r="D114" s="136">
        <v>894.8</v>
      </c>
      <c r="E114" s="136">
        <v>877.86666666666667</v>
      </c>
      <c r="F114" s="137">
        <v>853.2833333333333</v>
      </c>
      <c r="G114" s="137">
        <v>811.76666666666665</v>
      </c>
      <c r="H114" s="137">
        <v>787.18333333333328</v>
      </c>
      <c r="I114" s="137">
        <v>919.38333333333333</v>
      </c>
      <c r="J114" s="137">
        <v>943.96666666666658</v>
      </c>
      <c r="K114" s="137">
        <v>985.48333333333335</v>
      </c>
      <c r="L114" s="132">
        <v>902.45</v>
      </c>
      <c r="M114" s="132">
        <v>836.35</v>
      </c>
      <c r="N114" s="152">
        <v>3762600</v>
      </c>
      <c r="O114" s="355">
        <v>7.7133215490920778E-3</v>
      </c>
    </row>
    <row r="115" spans="1:15" ht="15">
      <c r="A115" s="131">
        <v>106</v>
      </c>
      <c r="B115" s="115" t="s">
        <v>2010</v>
      </c>
      <c r="C115" s="131" t="s">
        <v>94</v>
      </c>
      <c r="D115" s="136">
        <v>1769.2</v>
      </c>
      <c r="E115" s="136">
        <v>1783.7166666666665</v>
      </c>
      <c r="F115" s="137">
        <v>1722.6833333333329</v>
      </c>
      <c r="G115" s="137">
        <v>1676.1666666666665</v>
      </c>
      <c r="H115" s="137">
        <v>1615.133333333333</v>
      </c>
      <c r="I115" s="137">
        <v>1830.2333333333329</v>
      </c>
      <c r="J115" s="137">
        <v>1891.2666666666662</v>
      </c>
      <c r="K115" s="137">
        <v>1937.7833333333328</v>
      </c>
      <c r="L115" s="132">
        <v>1844.75</v>
      </c>
      <c r="M115" s="132">
        <v>1737.2</v>
      </c>
      <c r="N115" s="152">
        <v>6086100</v>
      </c>
      <c r="O115" s="355">
        <v>2.2015113350125945E-2</v>
      </c>
    </row>
    <row r="116" spans="1:15" ht="15">
      <c r="A116" s="131">
        <v>107</v>
      </c>
      <c r="B116" s="115" t="s">
        <v>2020</v>
      </c>
      <c r="C116" s="131" t="s">
        <v>965</v>
      </c>
      <c r="D116" s="136">
        <v>183.75</v>
      </c>
      <c r="E116" s="136">
        <v>188.61666666666667</v>
      </c>
      <c r="F116" s="137">
        <v>137.23333333333335</v>
      </c>
      <c r="G116" s="137">
        <v>90.716666666666669</v>
      </c>
      <c r="H116" s="137">
        <v>39.333333333333343</v>
      </c>
      <c r="I116" s="137">
        <v>235.13333333333335</v>
      </c>
      <c r="J116" s="137">
        <v>286.51666666666665</v>
      </c>
      <c r="K116" s="137">
        <v>333.03333333333336</v>
      </c>
      <c r="L116" s="132">
        <v>240</v>
      </c>
      <c r="M116" s="132">
        <v>142.1</v>
      </c>
      <c r="N116" s="152">
        <v>51160000</v>
      </c>
      <c r="O116" s="355">
        <v>-7.2986881206059284E-2</v>
      </c>
    </row>
    <row r="117" spans="1:15" ht="15">
      <c r="A117" s="131">
        <v>108</v>
      </c>
      <c r="B117" s="115" t="s">
        <v>2014</v>
      </c>
      <c r="C117" s="131" t="s">
        <v>191</v>
      </c>
      <c r="D117" s="136">
        <v>280.85000000000002</v>
      </c>
      <c r="E117" s="136">
        <v>278.56666666666666</v>
      </c>
      <c r="F117" s="137">
        <v>273.68333333333334</v>
      </c>
      <c r="G117" s="137">
        <v>266.51666666666665</v>
      </c>
      <c r="H117" s="137">
        <v>261.63333333333333</v>
      </c>
      <c r="I117" s="137">
        <v>285.73333333333335</v>
      </c>
      <c r="J117" s="137">
        <v>290.61666666666667</v>
      </c>
      <c r="K117" s="137">
        <v>297.78333333333336</v>
      </c>
      <c r="L117" s="132">
        <v>283.45</v>
      </c>
      <c r="M117" s="132">
        <v>271.39999999999998</v>
      </c>
      <c r="N117" s="152">
        <v>6349500</v>
      </c>
      <c r="O117" s="355">
        <v>-4.5489394326603629E-2</v>
      </c>
    </row>
    <row r="118" spans="1:15" ht="15">
      <c r="A118" s="131">
        <v>109</v>
      </c>
      <c r="B118" s="115" t="s">
        <v>2020</v>
      </c>
      <c r="C118" s="131" t="s">
        <v>95</v>
      </c>
      <c r="D118" s="136">
        <v>708.95</v>
      </c>
      <c r="E118" s="136">
        <v>707.83333333333337</v>
      </c>
      <c r="F118" s="137">
        <v>695.81666666666672</v>
      </c>
      <c r="G118" s="137">
        <v>682.68333333333339</v>
      </c>
      <c r="H118" s="137">
        <v>670.66666666666674</v>
      </c>
      <c r="I118" s="137">
        <v>720.9666666666667</v>
      </c>
      <c r="J118" s="137">
        <v>732.98333333333335</v>
      </c>
      <c r="K118" s="137">
        <v>746.11666666666667</v>
      </c>
      <c r="L118" s="132">
        <v>719.85</v>
      </c>
      <c r="M118" s="132">
        <v>694.7</v>
      </c>
      <c r="N118" s="152">
        <v>44481600</v>
      </c>
      <c r="O118" s="355">
        <v>-2.7978047993113095E-3</v>
      </c>
    </row>
    <row r="119" spans="1:15" ht="15">
      <c r="A119" s="131">
        <v>110</v>
      </c>
      <c r="B119" s="115" t="s">
        <v>2016</v>
      </c>
      <c r="C119" s="131" t="s">
        <v>97</v>
      </c>
      <c r="D119" s="136">
        <v>158.1</v>
      </c>
      <c r="E119" s="136">
        <v>157.5</v>
      </c>
      <c r="F119" s="137">
        <v>155.15</v>
      </c>
      <c r="G119" s="137">
        <v>152.20000000000002</v>
      </c>
      <c r="H119" s="137">
        <v>149.85000000000002</v>
      </c>
      <c r="I119" s="137">
        <v>160.44999999999999</v>
      </c>
      <c r="J119" s="137">
        <v>162.80000000000001</v>
      </c>
      <c r="K119" s="137">
        <v>165.74999999999997</v>
      </c>
      <c r="L119" s="132">
        <v>159.85</v>
      </c>
      <c r="M119" s="132">
        <v>154.55000000000001</v>
      </c>
      <c r="N119" s="152">
        <v>28827000</v>
      </c>
      <c r="O119" s="355">
        <v>-5.8125857674965691E-2</v>
      </c>
    </row>
    <row r="120" spans="1:15" ht="15">
      <c r="A120" s="131">
        <v>111</v>
      </c>
      <c r="B120" s="115" t="s">
        <v>2019</v>
      </c>
      <c r="C120" s="131" t="s">
        <v>98</v>
      </c>
      <c r="D120" s="136">
        <v>154.4</v>
      </c>
      <c r="E120" s="136">
        <v>157.18333333333334</v>
      </c>
      <c r="F120" s="137">
        <v>145.91666666666669</v>
      </c>
      <c r="G120" s="137">
        <v>137.43333333333334</v>
      </c>
      <c r="H120" s="137">
        <v>126.16666666666669</v>
      </c>
      <c r="I120" s="137">
        <v>165.66666666666669</v>
      </c>
      <c r="J120" s="137">
        <v>176.93333333333334</v>
      </c>
      <c r="K120" s="137">
        <v>185.41666666666669</v>
      </c>
      <c r="L120" s="132">
        <v>168.45</v>
      </c>
      <c r="M120" s="132">
        <v>148.69999999999999</v>
      </c>
      <c r="N120" s="152">
        <v>15270000</v>
      </c>
      <c r="O120" s="355">
        <v>-1.9897304236200258E-2</v>
      </c>
    </row>
    <row r="121" spans="1:15" ht="15">
      <c r="A121" s="131">
        <v>112</v>
      </c>
      <c r="B121" s="115" t="s">
        <v>2012</v>
      </c>
      <c r="C121" s="131" t="s">
        <v>99</v>
      </c>
      <c r="D121" s="136">
        <v>304.5</v>
      </c>
      <c r="E121" s="136">
        <v>304.58333333333331</v>
      </c>
      <c r="F121" s="137">
        <v>301.71666666666664</v>
      </c>
      <c r="G121" s="137">
        <v>298.93333333333334</v>
      </c>
      <c r="H121" s="137">
        <v>296.06666666666666</v>
      </c>
      <c r="I121" s="137">
        <v>307.36666666666662</v>
      </c>
      <c r="J121" s="137">
        <v>310.23333333333329</v>
      </c>
      <c r="K121" s="137">
        <v>313.01666666666659</v>
      </c>
      <c r="L121" s="132">
        <v>307.45</v>
      </c>
      <c r="M121" s="132">
        <v>301.8</v>
      </c>
      <c r="N121" s="152">
        <v>76346400</v>
      </c>
      <c r="O121" s="355">
        <v>-6.6222444007397185E-2</v>
      </c>
    </row>
    <row r="122" spans="1:15" ht="15">
      <c r="A122" s="131">
        <v>113</v>
      </c>
      <c r="B122" s="115" t="s">
        <v>2007</v>
      </c>
      <c r="C122" s="131" t="s">
        <v>346</v>
      </c>
      <c r="D122" s="136">
        <v>230.4</v>
      </c>
      <c r="E122" s="136">
        <v>231.96666666666667</v>
      </c>
      <c r="F122" s="137">
        <v>221.03333333333333</v>
      </c>
      <c r="G122" s="137">
        <v>211.66666666666666</v>
      </c>
      <c r="H122" s="137">
        <v>200.73333333333332</v>
      </c>
      <c r="I122" s="137">
        <v>241.33333333333334</v>
      </c>
      <c r="J122" s="137">
        <v>252.26666666666668</v>
      </c>
      <c r="K122" s="137">
        <v>261.63333333333333</v>
      </c>
      <c r="L122" s="132">
        <v>242.9</v>
      </c>
      <c r="M122" s="132">
        <v>222.6</v>
      </c>
      <c r="N122" s="152">
        <v>7230000</v>
      </c>
      <c r="O122" s="355">
        <v>1.41390338326881E-2</v>
      </c>
    </row>
    <row r="123" spans="1:15" ht="15">
      <c r="A123" s="131">
        <v>114</v>
      </c>
      <c r="B123" s="115" t="s">
        <v>2021</v>
      </c>
      <c r="C123" s="131" t="s">
        <v>100</v>
      </c>
      <c r="D123" s="136">
        <v>235</v>
      </c>
      <c r="E123" s="136">
        <v>233.13333333333335</v>
      </c>
      <c r="F123" s="137">
        <v>219.66666666666671</v>
      </c>
      <c r="G123" s="137">
        <v>204.33333333333337</v>
      </c>
      <c r="H123" s="137">
        <v>190.86666666666673</v>
      </c>
      <c r="I123" s="137">
        <v>248.4666666666667</v>
      </c>
      <c r="J123" s="137">
        <v>261.93333333333334</v>
      </c>
      <c r="K123" s="137">
        <v>277.26666666666665</v>
      </c>
      <c r="L123" s="132">
        <v>246.6</v>
      </c>
      <c r="M123" s="132">
        <v>217.8</v>
      </c>
      <c r="N123" s="152">
        <v>31662000</v>
      </c>
      <c r="O123" s="355">
        <v>-6.5418077970379226E-2</v>
      </c>
    </row>
    <row r="124" spans="1:15" ht="15">
      <c r="A124" s="131">
        <v>115</v>
      </c>
      <c r="B124" s="115" t="s">
        <v>2007</v>
      </c>
      <c r="C124" s="131" t="s">
        <v>101</v>
      </c>
      <c r="D124" s="136">
        <v>79.7</v>
      </c>
      <c r="E124" s="136">
        <v>78.566666666666677</v>
      </c>
      <c r="F124" s="137">
        <v>75.233333333333348</v>
      </c>
      <c r="G124" s="137">
        <v>70.766666666666666</v>
      </c>
      <c r="H124" s="137">
        <v>67.433333333333337</v>
      </c>
      <c r="I124" s="137">
        <v>83.03333333333336</v>
      </c>
      <c r="J124" s="137">
        <v>86.366666666666703</v>
      </c>
      <c r="K124" s="137">
        <v>90.833333333333371</v>
      </c>
      <c r="L124" s="132">
        <v>81.900000000000006</v>
      </c>
      <c r="M124" s="132">
        <v>74.099999999999994</v>
      </c>
      <c r="N124" s="152">
        <v>37404000</v>
      </c>
      <c r="O124" s="355">
        <v>-1.6796782588123966E-2</v>
      </c>
    </row>
    <row r="125" spans="1:15" ht="15">
      <c r="A125" s="131">
        <v>116</v>
      </c>
      <c r="B125" s="115" t="s">
        <v>2018</v>
      </c>
      <c r="C125" s="131" t="s">
        <v>102</v>
      </c>
      <c r="D125" s="136">
        <v>8.3000000000000007</v>
      </c>
      <c r="E125" s="136">
        <v>8.6666666666666679</v>
      </c>
      <c r="F125" s="137">
        <v>7.6833333333333353</v>
      </c>
      <c r="G125" s="137">
        <v>7.0666666666666682</v>
      </c>
      <c r="H125" s="137">
        <v>6.0833333333333357</v>
      </c>
      <c r="I125" s="137">
        <v>9.283333333333335</v>
      </c>
      <c r="J125" s="137">
        <v>10.266666666666669</v>
      </c>
      <c r="K125" s="137">
        <v>10.883333333333335</v>
      </c>
      <c r="L125" s="132">
        <v>9.65</v>
      </c>
      <c r="M125" s="132">
        <v>8.0500000000000007</v>
      </c>
      <c r="N125" s="152">
        <v>132056000</v>
      </c>
      <c r="O125" s="355">
        <v>-4.3585323811868998E-2</v>
      </c>
    </row>
    <row r="126" spans="1:15" ht="15">
      <c r="A126" s="131">
        <v>117</v>
      </c>
      <c r="B126" s="115" t="s">
        <v>2021</v>
      </c>
      <c r="C126" s="131" t="s">
        <v>104</v>
      </c>
      <c r="D126" s="136">
        <v>409.7</v>
      </c>
      <c r="E126" s="136">
        <v>409.51666666666665</v>
      </c>
      <c r="F126" s="137">
        <v>390.88333333333333</v>
      </c>
      <c r="G126" s="137">
        <v>372.06666666666666</v>
      </c>
      <c r="H126" s="137">
        <v>353.43333333333334</v>
      </c>
      <c r="I126" s="137">
        <v>428.33333333333331</v>
      </c>
      <c r="J126" s="137">
        <v>446.96666666666664</v>
      </c>
      <c r="K126" s="137">
        <v>465.7833333333333</v>
      </c>
      <c r="L126" s="132">
        <v>428.15</v>
      </c>
      <c r="M126" s="132">
        <v>390.7</v>
      </c>
      <c r="N126" s="152">
        <v>57411000</v>
      </c>
      <c r="O126" s="355">
        <v>-7.5199668084223632E-3</v>
      </c>
    </row>
    <row r="127" spans="1:15" ht="15">
      <c r="A127" s="131">
        <v>118</v>
      </c>
      <c r="B127" s="115" t="s">
        <v>2007</v>
      </c>
      <c r="C127" s="131" t="s">
        <v>105</v>
      </c>
      <c r="D127" s="136">
        <v>1300.7</v>
      </c>
      <c r="E127" s="136">
        <v>1264.25</v>
      </c>
      <c r="F127" s="137">
        <v>1174.5</v>
      </c>
      <c r="G127" s="137">
        <v>1048.3</v>
      </c>
      <c r="H127" s="137">
        <v>958.55</v>
      </c>
      <c r="I127" s="137">
        <v>1390.45</v>
      </c>
      <c r="J127" s="137">
        <v>1480.2</v>
      </c>
      <c r="K127" s="137">
        <v>1606.4</v>
      </c>
      <c r="L127" s="132">
        <v>1354</v>
      </c>
      <c r="M127" s="132">
        <v>1138.05</v>
      </c>
      <c r="N127" s="152">
        <v>3603500</v>
      </c>
      <c r="O127" s="355">
        <v>-8.3661792752701844E-2</v>
      </c>
    </row>
    <row r="128" spans="1:15" ht="15">
      <c r="A128" s="131">
        <v>119</v>
      </c>
      <c r="B128" s="115" t="s">
        <v>2007</v>
      </c>
      <c r="C128" s="131" t="s">
        <v>106</v>
      </c>
      <c r="D128" s="136">
        <v>520.20000000000005</v>
      </c>
      <c r="E128" s="136">
        <v>506.63333333333338</v>
      </c>
      <c r="F128" s="137">
        <v>483.26666666666677</v>
      </c>
      <c r="G128" s="137">
        <v>446.33333333333337</v>
      </c>
      <c r="H128" s="137">
        <v>422.96666666666675</v>
      </c>
      <c r="I128" s="137">
        <v>543.56666666666683</v>
      </c>
      <c r="J128" s="137">
        <v>566.93333333333339</v>
      </c>
      <c r="K128" s="137">
        <v>603.86666666666679</v>
      </c>
      <c r="L128" s="132">
        <v>530</v>
      </c>
      <c r="M128" s="132">
        <v>469.7</v>
      </c>
      <c r="N128" s="152">
        <v>4088000</v>
      </c>
      <c r="O128" s="355">
        <v>0.18554608201380429</v>
      </c>
    </row>
    <row r="129" spans="1:15" ht="15">
      <c r="A129" s="131">
        <v>120</v>
      </c>
      <c r="B129" s="115" t="s">
        <v>2007</v>
      </c>
      <c r="C129" s="131" t="s">
        <v>1036</v>
      </c>
      <c r="D129" s="136">
        <v>399.2</v>
      </c>
      <c r="E129" s="136">
        <v>402.31666666666666</v>
      </c>
      <c r="F129" s="137">
        <v>377.88333333333333</v>
      </c>
      <c r="G129" s="137">
        <v>356.56666666666666</v>
      </c>
      <c r="H129" s="137">
        <v>332.13333333333333</v>
      </c>
      <c r="I129" s="137">
        <v>423.63333333333333</v>
      </c>
      <c r="J129" s="137">
        <v>448.06666666666661</v>
      </c>
      <c r="K129" s="137">
        <v>469.38333333333333</v>
      </c>
      <c r="L129" s="132">
        <v>426.75</v>
      </c>
      <c r="M129" s="132">
        <v>381</v>
      </c>
      <c r="N129" s="152">
        <v>2735000</v>
      </c>
      <c r="O129" s="355">
        <v>7.7376565954310984E-3</v>
      </c>
    </row>
    <row r="130" spans="1:15" ht="15">
      <c r="A130" s="131">
        <v>121</v>
      </c>
      <c r="B130" s="115" t="s">
        <v>2010</v>
      </c>
      <c r="C130" s="131" t="s">
        <v>107</v>
      </c>
      <c r="D130" s="136">
        <v>1179.3</v>
      </c>
      <c r="E130" s="136">
        <v>1186.8666666666666</v>
      </c>
      <c r="F130" s="137">
        <v>1122.583333333333</v>
      </c>
      <c r="G130" s="137">
        <v>1065.8666666666666</v>
      </c>
      <c r="H130" s="137">
        <v>1001.583333333333</v>
      </c>
      <c r="I130" s="137">
        <v>1243.583333333333</v>
      </c>
      <c r="J130" s="137">
        <v>1307.8666666666663</v>
      </c>
      <c r="K130" s="137">
        <v>1364.583333333333</v>
      </c>
      <c r="L130" s="132">
        <v>1251.1500000000001</v>
      </c>
      <c r="M130" s="132">
        <v>1130.1500000000001</v>
      </c>
      <c r="N130" s="152">
        <v>13696000</v>
      </c>
      <c r="O130" s="355">
        <v>6.7597904714392615E-2</v>
      </c>
    </row>
    <row r="131" spans="1:15" ht="15">
      <c r="A131" s="131">
        <v>122</v>
      </c>
      <c r="B131" s="115" t="s">
        <v>2020</v>
      </c>
      <c r="C131" s="131" t="s">
        <v>203</v>
      </c>
      <c r="D131" s="136">
        <v>278.45</v>
      </c>
      <c r="E131" s="136">
        <v>278.10000000000002</v>
      </c>
      <c r="F131" s="137">
        <v>264.20000000000005</v>
      </c>
      <c r="G131" s="137">
        <v>249.95000000000005</v>
      </c>
      <c r="H131" s="137">
        <v>236.05000000000007</v>
      </c>
      <c r="I131" s="137">
        <v>292.35000000000002</v>
      </c>
      <c r="J131" s="137">
        <v>306.25</v>
      </c>
      <c r="K131" s="137">
        <v>320.5</v>
      </c>
      <c r="L131" s="132">
        <v>292</v>
      </c>
      <c r="M131" s="132">
        <v>263.85000000000002</v>
      </c>
      <c r="N131" s="152">
        <v>9031500</v>
      </c>
      <c r="O131" s="355">
        <v>-3.787152444870566E-2</v>
      </c>
    </row>
    <row r="132" spans="1:15" ht="15">
      <c r="A132" s="131">
        <v>123</v>
      </c>
      <c r="B132" s="115" t="s">
        <v>2007</v>
      </c>
      <c r="C132" s="131" t="s">
        <v>229</v>
      </c>
      <c r="D132" s="136">
        <v>599.25</v>
      </c>
      <c r="E132" s="136">
        <v>602.69999999999993</v>
      </c>
      <c r="F132" s="137">
        <v>581.54999999999984</v>
      </c>
      <c r="G132" s="137">
        <v>563.84999999999991</v>
      </c>
      <c r="H132" s="137">
        <v>542.69999999999982</v>
      </c>
      <c r="I132" s="137">
        <v>620.39999999999986</v>
      </c>
      <c r="J132" s="137">
        <v>641.54999999999995</v>
      </c>
      <c r="K132" s="137">
        <v>659.24999999999989</v>
      </c>
      <c r="L132" s="132">
        <v>623.85</v>
      </c>
      <c r="M132" s="132">
        <v>585</v>
      </c>
      <c r="N132" s="152">
        <v>942000</v>
      </c>
      <c r="O132" s="355">
        <v>-6.6864784546805348E-2</v>
      </c>
    </row>
    <row r="133" spans="1:15" ht="15">
      <c r="A133" s="131">
        <v>124</v>
      </c>
      <c r="B133" s="115" t="s">
        <v>2010</v>
      </c>
      <c r="C133" s="131" t="s">
        <v>108</v>
      </c>
      <c r="D133" s="136">
        <v>107.65</v>
      </c>
      <c r="E133" s="136">
        <v>108.61666666666667</v>
      </c>
      <c r="F133" s="137">
        <v>103.28333333333335</v>
      </c>
      <c r="G133" s="137">
        <v>98.916666666666671</v>
      </c>
      <c r="H133" s="137">
        <v>93.583333333333343</v>
      </c>
      <c r="I133" s="137">
        <v>112.98333333333335</v>
      </c>
      <c r="J133" s="137">
        <v>118.31666666666666</v>
      </c>
      <c r="K133" s="137">
        <v>122.68333333333335</v>
      </c>
      <c r="L133" s="132">
        <v>113.95</v>
      </c>
      <c r="M133" s="132">
        <v>104.25</v>
      </c>
      <c r="N133" s="152">
        <v>18823500</v>
      </c>
      <c r="O133" s="355">
        <v>2.148962148962149E-2</v>
      </c>
    </row>
    <row r="134" spans="1:15" ht="15">
      <c r="A134" s="131">
        <v>125</v>
      </c>
      <c r="B134" s="115" t="s">
        <v>2013</v>
      </c>
      <c r="C134" s="131" t="s">
        <v>109</v>
      </c>
      <c r="D134" s="136">
        <v>139.55000000000001</v>
      </c>
      <c r="E134" s="136">
        <v>138.73333333333335</v>
      </c>
      <c r="F134" s="137">
        <v>125.66666666666669</v>
      </c>
      <c r="G134" s="137">
        <v>111.78333333333333</v>
      </c>
      <c r="H134" s="137">
        <v>98.716666666666669</v>
      </c>
      <c r="I134" s="137">
        <v>152.6166666666667</v>
      </c>
      <c r="J134" s="137">
        <v>165.68333333333337</v>
      </c>
      <c r="K134" s="137">
        <v>179.56666666666672</v>
      </c>
      <c r="L134" s="132">
        <v>151.80000000000001</v>
      </c>
      <c r="M134" s="132">
        <v>124.85</v>
      </c>
      <c r="N134" s="152">
        <v>39514500</v>
      </c>
      <c r="O134" s="355">
        <v>-2.725157859754071E-2</v>
      </c>
    </row>
    <row r="135" spans="1:15" ht="15">
      <c r="A135" s="131">
        <v>126</v>
      </c>
      <c r="B135" s="115" t="s">
        <v>2013</v>
      </c>
      <c r="C135" s="131" t="s">
        <v>110</v>
      </c>
      <c r="D135" s="136">
        <v>439.9</v>
      </c>
      <c r="E135" s="136">
        <v>434.64999999999992</v>
      </c>
      <c r="F135" s="137">
        <v>400.59999999999985</v>
      </c>
      <c r="G135" s="137">
        <v>361.29999999999995</v>
      </c>
      <c r="H135" s="137">
        <v>327.24999999999989</v>
      </c>
      <c r="I135" s="137">
        <v>473.94999999999982</v>
      </c>
      <c r="J135" s="137">
        <v>507.99999999999989</v>
      </c>
      <c r="K135" s="137">
        <v>547.29999999999973</v>
      </c>
      <c r="L135" s="132">
        <v>468.7</v>
      </c>
      <c r="M135" s="132">
        <v>395.35</v>
      </c>
      <c r="N135" s="152">
        <v>12498200</v>
      </c>
      <c r="O135" s="355">
        <v>-0.1106762680025047</v>
      </c>
    </row>
    <row r="136" spans="1:15" ht="15">
      <c r="A136" s="131">
        <v>127</v>
      </c>
      <c r="B136" s="115" t="s">
        <v>2015</v>
      </c>
      <c r="C136" s="131" t="s">
        <v>111</v>
      </c>
      <c r="D136" s="136">
        <v>1332.85</v>
      </c>
      <c r="E136" s="136">
        <v>1334.4833333333333</v>
      </c>
      <c r="F136" s="137">
        <v>1311.7666666666667</v>
      </c>
      <c r="G136" s="137">
        <v>1290.6833333333334</v>
      </c>
      <c r="H136" s="137">
        <v>1267.9666666666667</v>
      </c>
      <c r="I136" s="137">
        <v>1355.5666666666666</v>
      </c>
      <c r="J136" s="137">
        <v>1378.2833333333333</v>
      </c>
      <c r="K136" s="137">
        <v>1399.3666666666666</v>
      </c>
      <c r="L136" s="132">
        <v>1357.2</v>
      </c>
      <c r="M136" s="132">
        <v>1313.4</v>
      </c>
      <c r="N136" s="152">
        <v>13834500</v>
      </c>
      <c r="O136" s="355">
        <v>-3.6108062914772428E-2</v>
      </c>
    </row>
    <row r="137" spans="1:15" ht="15">
      <c r="A137" s="131">
        <v>128</v>
      </c>
      <c r="B137" s="115" t="s">
        <v>2009</v>
      </c>
      <c r="C137" s="131" t="s">
        <v>112</v>
      </c>
      <c r="D137" s="136">
        <v>892.45</v>
      </c>
      <c r="E137" s="136">
        <v>892.2833333333333</v>
      </c>
      <c r="F137" s="137">
        <v>851.16666666666663</v>
      </c>
      <c r="G137" s="137">
        <v>809.88333333333333</v>
      </c>
      <c r="H137" s="137">
        <v>768.76666666666665</v>
      </c>
      <c r="I137" s="137">
        <v>933.56666666666661</v>
      </c>
      <c r="J137" s="137">
        <v>974.68333333333339</v>
      </c>
      <c r="K137" s="137">
        <v>1015.9666666666666</v>
      </c>
      <c r="L137" s="132">
        <v>933.4</v>
      </c>
      <c r="M137" s="132">
        <v>851</v>
      </c>
      <c r="N137" s="152">
        <v>11694900</v>
      </c>
      <c r="O137" s="355">
        <v>-8.2385895534684464E-2</v>
      </c>
    </row>
    <row r="138" spans="1:15" ht="15">
      <c r="A138" s="131">
        <v>129</v>
      </c>
      <c r="B138" s="115" t="s">
        <v>2011</v>
      </c>
      <c r="C138" s="131" t="s">
        <v>113</v>
      </c>
      <c r="D138" s="136">
        <v>959.35</v>
      </c>
      <c r="E138" s="136">
        <v>934.98333333333323</v>
      </c>
      <c r="F138" s="137">
        <v>892.41666666666652</v>
      </c>
      <c r="G138" s="137">
        <v>825.48333333333323</v>
      </c>
      <c r="H138" s="137">
        <v>782.91666666666652</v>
      </c>
      <c r="I138" s="137">
        <v>1001.9166666666665</v>
      </c>
      <c r="J138" s="137">
        <v>1044.4833333333333</v>
      </c>
      <c r="K138" s="137">
        <v>1111.4166666666665</v>
      </c>
      <c r="L138" s="132">
        <v>977.55</v>
      </c>
      <c r="M138" s="132">
        <v>868.05</v>
      </c>
      <c r="N138" s="152">
        <v>14415000</v>
      </c>
      <c r="O138" s="355">
        <v>-6.7111053585296399E-2</v>
      </c>
    </row>
    <row r="139" spans="1:15" ht="15">
      <c r="A139" s="131">
        <v>130</v>
      </c>
      <c r="B139" s="115" t="s">
        <v>2013</v>
      </c>
      <c r="C139" s="131" t="s">
        <v>114</v>
      </c>
      <c r="D139" s="136">
        <v>413.05</v>
      </c>
      <c r="E139" s="136">
        <v>410.5333333333333</v>
      </c>
      <c r="F139" s="137">
        <v>372.56666666666661</v>
      </c>
      <c r="G139" s="137">
        <v>332.08333333333331</v>
      </c>
      <c r="H139" s="137">
        <v>294.11666666666662</v>
      </c>
      <c r="I139" s="137">
        <v>451.01666666666659</v>
      </c>
      <c r="J139" s="137">
        <v>488.98333333333329</v>
      </c>
      <c r="K139" s="137">
        <v>529.46666666666658</v>
      </c>
      <c r="L139" s="132">
        <v>448.5</v>
      </c>
      <c r="M139" s="132">
        <v>370.05</v>
      </c>
      <c r="N139" s="152">
        <v>10246250</v>
      </c>
      <c r="O139" s="355">
        <v>-2.7870018975332068E-2</v>
      </c>
    </row>
    <row r="140" spans="1:15" ht="15">
      <c r="A140" s="131">
        <v>131</v>
      </c>
      <c r="B140" s="49" t="s">
        <v>2007</v>
      </c>
      <c r="C140" s="131" t="s">
        <v>1161</v>
      </c>
      <c r="D140" s="136">
        <v>81.7</v>
      </c>
      <c r="E140" s="136">
        <v>81.900000000000006</v>
      </c>
      <c r="F140" s="137">
        <v>78.150000000000006</v>
      </c>
      <c r="G140" s="137">
        <v>74.599999999999994</v>
      </c>
      <c r="H140" s="137">
        <v>70.849999999999994</v>
      </c>
      <c r="I140" s="137">
        <v>85.450000000000017</v>
      </c>
      <c r="J140" s="137">
        <v>89.200000000000017</v>
      </c>
      <c r="K140" s="137">
        <v>92.750000000000028</v>
      </c>
      <c r="L140" s="132">
        <v>85.65</v>
      </c>
      <c r="M140" s="132">
        <v>78.349999999999994</v>
      </c>
      <c r="N140" s="152">
        <v>21942000</v>
      </c>
      <c r="O140" s="355">
        <v>-0.11366941347552109</v>
      </c>
    </row>
    <row r="141" spans="1:15" ht="15">
      <c r="A141" s="131">
        <v>132</v>
      </c>
      <c r="B141" s="115" t="s">
        <v>2012</v>
      </c>
      <c r="C141" s="131" t="s">
        <v>242</v>
      </c>
      <c r="D141" s="136">
        <v>338.5</v>
      </c>
      <c r="E141" s="136">
        <v>336.7</v>
      </c>
      <c r="F141" s="137">
        <v>321.79999999999995</v>
      </c>
      <c r="G141" s="137">
        <v>305.09999999999997</v>
      </c>
      <c r="H141" s="137">
        <v>290.19999999999993</v>
      </c>
      <c r="I141" s="137">
        <v>353.4</v>
      </c>
      <c r="J141" s="137">
        <v>368.29999999999995</v>
      </c>
      <c r="K141" s="137">
        <v>385</v>
      </c>
      <c r="L141" s="132">
        <v>351.6</v>
      </c>
      <c r="M141" s="132">
        <v>320</v>
      </c>
      <c r="N141" s="152">
        <v>8301800</v>
      </c>
      <c r="O141" s="355">
        <v>-4.1429000300210149E-2</v>
      </c>
    </row>
    <row r="142" spans="1:15" ht="15">
      <c r="A142" s="131">
        <v>133</v>
      </c>
      <c r="B142" s="115" t="s">
        <v>2011</v>
      </c>
      <c r="C142" s="131" t="s">
        <v>115</v>
      </c>
      <c r="D142" s="136">
        <v>8057.2</v>
      </c>
      <c r="E142" s="136">
        <v>8002.5</v>
      </c>
      <c r="F142" s="137">
        <v>7655</v>
      </c>
      <c r="G142" s="137">
        <v>7252.8</v>
      </c>
      <c r="H142" s="137">
        <v>6905.3</v>
      </c>
      <c r="I142" s="137">
        <v>8404.7000000000007</v>
      </c>
      <c r="J142" s="137">
        <v>8752.2000000000007</v>
      </c>
      <c r="K142" s="137">
        <v>9154.4</v>
      </c>
      <c r="L142" s="132">
        <v>8350</v>
      </c>
      <c r="M142" s="132">
        <v>7600.3</v>
      </c>
      <c r="N142" s="152">
        <v>3005625</v>
      </c>
      <c r="O142" s="355">
        <v>-2.947302140850528E-2</v>
      </c>
    </row>
    <row r="143" spans="1:15" ht="15">
      <c r="A143" s="131">
        <v>134</v>
      </c>
      <c r="B143" s="115" t="s">
        <v>2012</v>
      </c>
      <c r="C143" s="131" t="s">
        <v>354</v>
      </c>
      <c r="D143" s="136">
        <v>538.6</v>
      </c>
      <c r="E143" s="136">
        <v>535.98333333333335</v>
      </c>
      <c r="F143" s="137">
        <v>509.31666666666672</v>
      </c>
      <c r="G143" s="137">
        <v>480.03333333333336</v>
      </c>
      <c r="H143" s="137">
        <v>453.36666666666673</v>
      </c>
      <c r="I143" s="137">
        <v>565.26666666666665</v>
      </c>
      <c r="J143" s="137">
        <v>591.93333333333317</v>
      </c>
      <c r="K143" s="137">
        <v>621.2166666666667</v>
      </c>
      <c r="L143" s="132">
        <v>562.65</v>
      </c>
      <c r="M143" s="132">
        <v>506.7</v>
      </c>
      <c r="N143" s="152">
        <v>11263750</v>
      </c>
      <c r="O143" s="355">
        <v>-3.4284450342844503E-3</v>
      </c>
    </row>
    <row r="144" spans="1:15" ht="15">
      <c r="A144" s="131">
        <v>135</v>
      </c>
      <c r="B144" s="115" t="s">
        <v>2007</v>
      </c>
      <c r="C144" s="131" t="s">
        <v>1191</v>
      </c>
      <c r="D144" s="136">
        <v>752.65</v>
      </c>
      <c r="E144" s="136">
        <v>752.6</v>
      </c>
      <c r="F144" s="137">
        <v>688.75</v>
      </c>
      <c r="G144" s="137">
        <v>624.85</v>
      </c>
      <c r="H144" s="137">
        <v>561</v>
      </c>
      <c r="I144" s="137">
        <v>816.5</v>
      </c>
      <c r="J144" s="137">
        <v>880.35000000000014</v>
      </c>
      <c r="K144" s="137">
        <v>944.25</v>
      </c>
      <c r="L144" s="132">
        <v>816.45</v>
      </c>
      <c r="M144" s="132">
        <v>688.7</v>
      </c>
      <c r="N144" s="152">
        <v>4524100</v>
      </c>
      <c r="O144" s="355">
        <v>3.2598571872089412E-3</v>
      </c>
    </row>
    <row r="145" spans="1:15" ht="15">
      <c r="A145" s="131">
        <v>136</v>
      </c>
      <c r="B145" s="115" t="s">
        <v>2013</v>
      </c>
      <c r="C145" s="131" t="s">
        <v>358</v>
      </c>
      <c r="D145" s="136">
        <v>450.15</v>
      </c>
      <c r="E145" s="136">
        <v>444.91666666666669</v>
      </c>
      <c r="F145" s="137">
        <v>420.28333333333336</v>
      </c>
      <c r="G145" s="137">
        <v>390.41666666666669</v>
      </c>
      <c r="H145" s="137">
        <v>365.78333333333336</v>
      </c>
      <c r="I145" s="137">
        <v>474.78333333333336</v>
      </c>
      <c r="J145" s="137">
        <v>499.41666666666669</v>
      </c>
      <c r="K145" s="137">
        <v>529.2833333333333</v>
      </c>
      <c r="L145" s="132">
        <v>469.55</v>
      </c>
      <c r="M145" s="132">
        <v>415.05</v>
      </c>
      <c r="N145" s="152">
        <v>2744400</v>
      </c>
      <c r="O145" s="355">
        <v>-2.9698769622401356E-2</v>
      </c>
    </row>
    <row r="146" spans="1:15" ht="15">
      <c r="A146" s="131">
        <v>137</v>
      </c>
      <c r="B146" s="115" t="s">
        <v>2007</v>
      </c>
      <c r="C146" s="131" t="s">
        <v>1899</v>
      </c>
      <c r="D146" s="136">
        <v>825.35</v>
      </c>
      <c r="E146" s="136">
        <v>811.43333333333339</v>
      </c>
      <c r="F146" s="137">
        <v>778.86666666666679</v>
      </c>
      <c r="G146" s="137">
        <v>732.38333333333344</v>
      </c>
      <c r="H146" s="137">
        <v>699.81666666666683</v>
      </c>
      <c r="I146" s="137">
        <v>857.91666666666674</v>
      </c>
      <c r="J146" s="137">
        <v>890.48333333333335</v>
      </c>
      <c r="K146" s="137">
        <v>936.9666666666667</v>
      </c>
      <c r="L146" s="132">
        <v>844</v>
      </c>
      <c r="M146" s="132">
        <v>764.95</v>
      </c>
      <c r="N146" s="152">
        <v>2814000</v>
      </c>
      <c r="O146" s="355">
        <v>-5.0222762251923854E-2</v>
      </c>
    </row>
    <row r="147" spans="1:15" ht="15">
      <c r="A147" s="131">
        <v>138</v>
      </c>
      <c r="B147" s="115" t="s">
        <v>2020</v>
      </c>
      <c r="C147" s="131" t="s">
        <v>117</v>
      </c>
      <c r="D147" s="136">
        <v>1093.8</v>
      </c>
      <c r="E147" s="136">
        <v>1089.2333333333333</v>
      </c>
      <c r="F147" s="137">
        <v>1046.4666666666667</v>
      </c>
      <c r="G147" s="137">
        <v>999.13333333333344</v>
      </c>
      <c r="H147" s="137">
        <v>956.36666666666679</v>
      </c>
      <c r="I147" s="137">
        <v>1136.5666666666666</v>
      </c>
      <c r="J147" s="137">
        <v>1179.3333333333335</v>
      </c>
      <c r="K147" s="137">
        <v>1226.6666666666665</v>
      </c>
      <c r="L147" s="132">
        <v>1132</v>
      </c>
      <c r="M147" s="132">
        <v>1041.9000000000001</v>
      </c>
      <c r="N147" s="152">
        <v>3973200</v>
      </c>
      <c r="O147" s="355">
        <v>-5.2917620137299774E-2</v>
      </c>
    </row>
    <row r="148" spans="1:15" ht="15">
      <c r="A148" s="131">
        <v>139</v>
      </c>
      <c r="B148" s="115" t="s">
        <v>2011</v>
      </c>
      <c r="C148" s="131" t="s">
        <v>118</v>
      </c>
      <c r="D148" s="136">
        <v>276.35000000000002</v>
      </c>
      <c r="E148" s="136">
        <v>282.05</v>
      </c>
      <c r="F148" s="137">
        <v>269.40000000000003</v>
      </c>
      <c r="G148" s="137">
        <v>262.45000000000005</v>
      </c>
      <c r="H148" s="137">
        <v>249.80000000000007</v>
      </c>
      <c r="I148" s="137">
        <v>289</v>
      </c>
      <c r="J148" s="137">
        <v>301.64999999999998</v>
      </c>
      <c r="K148" s="137">
        <v>308.59999999999997</v>
      </c>
      <c r="L148" s="132">
        <v>294.7</v>
      </c>
      <c r="M148" s="132">
        <v>275.10000000000002</v>
      </c>
      <c r="N148" s="152">
        <v>15270400</v>
      </c>
      <c r="O148" s="355">
        <v>3.5815064032993268E-2</v>
      </c>
    </row>
    <row r="149" spans="1:15" ht="15">
      <c r="A149" s="131">
        <v>140</v>
      </c>
      <c r="B149" s="115" t="s">
        <v>2011</v>
      </c>
      <c r="C149" s="131" t="s">
        <v>119</v>
      </c>
      <c r="D149" s="136">
        <v>66714.100000000006</v>
      </c>
      <c r="E149" s="136">
        <v>65794.649999999994</v>
      </c>
      <c r="F149" s="137">
        <v>62801.099999999991</v>
      </c>
      <c r="G149" s="137">
        <v>58888.1</v>
      </c>
      <c r="H149" s="137">
        <v>55894.549999999996</v>
      </c>
      <c r="I149" s="137">
        <v>69707.649999999994</v>
      </c>
      <c r="J149" s="137">
        <v>72701.199999999983</v>
      </c>
      <c r="K149" s="137">
        <v>76614.199999999983</v>
      </c>
      <c r="L149" s="132">
        <v>68788.2</v>
      </c>
      <c r="M149" s="132">
        <v>61881.65</v>
      </c>
      <c r="N149" s="152">
        <v>36300</v>
      </c>
      <c r="O149" s="355">
        <v>-4.2721518987341771E-2</v>
      </c>
    </row>
    <row r="150" spans="1:15" ht="15">
      <c r="A150" s="131">
        <v>141</v>
      </c>
      <c r="B150" s="115" t="s">
        <v>2007</v>
      </c>
      <c r="C150" s="131" t="s">
        <v>1230</v>
      </c>
      <c r="D150" s="136">
        <v>75.25</v>
      </c>
      <c r="E150" s="136">
        <v>74.016666666666666</v>
      </c>
      <c r="F150" s="137">
        <v>71.333333333333329</v>
      </c>
      <c r="G150" s="137">
        <v>67.416666666666657</v>
      </c>
      <c r="H150" s="137">
        <v>64.73333333333332</v>
      </c>
      <c r="I150" s="137">
        <v>77.933333333333337</v>
      </c>
      <c r="J150" s="137">
        <v>80.616666666666674</v>
      </c>
      <c r="K150" s="137">
        <v>84.533333333333346</v>
      </c>
      <c r="L150" s="132">
        <v>76.7</v>
      </c>
      <c r="M150" s="132">
        <v>70.099999999999994</v>
      </c>
      <c r="N150" s="152">
        <v>6259500</v>
      </c>
      <c r="O150" s="355">
        <v>-6.831882116543872E-2</v>
      </c>
    </row>
    <row r="151" spans="1:15" ht="15">
      <c r="A151" s="131">
        <v>142</v>
      </c>
      <c r="B151" s="115" t="s">
        <v>2013</v>
      </c>
      <c r="C151" s="131" t="s">
        <v>1246</v>
      </c>
      <c r="D151" s="136">
        <v>456.2</v>
      </c>
      <c r="E151" s="136">
        <v>450.95</v>
      </c>
      <c r="F151" s="137">
        <v>421.9</v>
      </c>
      <c r="G151" s="137">
        <v>387.59999999999997</v>
      </c>
      <c r="H151" s="137">
        <v>358.54999999999995</v>
      </c>
      <c r="I151" s="137">
        <v>485.25</v>
      </c>
      <c r="J151" s="137">
        <v>514.30000000000007</v>
      </c>
      <c r="K151" s="137">
        <v>548.6</v>
      </c>
      <c r="L151" s="132">
        <v>480</v>
      </c>
      <c r="M151" s="132">
        <v>416.65</v>
      </c>
      <c r="N151" s="152">
        <v>3241500</v>
      </c>
      <c r="O151" s="355">
        <v>-8.2767402376910021E-2</v>
      </c>
    </row>
    <row r="152" spans="1:15" ht="15">
      <c r="A152" s="131">
        <v>143</v>
      </c>
      <c r="B152" s="115" t="s">
        <v>2007</v>
      </c>
      <c r="C152" s="131" t="s">
        <v>1261</v>
      </c>
      <c r="D152" s="136">
        <v>65.900000000000006</v>
      </c>
      <c r="E152" s="136">
        <v>65.933333333333337</v>
      </c>
      <c r="F152" s="137">
        <v>61.966666666666669</v>
      </c>
      <c r="G152" s="137">
        <v>58.033333333333331</v>
      </c>
      <c r="H152" s="137">
        <v>54.066666666666663</v>
      </c>
      <c r="I152" s="137">
        <v>69.866666666666674</v>
      </c>
      <c r="J152" s="137">
        <v>73.833333333333343</v>
      </c>
      <c r="K152" s="137">
        <v>77.76666666666668</v>
      </c>
      <c r="L152" s="132">
        <v>69.900000000000006</v>
      </c>
      <c r="M152" s="132">
        <v>62</v>
      </c>
      <c r="N152" s="152">
        <v>59232000</v>
      </c>
      <c r="O152" s="355">
        <v>-6.7485490619516807E-4</v>
      </c>
    </row>
    <row r="153" spans="1:15" ht="15">
      <c r="A153" s="131">
        <v>144</v>
      </c>
      <c r="B153" s="115" t="s">
        <v>2007</v>
      </c>
      <c r="C153" s="131" t="s">
        <v>373</v>
      </c>
      <c r="D153" s="136">
        <v>64.7</v>
      </c>
      <c r="E153" s="136">
        <v>63.716666666666669</v>
      </c>
      <c r="F153" s="137">
        <v>60.983333333333334</v>
      </c>
      <c r="G153" s="137">
        <v>57.266666666666666</v>
      </c>
      <c r="H153" s="137">
        <v>54.533333333333331</v>
      </c>
      <c r="I153" s="137">
        <v>67.433333333333337</v>
      </c>
      <c r="J153" s="137">
        <v>70.166666666666686</v>
      </c>
      <c r="K153" s="137">
        <v>73.88333333333334</v>
      </c>
      <c r="L153" s="132">
        <v>66.45</v>
      </c>
      <c r="M153" s="132">
        <v>60</v>
      </c>
      <c r="N153" s="152">
        <v>23748000</v>
      </c>
      <c r="O153" s="355">
        <v>-1.4932802389248382E-2</v>
      </c>
    </row>
    <row r="154" spans="1:15" ht="15">
      <c r="A154" s="131">
        <v>145</v>
      </c>
      <c r="B154" s="115" t="s">
        <v>2019</v>
      </c>
      <c r="C154" s="131" t="s">
        <v>243</v>
      </c>
      <c r="D154" s="136">
        <v>84.8</v>
      </c>
      <c r="E154" s="136">
        <v>85.083333333333329</v>
      </c>
      <c r="F154" s="137">
        <v>79.766666666666652</v>
      </c>
      <c r="G154" s="137">
        <v>74.73333333333332</v>
      </c>
      <c r="H154" s="137">
        <v>69.416666666666643</v>
      </c>
      <c r="I154" s="137">
        <v>90.11666666666666</v>
      </c>
      <c r="J154" s="137">
        <v>95.433333333333351</v>
      </c>
      <c r="K154" s="137">
        <v>100.46666666666667</v>
      </c>
      <c r="L154" s="132">
        <v>90.4</v>
      </c>
      <c r="M154" s="132">
        <v>80.05</v>
      </c>
      <c r="N154" s="152">
        <v>50536000</v>
      </c>
      <c r="O154" s="355">
        <v>-1.5890325595887211E-2</v>
      </c>
    </row>
    <row r="155" spans="1:15" ht="15">
      <c r="A155" s="131">
        <v>146</v>
      </c>
      <c r="B155" s="115" t="s">
        <v>2007</v>
      </c>
      <c r="C155" s="131" t="s">
        <v>1279</v>
      </c>
      <c r="D155" s="136">
        <v>9783.75</v>
      </c>
      <c r="E155" s="136">
        <v>9760.9166666666661</v>
      </c>
      <c r="F155" s="137">
        <v>9222.8333333333321</v>
      </c>
      <c r="G155" s="137">
        <v>8661.9166666666661</v>
      </c>
      <c r="H155" s="137">
        <v>8123.8333333333321</v>
      </c>
      <c r="I155" s="137">
        <v>10321.833333333332</v>
      </c>
      <c r="J155" s="137">
        <v>10859.916666666664</v>
      </c>
      <c r="K155" s="137">
        <v>11420.833333333332</v>
      </c>
      <c r="L155" s="132">
        <v>10299</v>
      </c>
      <c r="M155" s="132">
        <v>9200</v>
      </c>
      <c r="N155" s="152">
        <v>361700</v>
      </c>
      <c r="O155" s="355">
        <v>-3.5723806984804055E-2</v>
      </c>
    </row>
    <row r="156" spans="1:15" ht="15">
      <c r="A156" s="131">
        <v>147</v>
      </c>
      <c r="B156" s="115" t="s">
        <v>2008</v>
      </c>
      <c r="C156" s="131" t="s">
        <v>120</v>
      </c>
      <c r="D156" s="136">
        <v>23.75</v>
      </c>
      <c r="E156" s="136">
        <v>23.75</v>
      </c>
      <c r="F156" s="137">
        <v>23</v>
      </c>
      <c r="G156" s="137">
        <v>22.25</v>
      </c>
      <c r="H156" s="137">
        <v>21.5</v>
      </c>
      <c r="I156" s="137">
        <v>24.5</v>
      </c>
      <c r="J156" s="137">
        <v>25.25</v>
      </c>
      <c r="K156" s="137">
        <v>26</v>
      </c>
      <c r="L156" s="132">
        <v>24.5</v>
      </c>
      <c r="M156" s="132">
        <v>23</v>
      </c>
      <c r="N156" s="152">
        <v>28890000</v>
      </c>
      <c r="O156" s="355">
        <v>8.5192697768762676E-2</v>
      </c>
    </row>
    <row r="157" spans="1:15" ht="15">
      <c r="A157" s="131">
        <v>148</v>
      </c>
      <c r="B157" s="115" t="s">
        <v>2020</v>
      </c>
      <c r="C157" s="131" t="s">
        <v>1294</v>
      </c>
      <c r="D157" s="136">
        <v>1215.95</v>
      </c>
      <c r="E157" s="136">
        <v>1219.9833333333333</v>
      </c>
      <c r="F157" s="137">
        <v>1146.9666666666667</v>
      </c>
      <c r="G157" s="137">
        <v>1077.9833333333333</v>
      </c>
      <c r="H157" s="137">
        <v>1004.9666666666667</v>
      </c>
      <c r="I157" s="137">
        <v>1288.9666666666667</v>
      </c>
      <c r="J157" s="137">
        <v>1361.9833333333336</v>
      </c>
      <c r="K157" s="137">
        <v>1430.9666666666667</v>
      </c>
      <c r="L157" s="132">
        <v>1293</v>
      </c>
      <c r="M157" s="132">
        <v>1151</v>
      </c>
      <c r="N157" s="152">
        <v>1353750</v>
      </c>
      <c r="O157" s="355">
        <v>2.6734926052332197E-2</v>
      </c>
    </row>
    <row r="158" spans="1:15" ht="15">
      <c r="A158" s="131">
        <v>149</v>
      </c>
      <c r="B158" s="115" t="s">
        <v>2021</v>
      </c>
      <c r="C158" s="131" t="s">
        <v>121</v>
      </c>
      <c r="D158" s="136">
        <v>116</v>
      </c>
      <c r="E158" s="136">
        <v>115.8</v>
      </c>
      <c r="F158" s="137">
        <v>111.35</v>
      </c>
      <c r="G158" s="137">
        <v>106.7</v>
      </c>
      <c r="H158" s="137">
        <v>102.25</v>
      </c>
      <c r="I158" s="137">
        <v>120.44999999999999</v>
      </c>
      <c r="J158" s="137">
        <v>124.9</v>
      </c>
      <c r="K158" s="137">
        <v>129.54999999999998</v>
      </c>
      <c r="L158" s="132">
        <v>120.25</v>
      </c>
      <c r="M158" s="132">
        <v>111.15</v>
      </c>
      <c r="N158" s="152">
        <v>26280000</v>
      </c>
      <c r="O158" s="355">
        <v>5.2378664103796255E-2</v>
      </c>
    </row>
    <row r="159" spans="1:15" ht="15">
      <c r="A159" s="131">
        <v>150</v>
      </c>
      <c r="B159" s="115" t="s">
        <v>2008</v>
      </c>
      <c r="C159" s="131" t="s">
        <v>122</v>
      </c>
      <c r="D159" s="136">
        <v>168.85</v>
      </c>
      <c r="E159" s="136">
        <v>170.28333333333333</v>
      </c>
      <c r="F159" s="137">
        <v>166.11666666666667</v>
      </c>
      <c r="G159" s="137">
        <v>163.38333333333335</v>
      </c>
      <c r="H159" s="137">
        <v>159.2166666666667</v>
      </c>
      <c r="I159" s="137">
        <v>173.01666666666665</v>
      </c>
      <c r="J159" s="137">
        <v>177.18333333333334</v>
      </c>
      <c r="K159" s="137">
        <v>179.91666666666663</v>
      </c>
      <c r="L159" s="132">
        <v>174.45</v>
      </c>
      <c r="M159" s="132">
        <v>167.55</v>
      </c>
      <c r="N159" s="152">
        <v>40736000</v>
      </c>
      <c r="O159" s="355">
        <v>-2.5465230166503428E-3</v>
      </c>
    </row>
    <row r="160" spans="1:15" ht="15">
      <c r="A160" s="131">
        <v>151</v>
      </c>
      <c r="B160" s="115" t="s">
        <v>2020</v>
      </c>
      <c r="C160" s="131" t="s">
        <v>123</v>
      </c>
      <c r="D160" s="136">
        <v>4042</v>
      </c>
      <c r="E160" s="136">
        <v>4064.85</v>
      </c>
      <c r="F160" s="137">
        <v>3938.7</v>
      </c>
      <c r="G160" s="137">
        <v>3835.4</v>
      </c>
      <c r="H160" s="137">
        <v>3709.25</v>
      </c>
      <c r="I160" s="137">
        <v>4168.1499999999996</v>
      </c>
      <c r="J160" s="137">
        <v>4294.3</v>
      </c>
      <c r="K160" s="137">
        <v>4397.5999999999995</v>
      </c>
      <c r="L160" s="132">
        <v>4191</v>
      </c>
      <c r="M160" s="132">
        <v>3961.55</v>
      </c>
      <c r="N160" s="152">
        <v>382200</v>
      </c>
      <c r="O160" s="355">
        <v>-3.2649962034927864E-2</v>
      </c>
    </row>
    <row r="161" spans="1:15" ht="15">
      <c r="A161" s="131">
        <v>152</v>
      </c>
      <c r="B161" s="115" t="s">
        <v>2016</v>
      </c>
      <c r="C161" s="131" t="s">
        <v>207</v>
      </c>
      <c r="D161" s="136">
        <v>217.45</v>
      </c>
      <c r="E161" s="136">
        <v>215.01666666666665</v>
      </c>
      <c r="F161" s="137">
        <v>210.6333333333333</v>
      </c>
      <c r="G161" s="137">
        <v>203.81666666666663</v>
      </c>
      <c r="H161" s="137">
        <v>199.43333333333328</v>
      </c>
      <c r="I161" s="137">
        <v>221.83333333333331</v>
      </c>
      <c r="J161" s="137">
        <v>226.21666666666664</v>
      </c>
      <c r="K161" s="137">
        <v>233.03333333333333</v>
      </c>
      <c r="L161" s="132">
        <v>219.4</v>
      </c>
      <c r="M161" s="132">
        <v>208.2</v>
      </c>
      <c r="N161" s="152">
        <v>4085598</v>
      </c>
      <c r="O161" s="355">
        <v>-4.6788263283108644E-2</v>
      </c>
    </row>
    <row r="162" spans="1:15" ht="15">
      <c r="A162" s="131">
        <v>153</v>
      </c>
      <c r="B162" s="115" t="s">
        <v>2016</v>
      </c>
      <c r="C162" s="131" t="s">
        <v>124</v>
      </c>
      <c r="D162" s="136">
        <v>180.85</v>
      </c>
      <c r="E162" s="136">
        <v>179.93333333333331</v>
      </c>
      <c r="F162" s="137">
        <v>178.11666666666662</v>
      </c>
      <c r="G162" s="137">
        <v>175.3833333333333</v>
      </c>
      <c r="H162" s="137">
        <v>173.56666666666661</v>
      </c>
      <c r="I162" s="137">
        <v>182.66666666666663</v>
      </c>
      <c r="J162" s="137">
        <v>184.48333333333329</v>
      </c>
      <c r="K162" s="137">
        <v>187.21666666666664</v>
      </c>
      <c r="L162" s="132">
        <v>181.75</v>
      </c>
      <c r="M162" s="132">
        <v>177.2</v>
      </c>
      <c r="N162" s="152">
        <v>45982500</v>
      </c>
      <c r="O162" s="355">
        <v>-2.7520025378697757E-2</v>
      </c>
    </row>
    <row r="163" spans="1:15" ht="15">
      <c r="A163" s="131">
        <v>154</v>
      </c>
      <c r="B163" s="115" t="s">
        <v>2010</v>
      </c>
      <c r="C163" s="131" t="s">
        <v>125</v>
      </c>
      <c r="D163" s="136">
        <v>68.45</v>
      </c>
      <c r="E163" s="136">
        <v>69.316666666666677</v>
      </c>
      <c r="F163" s="137">
        <v>64.483333333333348</v>
      </c>
      <c r="G163" s="137">
        <v>60.516666666666666</v>
      </c>
      <c r="H163" s="137">
        <v>55.683333333333337</v>
      </c>
      <c r="I163" s="137">
        <v>73.28333333333336</v>
      </c>
      <c r="J163" s="137">
        <v>78.116666666666703</v>
      </c>
      <c r="K163" s="137">
        <v>82.083333333333371</v>
      </c>
      <c r="L163" s="132">
        <v>74.150000000000006</v>
      </c>
      <c r="M163" s="132">
        <v>65.349999999999994</v>
      </c>
      <c r="N163" s="152">
        <v>19362000</v>
      </c>
      <c r="O163" s="355">
        <v>1.733921815889029E-2</v>
      </c>
    </row>
    <row r="164" spans="1:15" ht="15">
      <c r="A164" s="131">
        <v>155</v>
      </c>
      <c r="B164" s="115" t="s">
        <v>2005</v>
      </c>
      <c r="C164" s="131" t="s">
        <v>231</v>
      </c>
      <c r="D164" s="136">
        <v>33327.9</v>
      </c>
      <c r="E164" s="136">
        <v>32117.716666666664</v>
      </c>
      <c r="F164" s="137">
        <v>30635.433333333327</v>
      </c>
      <c r="G164" s="137">
        <v>27942.966666666664</v>
      </c>
      <c r="H164" s="137">
        <v>26460.683333333327</v>
      </c>
      <c r="I164" s="137">
        <v>34810.183333333327</v>
      </c>
      <c r="J164" s="137">
        <v>36292.46666666666</v>
      </c>
      <c r="K164" s="137">
        <v>38984.933333333327</v>
      </c>
      <c r="L164" s="132">
        <v>33600</v>
      </c>
      <c r="M164" s="132">
        <v>29425.25</v>
      </c>
      <c r="N164" s="152">
        <v>136825</v>
      </c>
      <c r="O164" s="355">
        <v>1.804315476190476E-2</v>
      </c>
    </row>
    <row r="165" spans="1:15" ht="15">
      <c r="A165" s="131">
        <v>156</v>
      </c>
      <c r="B165" s="115" t="s">
        <v>2007</v>
      </c>
      <c r="C165" s="131" t="s">
        <v>355</v>
      </c>
      <c r="D165" s="136">
        <v>71.650000000000006</v>
      </c>
      <c r="E165" s="136">
        <v>72.433333333333323</v>
      </c>
      <c r="F165" s="137">
        <v>65.566666666666649</v>
      </c>
      <c r="G165" s="137">
        <v>59.48333333333332</v>
      </c>
      <c r="H165" s="137">
        <v>52.616666666666646</v>
      </c>
      <c r="I165" s="137">
        <v>78.516666666666652</v>
      </c>
      <c r="J165" s="137">
        <v>85.383333333333326</v>
      </c>
      <c r="K165" s="137">
        <v>91.466666666666654</v>
      </c>
      <c r="L165" s="132">
        <v>79.3</v>
      </c>
      <c r="M165" s="132">
        <v>66.349999999999994</v>
      </c>
      <c r="N165" s="152">
        <v>10365000</v>
      </c>
      <c r="O165" s="355">
        <v>-4.3598615916955019E-2</v>
      </c>
    </row>
    <row r="166" spans="1:15" ht="15">
      <c r="A166" s="131">
        <v>157</v>
      </c>
      <c r="B166" s="115" t="s">
        <v>2009</v>
      </c>
      <c r="C166" s="131" t="s">
        <v>209</v>
      </c>
      <c r="D166" s="136">
        <v>2740.75</v>
      </c>
      <c r="E166" s="136">
        <v>2726.1</v>
      </c>
      <c r="F166" s="137">
        <v>2483.2999999999997</v>
      </c>
      <c r="G166" s="137">
        <v>2225.85</v>
      </c>
      <c r="H166" s="137">
        <v>1983.0499999999997</v>
      </c>
      <c r="I166" s="137">
        <v>2983.5499999999997</v>
      </c>
      <c r="J166" s="137">
        <v>3226.35</v>
      </c>
      <c r="K166" s="137">
        <v>3483.7999999999997</v>
      </c>
      <c r="L166" s="132">
        <v>2968.9</v>
      </c>
      <c r="M166" s="132">
        <v>2468.65</v>
      </c>
      <c r="N166" s="152">
        <v>3434948</v>
      </c>
      <c r="O166" s="355">
        <v>-4.1543776860200554E-2</v>
      </c>
    </row>
    <row r="167" spans="1:15" ht="15">
      <c r="A167" s="131">
        <v>158</v>
      </c>
      <c r="B167" s="115" t="s">
        <v>2016</v>
      </c>
      <c r="C167" s="131" t="s">
        <v>126</v>
      </c>
      <c r="D167" s="136">
        <v>236</v>
      </c>
      <c r="E167" s="136">
        <v>234</v>
      </c>
      <c r="F167" s="137">
        <v>229.25</v>
      </c>
      <c r="G167" s="137">
        <v>222.5</v>
      </c>
      <c r="H167" s="137">
        <v>217.75</v>
      </c>
      <c r="I167" s="137">
        <v>240.75</v>
      </c>
      <c r="J167" s="137">
        <v>245.5</v>
      </c>
      <c r="K167" s="137">
        <v>252.25</v>
      </c>
      <c r="L167" s="132">
        <v>238.75</v>
      </c>
      <c r="M167" s="132">
        <v>227.25</v>
      </c>
      <c r="N167" s="152">
        <v>12387000</v>
      </c>
      <c r="O167" s="355">
        <v>1.2124151309408342E-3</v>
      </c>
    </row>
    <row r="168" spans="1:15" ht="15">
      <c r="A168" s="131">
        <v>159</v>
      </c>
      <c r="B168" s="115" t="s">
        <v>2013</v>
      </c>
      <c r="C168" s="131" t="s">
        <v>127</v>
      </c>
      <c r="D168" s="136">
        <v>80.7</v>
      </c>
      <c r="E168" s="136">
        <v>79.083333333333329</v>
      </c>
      <c r="F168" s="137">
        <v>73.716666666666654</v>
      </c>
      <c r="G168" s="137">
        <v>66.73333333333332</v>
      </c>
      <c r="H168" s="137">
        <v>61.366666666666646</v>
      </c>
      <c r="I168" s="137">
        <v>86.066666666666663</v>
      </c>
      <c r="J168" s="137">
        <v>91.433333333333337</v>
      </c>
      <c r="K168" s="137">
        <v>98.416666666666671</v>
      </c>
      <c r="L168" s="132">
        <v>84.45</v>
      </c>
      <c r="M168" s="132">
        <v>72.099999999999994</v>
      </c>
      <c r="N168" s="152">
        <v>86160000</v>
      </c>
      <c r="O168" s="355">
        <v>1.6205505625928807E-2</v>
      </c>
    </row>
    <row r="169" spans="1:15" ht="15">
      <c r="A169" s="131">
        <v>160</v>
      </c>
      <c r="B169" s="115" t="s">
        <v>2012</v>
      </c>
      <c r="C169" s="131" t="s">
        <v>208</v>
      </c>
      <c r="D169" s="136">
        <v>1134.3</v>
      </c>
      <c r="E169" s="136">
        <v>1118.2666666666667</v>
      </c>
      <c r="F169" s="137">
        <v>1096.5333333333333</v>
      </c>
      <c r="G169" s="137">
        <v>1058.7666666666667</v>
      </c>
      <c r="H169" s="137">
        <v>1037.0333333333333</v>
      </c>
      <c r="I169" s="137">
        <v>1156.0333333333333</v>
      </c>
      <c r="J169" s="137">
        <v>1177.7666666666664</v>
      </c>
      <c r="K169" s="137">
        <v>1215.5333333333333</v>
      </c>
      <c r="L169" s="132">
        <v>1140</v>
      </c>
      <c r="M169" s="132">
        <v>1080.5</v>
      </c>
      <c r="N169" s="152">
        <v>3299000</v>
      </c>
      <c r="O169" s="355">
        <v>-1.5133171912832929E-3</v>
      </c>
    </row>
    <row r="170" spans="1:15" ht="15">
      <c r="A170" s="131">
        <v>161</v>
      </c>
      <c r="B170" s="115" t="s">
        <v>2010</v>
      </c>
      <c r="C170" s="131" t="s">
        <v>128</v>
      </c>
      <c r="D170" s="136">
        <v>73.099999999999994</v>
      </c>
      <c r="E170" s="136">
        <v>73.783333333333331</v>
      </c>
      <c r="F170" s="137">
        <v>66.966666666666669</v>
      </c>
      <c r="G170" s="137">
        <v>60.833333333333343</v>
      </c>
      <c r="H170" s="137">
        <v>54.01666666666668</v>
      </c>
      <c r="I170" s="137">
        <v>79.916666666666657</v>
      </c>
      <c r="J170" s="137">
        <v>86.73333333333332</v>
      </c>
      <c r="K170" s="137">
        <v>92.866666666666646</v>
      </c>
      <c r="L170" s="132">
        <v>80.599999999999994</v>
      </c>
      <c r="M170" s="132">
        <v>67.650000000000006</v>
      </c>
      <c r="N170" s="152">
        <v>136350500</v>
      </c>
      <c r="O170" s="355">
        <v>-4.0175163713792135E-3</v>
      </c>
    </row>
    <row r="171" spans="1:15" ht="15">
      <c r="A171" s="131">
        <v>162</v>
      </c>
      <c r="B171" s="115" t="s">
        <v>2008</v>
      </c>
      <c r="C171" s="131" t="s">
        <v>129</v>
      </c>
      <c r="D171" s="136">
        <v>200.15</v>
      </c>
      <c r="E171" s="136">
        <v>199.66666666666666</v>
      </c>
      <c r="F171" s="137">
        <v>196.08333333333331</v>
      </c>
      <c r="G171" s="137">
        <v>192.01666666666665</v>
      </c>
      <c r="H171" s="137">
        <v>188.43333333333331</v>
      </c>
      <c r="I171" s="137">
        <v>203.73333333333332</v>
      </c>
      <c r="J171" s="137">
        <v>207.31666666666663</v>
      </c>
      <c r="K171" s="137">
        <v>211.38333333333333</v>
      </c>
      <c r="L171" s="132">
        <v>203.25</v>
      </c>
      <c r="M171" s="132">
        <v>195.6</v>
      </c>
      <c r="N171" s="152">
        <v>46420000</v>
      </c>
      <c r="O171" s="355">
        <v>-1.0487721691678036E-2</v>
      </c>
    </row>
    <row r="172" spans="1:15" ht="15">
      <c r="A172" s="131">
        <v>163</v>
      </c>
      <c r="B172" s="115" t="s">
        <v>2008</v>
      </c>
      <c r="C172" s="131" t="s">
        <v>130</v>
      </c>
      <c r="D172" s="136">
        <v>76.25</v>
      </c>
      <c r="E172" s="136">
        <v>77.649999999999991</v>
      </c>
      <c r="F172" s="137">
        <v>73.59999999999998</v>
      </c>
      <c r="G172" s="137">
        <v>70.949999999999989</v>
      </c>
      <c r="H172" s="137">
        <v>66.899999999999977</v>
      </c>
      <c r="I172" s="137">
        <v>80.299999999999983</v>
      </c>
      <c r="J172" s="137">
        <v>84.35</v>
      </c>
      <c r="K172" s="137">
        <v>86.999999999999986</v>
      </c>
      <c r="L172" s="132">
        <v>81.7</v>
      </c>
      <c r="M172" s="132">
        <v>75</v>
      </c>
      <c r="N172" s="152">
        <v>12872000</v>
      </c>
      <c r="O172" s="355">
        <v>-3.0978934324659233E-3</v>
      </c>
    </row>
    <row r="173" spans="1:15" ht="15">
      <c r="A173" s="131">
        <v>164</v>
      </c>
      <c r="B173" s="115" t="s">
        <v>2007</v>
      </c>
      <c r="C173" s="131" t="s">
        <v>1407</v>
      </c>
      <c r="D173" s="136">
        <v>1343.25</v>
      </c>
      <c r="E173" s="136">
        <v>1326.5333333333335</v>
      </c>
      <c r="F173" s="137">
        <v>1299.2666666666671</v>
      </c>
      <c r="G173" s="137">
        <v>1255.2833333333335</v>
      </c>
      <c r="H173" s="137">
        <v>1228.0166666666671</v>
      </c>
      <c r="I173" s="137">
        <v>1370.5166666666671</v>
      </c>
      <c r="J173" s="137">
        <v>1397.7833333333335</v>
      </c>
      <c r="K173" s="137">
        <v>1441.7666666666671</v>
      </c>
      <c r="L173" s="132">
        <v>1353.8</v>
      </c>
      <c r="M173" s="132">
        <v>1282.55</v>
      </c>
      <c r="N173" s="152">
        <v>981200</v>
      </c>
      <c r="O173" s="355">
        <v>1.995841995841996E-2</v>
      </c>
    </row>
    <row r="174" spans="1:15" ht="15">
      <c r="A174" s="131">
        <v>165</v>
      </c>
      <c r="B174" s="115" t="s">
        <v>2006</v>
      </c>
      <c r="C174" s="131" t="s">
        <v>214</v>
      </c>
      <c r="D174" s="136">
        <v>643</v>
      </c>
      <c r="E174" s="136">
        <v>637.48333333333335</v>
      </c>
      <c r="F174" s="137">
        <v>625.7166666666667</v>
      </c>
      <c r="G174" s="137">
        <v>608.43333333333339</v>
      </c>
      <c r="H174" s="137">
        <v>596.66666666666674</v>
      </c>
      <c r="I174" s="137">
        <v>654.76666666666665</v>
      </c>
      <c r="J174" s="137">
        <v>666.5333333333333</v>
      </c>
      <c r="K174" s="137">
        <v>683.81666666666661</v>
      </c>
      <c r="L174" s="132">
        <v>649.25</v>
      </c>
      <c r="M174" s="132">
        <v>620.20000000000005</v>
      </c>
      <c r="N174" s="152">
        <v>1048000</v>
      </c>
      <c r="O174" s="355">
        <v>2.8257456828885402E-2</v>
      </c>
    </row>
    <row r="175" spans="1:15" ht="15">
      <c r="A175" s="131">
        <v>166</v>
      </c>
      <c r="B175" s="115" t="s">
        <v>2007</v>
      </c>
      <c r="C175" s="131" t="s">
        <v>1437</v>
      </c>
      <c r="D175" s="136">
        <v>753.35</v>
      </c>
      <c r="E175" s="136">
        <v>747.7833333333333</v>
      </c>
      <c r="F175" s="137">
        <v>707.56666666666661</v>
      </c>
      <c r="G175" s="137">
        <v>661.7833333333333</v>
      </c>
      <c r="H175" s="137">
        <v>621.56666666666661</v>
      </c>
      <c r="I175" s="137">
        <v>793.56666666666661</v>
      </c>
      <c r="J175" s="137">
        <v>833.7833333333333</v>
      </c>
      <c r="K175" s="137">
        <v>879.56666666666661</v>
      </c>
      <c r="L175" s="132">
        <v>788</v>
      </c>
      <c r="M175" s="132">
        <v>702</v>
      </c>
      <c r="N175" s="152">
        <v>5122400</v>
      </c>
      <c r="O175" s="355">
        <v>2.0344287949921754E-3</v>
      </c>
    </row>
    <row r="176" spans="1:15" ht="15">
      <c r="A176" s="131">
        <v>167</v>
      </c>
      <c r="B176" s="115" t="s">
        <v>2010</v>
      </c>
      <c r="C176" s="131" t="s">
        <v>1946</v>
      </c>
      <c r="D176" s="136">
        <v>566.1</v>
      </c>
      <c r="E176" s="136">
        <v>567.93333333333339</v>
      </c>
      <c r="F176" s="137">
        <v>534.41666666666674</v>
      </c>
      <c r="G176" s="137">
        <v>502.73333333333335</v>
      </c>
      <c r="H176" s="137">
        <v>469.2166666666667</v>
      </c>
      <c r="I176" s="137">
        <v>599.61666666666679</v>
      </c>
      <c r="J176" s="137">
        <v>633.13333333333344</v>
      </c>
      <c r="K176" s="137">
        <v>664.81666666666683</v>
      </c>
      <c r="L176" s="132">
        <v>601.45000000000005</v>
      </c>
      <c r="M176" s="132">
        <v>536.25</v>
      </c>
      <c r="N176" s="152">
        <v>5242800</v>
      </c>
      <c r="O176" s="355">
        <v>-7.9823083403538331E-2</v>
      </c>
    </row>
    <row r="177" spans="1:15" ht="15">
      <c r="A177" s="131">
        <v>168</v>
      </c>
      <c r="B177" s="115" t="s">
        <v>2014</v>
      </c>
      <c r="C177" s="131" t="s">
        <v>131</v>
      </c>
      <c r="D177" s="136">
        <v>13.2</v>
      </c>
      <c r="E177" s="136">
        <v>13.700000000000001</v>
      </c>
      <c r="F177" s="137">
        <v>12.250000000000002</v>
      </c>
      <c r="G177" s="137">
        <v>11.3</v>
      </c>
      <c r="H177" s="137">
        <v>9.8500000000000014</v>
      </c>
      <c r="I177" s="137">
        <v>14.650000000000002</v>
      </c>
      <c r="J177" s="137">
        <v>16.100000000000001</v>
      </c>
      <c r="K177" s="137">
        <v>17.050000000000004</v>
      </c>
      <c r="L177" s="132">
        <v>15.15</v>
      </c>
      <c r="M177" s="132">
        <v>12.75</v>
      </c>
      <c r="N177" s="152">
        <v>136976000</v>
      </c>
      <c r="O177" s="355">
        <v>-1.826209110977323E-2</v>
      </c>
    </row>
    <row r="178" spans="1:15" ht="15">
      <c r="A178" s="131">
        <v>169</v>
      </c>
      <c r="B178" s="115" t="s">
        <v>2008</v>
      </c>
      <c r="C178" s="131" t="s">
        <v>132</v>
      </c>
      <c r="D178" s="136">
        <v>106.85</v>
      </c>
      <c r="E178" s="136">
        <v>108.13333333333333</v>
      </c>
      <c r="F178" s="137">
        <v>101.21666666666665</v>
      </c>
      <c r="G178" s="137">
        <v>95.583333333333329</v>
      </c>
      <c r="H178" s="137">
        <v>88.666666666666657</v>
      </c>
      <c r="I178" s="137">
        <v>113.76666666666665</v>
      </c>
      <c r="J178" s="137">
        <v>120.68333333333334</v>
      </c>
      <c r="K178" s="137">
        <v>126.31666666666665</v>
      </c>
      <c r="L178" s="132">
        <v>115.05</v>
      </c>
      <c r="M178" s="132">
        <v>102.5</v>
      </c>
      <c r="N178" s="152">
        <v>43854000</v>
      </c>
      <c r="O178" s="355">
        <v>-4.901293396868618E-3</v>
      </c>
    </row>
    <row r="179" spans="1:15" ht="15">
      <c r="A179" s="131">
        <v>170</v>
      </c>
      <c r="B179" s="115" t="s">
        <v>2013</v>
      </c>
      <c r="C179" s="131" t="s">
        <v>133</v>
      </c>
      <c r="D179" s="136">
        <v>336.75</v>
      </c>
      <c r="E179" s="136">
        <v>338.25</v>
      </c>
      <c r="F179" s="137">
        <v>306</v>
      </c>
      <c r="G179" s="137">
        <v>275.25</v>
      </c>
      <c r="H179" s="137">
        <v>243</v>
      </c>
      <c r="I179" s="137">
        <v>369</v>
      </c>
      <c r="J179" s="137">
        <v>401.25</v>
      </c>
      <c r="K179" s="137">
        <v>432</v>
      </c>
      <c r="L179" s="132">
        <v>370.5</v>
      </c>
      <c r="M179" s="132">
        <v>307.5</v>
      </c>
      <c r="N179" s="152">
        <v>10806000</v>
      </c>
      <c r="O179" s="355">
        <v>-2.5828262339418526E-2</v>
      </c>
    </row>
    <row r="180" spans="1:15" ht="15">
      <c r="A180" s="131">
        <v>171</v>
      </c>
      <c r="B180" s="115" t="s">
        <v>2016</v>
      </c>
      <c r="C180" s="131" t="s">
        <v>134</v>
      </c>
      <c r="D180" s="136">
        <v>1221.4000000000001</v>
      </c>
      <c r="E180" s="136">
        <v>1215.75</v>
      </c>
      <c r="F180" s="137">
        <v>1189.6500000000001</v>
      </c>
      <c r="G180" s="137">
        <v>1157.9000000000001</v>
      </c>
      <c r="H180" s="137">
        <v>1131.8000000000002</v>
      </c>
      <c r="I180" s="137">
        <v>1247.5</v>
      </c>
      <c r="J180" s="137">
        <v>1273.5999999999999</v>
      </c>
      <c r="K180" s="137">
        <v>1305.3499999999999</v>
      </c>
      <c r="L180" s="132">
        <v>1241.8499999999999</v>
      </c>
      <c r="M180" s="132">
        <v>1184</v>
      </c>
      <c r="N180" s="152">
        <v>52928000</v>
      </c>
      <c r="O180" s="355">
        <v>-3.0427375478576268E-2</v>
      </c>
    </row>
    <row r="181" spans="1:15" ht="15">
      <c r="A181" s="131">
        <v>172</v>
      </c>
      <c r="B181" s="115" t="s">
        <v>2008</v>
      </c>
      <c r="C181" s="131" t="s">
        <v>135</v>
      </c>
      <c r="D181" s="136">
        <v>344.85</v>
      </c>
      <c r="E181" s="136">
        <v>356.81666666666666</v>
      </c>
      <c r="F181" s="137">
        <v>318.13333333333333</v>
      </c>
      <c r="G181" s="137">
        <v>291.41666666666669</v>
      </c>
      <c r="H181" s="137">
        <v>252.73333333333335</v>
      </c>
      <c r="I181" s="137">
        <v>383.5333333333333</v>
      </c>
      <c r="J181" s="137">
        <v>422.21666666666658</v>
      </c>
      <c r="K181" s="137">
        <v>448.93333333333328</v>
      </c>
      <c r="L181" s="132">
        <v>395.5</v>
      </c>
      <c r="M181" s="132">
        <v>330.1</v>
      </c>
      <c r="N181" s="152">
        <v>9315800</v>
      </c>
      <c r="O181" s="355">
        <v>4.7967241883591694E-2</v>
      </c>
    </row>
    <row r="182" spans="1:15" ht="15">
      <c r="A182" s="131">
        <v>173</v>
      </c>
      <c r="B182" s="49" t="s">
        <v>2007</v>
      </c>
      <c r="C182" s="131" t="s">
        <v>1456</v>
      </c>
      <c r="D182" s="136">
        <v>465.65</v>
      </c>
      <c r="E182" s="136">
        <v>476.16666666666669</v>
      </c>
      <c r="F182" s="137">
        <v>439.58333333333337</v>
      </c>
      <c r="G182" s="137">
        <v>413.51666666666671</v>
      </c>
      <c r="H182" s="137">
        <v>376.93333333333339</v>
      </c>
      <c r="I182" s="137">
        <v>502.23333333333335</v>
      </c>
      <c r="J182" s="137">
        <v>538.81666666666672</v>
      </c>
      <c r="K182" s="137">
        <v>564.88333333333333</v>
      </c>
      <c r="L182" s="132">
        <v>512.75</v>
      </c>
      <c r="M182" s="132">
        <v>450.1</v>
      </c>
      <c r="N182" s="152">
        <v>795600</v>
      </c>
      <c r="O182" s="355">
        <v>-1.6685205784204672E-2</v>
      </c>
    </row>
    <row r="183" spans="1:15" ht="15">
      <c r="A183" s="131">
        <v>174</v>
      </c>
      <c r="B183" s="115" t="s">
        <v>2008</v>
      </c>
      <c r="C183" s="131" t="s">
        <v>136</v>
      </c>
      <c r="D183" s="136">
        <v>29.3</v>
      </c>
      <c r="E183" s="136">
        <v>29.866666666666664</v>
      </c>
      <c r="F183" s="137">
        <v>27.733333333333327</v>
      </c>
      <c r="G183" s="137">
        <v>26.166666666666664</v>
      </c>
      <c r="H183" s="137">
        <v>24.033333333333328</v>
      </c>
      <c r="I183" s="137">
        <v>31.433333333333326</v>
      </c>
      <c r="J183" s="137">
        <v>33.566666666666663</v>
      </c>
      <c r="K183" s="137">
        <v>35.133333333333326</v>
      </c>
      <c r="L183" s="132">
        <v>32</v>
      </c>
      <c r="M183" s="132">
        <v>28.3</v>
      </c>
      <c r="N183" s="152">
        <v>58695000</v>
      </c>
      <c r="O183" s="355">
        <v>6.0356975105683421E-2</v>
      </c>
    </row>
    <row r="184" spans="1:15" ht="15">
      <c r="A184" s="131">
        <v>175</v>
      </c>
      <c r="B184" s="115" t="s">
        <v>2021</v>
      </c>
      <c r="C184" s="131" t="s">
        <v>137</v>
      </c>
      <c r="D184" s="136">
        <v>76.2</v>
      </c>
      <c r="E184" s="136">
        <v>75.883333333333326</v>
      </c>
      <c r="F184" s="137">
        <v>70.766666666666652</v>
      </c>
      <c r="G184" s="137">
        <v>65.333333333333329</v>
      </c>
      <c r="H184" s="137">
        <v>60.216666666666654</v>
      </c>
      <c r="I184" s="137">
        <v>81.316666666666649</v>
      </c>
      <c r="J184" s="137">
        <v>86.433333333333323</v>
      </c>
      <c r="K184" s="137">
        <v>91.866666666666646</v>
      </c>
      <c r="L184" s="132">
        <v>81</v>
      </c>
      <c r="M184" s="132">
        <v>70.45</v>
      </c>
      <c r="N184" s="152">
        <v>82800000</v>
      </c>
      <c r="O184" s="355">
        <v>5.5691554467564262E-2</v>
      </c>
    </row>
    <row r="185" spans="1:15" ht="15">
      <c r="A185" s="131">
        <v>176</v>
      </c>
      <c r="B185" s="115" t="s">
        <v>2010</v>
      </c>
      <c r="C185" s="131" t="s">
        <v>138</v>
      </c>
      <c r="D185" s="136">
        <v>271.2</v>
      </c>
      <c r="E185" s="136">
        <v>267.96666666666664</v>
      </c>
      <c r="F185" s="137">
        <v>255.98333333333329</v>
      </c>
      <c r="G185" s="137">
        <v>240.76666666666665</v>
      </c>
      <c r="H185" s="137">
        <v>228.7833333333333</v>
      </c>
      <c r="I185" s="137">
        <v>283.18333333333328</v>
      </c>
      <c r="J185" s="137">
        <v>295.16666666666663</v>
      </c>
      <c r="K185" s="137">
        <v>310.38333333333327</v>
      </c>
      <c r="L185" s="132">
        <v>279.95</v>
      </c>
      <c r="M185" s="132">
        <v>252.75</v>
      </c>
      <c r="N185" s="152">
        <v>93987000</v>
      </c>
      <c r="O185" s="355">
        <v>-5.8029405574430981E-2</v>
      </c>
    </row>
    <row r="186" spans="1:15" ht="15">
      <c r="A186" s="131">
        <v>177</v>
      </c>
      <c r="B186" s="115" t="s">
        <v>2006</v>
      </c>
      <c r="C186" s="131" t="s">
        <v>212</v>
      </c>
      <c r="D186" s="136">
        <v>16915.05</v>
      </c>
      <c r="E186" s="136">
        <v>16764.366666666669</v>
      </c>
      <c r="F186" s="137">
        <v>16118.733333333337</v>
      </c>
      <c r="G186" s="137">
        <v>15322.416666666668</v>
      </c>
      <c r="H186" s="137">
        <v>14676.783333333336</v>
      </c>
      <c r="I186" s="137">
        <v>17560.683333333338</v>
      </c>
      <c r="J186" s="137">
        <v>18206.316666666669</v>
      </c>
      <c r="K186" s="137">
        <v>19002.633333333339</v>
      </c>
      <c r="L186" s="132">
        <v>17410</v>
      </c>
      <c r="M186" s="132">
        <v>15968.05</v>
      </c>
      <c r="N186" s="152">
        <v>105150</v>
      </c>
      <c r="O186" s="355">
        <v>1.1544011544011544E-2</v>
      </c>
    </row>
    <row r="187" spans="1:15" ht="15">
      <c r="A187" s="131">
        <v>178</v>
      </c>
      <c r="B187" s="115" t="s">
        <v>2015</v>
      </c>
      <c r="C187" s="131" t="s">
        <v>139</v>
      </c>
      <c r="D187" s="136">
        <v>927.8</v>
      </c>
      <c r="E187" s="136">
        <v>930.31666666666661</v>
      </c>
      <c r="F187" s="137">
        <v>883.73333333333323</v>
      </c>
      <c r="G187" s="137">
        <v>839.66666666666663</v>
      </c>
      <c r="H187" s="137">
        <v>793.08333333333326</v>
      </c>
      <c r="I187" s="137">
        <v>974.38333333333321</v>
      </c>
      <c r="J187" s="137">
        <v>1020.9666666666667</v>
      </c>
      <c r="K187" s="137">
        <v>1065.0333333333333</v>
      </c>
      <c r="L187" s="132">
        <v>976.9</v>
      </c>
      <c r="M187" s="132">
        <v>886.25</v>
      </c>
      <c r="N187" s="152">
        <v>1758500</v>
      </c>
      <c r="O187" s="355">
        <v>-2.5491825990579108E-2</v>
      </c>
    </row>
    <row r="188" spans="1:15" ht="15">
      <c r="A188" s="131">
        <v>179</v>
      </c>
      <c r="B188" s="115" t="s">
        <v>2010</v>
      </c>
      <c r="C188" s="131" t="s">
        <v>213</v>
      </c>
      <c r="D188" s="136">
        <v>15.1</v>
      </c>
      <c r="E188" s="136">
        <v>15.15</v>
      </c>
      <c r="F188" s="137">
        <v>14.3</v>
      </c>
      <c r="G188" s="137">
        <v>13.5</v>
      </c>
      <c r="H188" s="137">
        <v>12.65</v>
      </c>
      <c r="I188" s="137">
        <v>15.950000000000001</v>
      </c>
      <c r="J188" s="137">
        <v>16.799999999999997</v>
      </c>
      <c r="K188" s="137">
        <v>17.600000000000001</v>
      </c>
      <c r="L188" s="132">
        <v>16</v>
      </c>
      <c r="M188" s="132">
        <v>14.35</v>
      </c>
      <c r="N188" s="152">
        <v>160071030</v>
      </c>
      <c r="O188" s="355">
        <v>1.4279714405711887E-2</v>
      </c>
    </row>
    <row r="189" spans="1:15" ht="15">
      <c r="A189" s="131">
        <v>180</v>
      </c>
      <c r="B189" s="49" t="s">
        <v>2007</v>
      </c>
      <c r="C189" s="131" t="s">
        <v>1604</v>
      </c>
      <c r="D189" s="136">
        <v>42.3</v>
      </c>
      <c r="E189" s="136">
        <v>42.833333333333336</v>
      </c>
      <c r="F189" s="137">
        <v>37.166666666666671</v>
      </c>
      <c r="G189" s="137">
        <v>32.033333333333339</v>
      </c>
      <c r="H189" s="137">
        <v>26.366666666666674</v>
      </c>
      <c r="I189" s="137">
        <v>47.966666666666669</v>
      </c>
      <c r="J189" s="137">
        <v>53.63333333333334</v>
      </c>
      <c r="K189" s="137">
        <v>58.766666666666666</v>
      </c>
      <c r="L189" s="132">
        <v>48.5</v>
      </c>
      <c r="M189" s="132">
        <v>37.700000000000003</v>
      </c>
      <c r="N189" s="152">
        <v>19719000</v>
      </c>
      <c r="O189" s="355">
        <v>6.1416729464958554E-2</v>
      </c>
    </row>
    <row r="190" spans="1:15" ht="15">
      <c r="A190" s="131">
        <v>181</v>
      </c>
      <c r="B190" s="115" t="s">
        <v>2005</v>
      </c>
      <c r="C190" s="131" t="s">
        <v>230</v>
      </c>
      <c r="D190" s="136">
        <v>1933.9</v>
      </c>
      <c r="E190" s="136">
        <v>1886.9333333333334</v>
      </c>
      <c r="F190" s="137">
        <v>1738.9666666666667</v>
      </c>
      <c r="G190" s="137">
        <v>1544.0333333333333</v>
      </c>
      <c r="H190" s="137">
        <v>1396.0666666666666</v>
      </c>
      <c r="I190" s="137">
        <v>2081.8666666666668</v>
      </c>
      <c r="J190" s="137">
        <v>2229.8333333333335</v>
      </c>
      <c r="K190" s="137">
        <v>2424.7666666666669</v>
      </c>
      <c r="L190" s="132">
        <v>2034.9</v>
      </c>
      <c r="M190" s="132">
        <v>1692</v>
      </c>
      <c r="N190" s="152">
        <v>817000</v>
      </c>
      <c r="O190" s="355">
        <v>-0.10416666666666667</v>
      </c>
    </row>
    <row r="191" spans="1:15" ht="15">
      <c r="A191" s="131">
        <v>182</v>
      </c>
      <c r="B191" s="115" t="s">
        <v>2013</v>
      </c>
      <c r="C191" s="131" t="s">
        <v>140</v>
      </c>
      <c r="D191" s="136">
        <v>1159.95</v>
      </c>
      <c r="E191" s="136">
        <v>1118.9833333333333</v>
      </c>
      <c r="F191" s="137">
        <v>1018.9666666666667</v>
      </c>
      <c r="G191" s="137">
        <v>877.98333333333335</v>
      </c>
      <c r="H191" s="137">
        <v>777.9666666666667</v>
      </c>
      <c r="I191" s="137">
        <v>1259.9666666666667</v>
      </c>
      <c r="J191" s="137">
        <v>1359.9833333333336</v>
      </c>
      <c r="K191" s="137">
        <v>1500.9666666666667</v>
      </c>
      <c r="L191" s="132">
        <v>1219</v>
      </c>
      <c r="M191" s="132">
        <v>978</v>
      </c>
      <c r="N191" s="152">
        <v>5491800</v>
      </c>
      <c r="O191" s="355">
        <v>-1.6229578675838349E-2</v>
      </c>
    </row>
    <row r="192" spans="1:15" ht="15">
      <c r="A192" s="131">
        <v>183</v>
      </c>
      <c r="B192" s="115" t="s">
        <v>2009</v>
      </c>
      <c r="C192" s="131" t="s">
        <v>141</v>
      </c>
      <c r="D192" s="136">
        <v>498.75</v>
      </c>
      <c r="E192" s="136">
        <v>485.05</v>
      </c>
      <c r="F192" s="137">
        <v>455.80000000000007</v>
      </c>
      <c r="G192" s="137">
        <v>412.85000000000008</v>
      </c>
      <c r="H192" s="137">
        <v>383.60000000000014</v>
      </c>
      <c r="I192" s="137">
        <v>528</v>
      </c>
      <c r="J192" s="137">
        <v>557.24999999999989</v>
      </c>
      <c r="K192" s="137">
        <v>600.19999999999993</v>
      </c>
      <c r="L192" s="132">
        <v>514.29999999999995</v>
      </c>
      <c r="M192" s="132">
        <v>442.1</v>
      </c>
      <c r="N192" s="152">
        <v>5163200</v>
      </c>
      <c r="O192" s="355">
        <v>-6.9241421757193413E-3</v>
      </c>
    </row>
    <row r="193" spans="1:15" ht="15">
      <c r="A193" s="131">
        <v>184</v>
      </c>
      <c r="B193" s="115" t="s">
        <v>2009</v>
      </c>
      <c r="C193" s="131" t="s">
        <v>142</v>
      </c>
      <c r="D193" s="136">
        <v>637.1</v>
      </c>
      <c r="E193" s="136">
        <v>636.44999999999993</v>
      </c>
      <c r="F193" s="137">
        <v>617.14999999999986</v>
      </c>
      <c r="G193" s="137">
        <v>597.19999999999993</v>
      </c>
      <c r="H193" s="137">
        <v>577.89999999999986</v>
      </c>
      <c r="I193" s="137">
        <v>656.39999999999986</v>
      </c>
      <c r="J193" s="137">
        <v>675.69999999999982</v>
      </c>
      <c r="K193" s="137">
        <v>695.64999999999986</v>
      </c>
      <c r="L193" s="132">
        <v>655.75</v>
      </c>
      <c r="M193" s="132">
        <v>616.5</v>
      </c>
      <c r="N193" s="152">
        <v>33785400</v>
      </c>
      <c r="O193" s="355">
        <v>-2.757638119360456E-2</v>
      </c>
    </row>
    <row r="194" spans="1:15" ht="15">
      <c r="A194" s="131">
        <v>185</v>
      </c>
      <c r="B194" s="115" t="s">
        <v>2017</v>
      </c>
      <c r="C194" s="131" t="s">
        <v>143</v>
      </c>
      <c r="D194" s="136">
        <v>662.9</v>
      </c>
      <c r="E194" s="136">
        <v>631.54999999999995</v>
      </c>
      <c r="F194" s="137">
        <v>590.29999999999995</v>
      </c>
      <c r="G194" s="137">
        <v>517.70000000000005</v>
      </c>
      <c r="H194" s="137">
        <v>476.45000000000005</v>
      </c>
      <c r="I194" s="137">
        <v>704.14999999999986</v>
      </c>
      <c r="J194" s="137">
        <v>745.39999999999986</v>
      </c>
      <c r="K194" s="137">
        <v>817.99999999999977</v>
      </c>
      <c r="L194" s="132">
        <v>672.8</v>
      </c>
      <c r="M194" s="132">
        <v>558.95000000000005</v>
      </c>
      <c r="N194" s="152">
        <v>7750000</v>
      </c>
      <c r="O194" s="355">
        <v>-9.789314398789431E-2</v>
      </c>
    </row>
    <row r="195" spans="1:15" ht="15">
      <c r="A195" s="131">
        <v>186</v>
      </c>
      <c r="B195" s="115" t="s">
        <v>2008</v>
      </c>
      <c r="C195" s="131" t="s">
        <v>1644</v>
      </c>
      <c r="D195" s="136">
        <v>6.8</v>
      </c>
      <c r="E195" s="136">
        <v>6.8166666666666673</v>
      </c>
      <c r="F195" s="137">
        <v>6.3833333333333346</v>
      </c>
      <c r="G195" s="137">
        <v>5.9666666666666677</v>
      </c>
      <c r="H195" s="137">
        <v>5.533333333333335</v>
      </c>
      <c r="I195" s="137">
        <v>7.2333333333333343</v>
      </c>
      <c r="J195" s="137">
        <v>7.6666666666666661</v>
      </c>
      <c r="K195" s="137">
        <v>8.0833333333333339</v>
      </c>
      <c r="L195" s="132">
        <v>7.25</v>
      </c>
      <c r="M195" s="132">
        <v>6.4</v>
      </c>
      <c r="N195" s="152">
        <v>356670000</v>
      </c>
      <c r="O195" s="355">
        <v>2.8282304099636741E-2</v>
      </c>
    </row>
    <row r="196" spans="1:15" ht="15">
      <c r="A196" s="131">
        <v>187</v>
      </c>
      <c r="B196" s="115" t="s">
        <v>2010</v>
      </c>
      <c r="C196" s="131" t="s">
        <v>144</v>
      </c>
      <c r="D196" s="136">
        <v>34.450000000000003</v>
      </c>
      <c r="E196" s="136">
        <v>34.4</v>
      </c>
      <c r="F196" s="137">
        <v>31.5</v>
      </c>
      <c r="G196" s="137">
        <v>28.55</v>
      </c>
      <c r="H196" s="137">
        <v>25.650000000000002</v>
      </c>
      <c r="I196" s="137">
        <v>37.349999999999994</v>
      </c>
      <c r="J196" s="137">
        <v>40.249999999999986</v>
      </c>
      <c r="K196" s="137">
        <v>43.199999999999996</v>
      </c>
      <c r="L196" s="132">
        <v>37.299999999999997</v>
      </c>
      <c r="M196" s="132">
        <v>31.45</v>
      </c>
      <c r="N196" s="152">
        <v>32382000</v>
      </c>
      <c r="O196" s="355">
        <v>8.4061464296474847E-2</v>
      </c>
    </row>
    <row r="197" spans="1:15" ht="15">
      <c r="A197" s="131">
        <v>188</v>
      </c>
      <c r="B197" s="115" t="s">
        <v>2022</v>
      </c>
      <c r="C197" s="131" t="s">
        <v>145</v>
      </c>
      <c r="D197" s="136">
        <v>735.9</v>
      </c>
      <c r="E197" s="136">
        <v>717.48333333333323</v>
      </c>
      <c r="F197" s="137">
        <v>688.81666666666649</v>
      </c>
      <c r="G197" s="137">
        <v>641.73333333333323</v>
      </c>
      <c r="H197" s="137">
        <v>613.06666666666649</v>
      </c>
      <c r="I197" s="137">
        <v>764.56666666666649</v>
      </c>
      <c r="J197" s="137">
        <v>793.23333333333323</v>
      </c>
      <c r="K197" s="137">
        <v>840.31666666666649</v>
      </c>
      <c r="L197" s="132">
        <v>746.15</v>
      </c>
      <c r="M197" s="132">
        <v>670.4</v>
      </c>
      <c r="N197" s="152">
        <v>3147000</v>
      </c>
      <c r="O197" s="355">
        <v>-0.10015011794981771</v>
      </c>
    </row>
    <row r="198" spans="1:15" ht="15">
      <c r="A198" s="131">
        <v>189</v>
      </c>
      <c r="B198" s="115" t="s">
        <v>2014</v>
      </c>
      <c r="C198" s="131" t="s">
        <v>146</v>
      </c>
      <c r="D198" s="136">
        <v>501.5</v>
      </c>
      <c r="E198" s="136">
        <v>505.36666666666662</v>
      </c>
      <c r="F198" s="137">
        <v>487.53333333333319</v>
      </c>
      <c r="G198" s="137">
        <v>473.56666666666655</v>
      </c>
      <c r="H198" s="137">
        <v>455.73333333333312</v>
      </c>
      <c r="I198" s="137">
        <v>519.33333333333326</v>
      </c>
      <c r="J198" s="137">
        <v>537.16666666666663</v>
      </c>
      <c r="K198" s="137">
        <v>551.13333333333333</v>
      </c>
      <c r="L198" s="132">
        <v>523.20000000000005</v>
      </c>
      <c r="M198" s="132">
        <v>491.4</v>
      </c>
      <c r="N198" s="152">
        <v>3338400</v>
      </c>
      <c r="O198" s="355">
        <v>-2.3631258773982217E-2</v>
      </c>
    </row>
    <row r="199" spans="1:15" ht="15">
      <c r="A199" s="131">
        <v>190</v>
      </c>
      <c r="B199" s="115" t="s">
        <v>2020</v>
      </c>
      <c r="C199" s="131" t="s">
        <v>356</v>
      </c>
      <c r="D199" s="136">
        <v>1295.8</v>
      </c>
      <c r="E199" s="136">
        <v>1285.2</v>
      </c>
      <c r="F199" s="137">
        <v>1217.4000000000001</v>
      </c>
      <c r="G199" s="137">
        <v>1139</v>
      </c>
      <c r="H199" s="137">
        <v>1071.2</v>
      </c>
      <c r="I199" s="137">
        <v>1363.6000000000001</v>
      </c>
      <c r="J199" s="137">
        <v>1431.3999999999999</v>
      </c>
      <c r="K199" s="137">
        <v>1509.8000000000002</v>
      </c>
      <c r="L199" s="132">
        <v>1353</v>
      </c>
      <c r="M199" s="132">
        <v>1206.8</v>
      </c>
      <c r="N199" s="152">
        <v>1762400</v>
      </c>
      <c r="O199" s="355">
        <v>-6.5733672603901616E-2</v>
      </c>
    </row>
    <row r="200" spans="1:15" ht="15">
      <c r="A200" s="131">
        <v>191</v>
      </c>
      <c r="B200" s="115" t="s">
        <v>2012</v>
      </c>
      <c r="C200" s="131" t="s">
        <v>147</v>
      </c>
      <c r="D200" s="136">
        <v>234.85</v>
      </c>
      <c r="E200" s="136">
        <v>232.85</v>
      </c>
      <c r="F200" s="137">
        <v>228.04999999999998</v>
      </c>
      <c r="G200" s="137">
        <v>221.25</v>
      </c>
      <c r="H200" s="137">
        <v>216.45</v>
      </c>
      <c r="I200" s="137">
        <v>239.64999999999998</v>
      </c>
      <c r="J200" s="137">
        <v>244.45</v>
      </c>
      <c r="K200" s="137">
        <v>251.24999999999997</v>
      </c>
      <c r="L200" s="132">
        <v>237.65</v>
      </c>
      <c r="M200" s="132">
        <v>226.05</v>
      </c>
      <c r="N200" s="152">
        <v>13657500</v>
      </c>
      <c r="O200" s="355">
        <v>-5.9643687064291247E-2</v>
      </c>
    </row>
    <row r="201" spans="1:15" ht="15">
      <c r="A201" s="131">
        <v>192</v>
      </c>
      <c r="B201" s="115" t="s">
        <v>2011</v>
      </c>
      <c r="C201" s="131" t="s">
        <v>148</v>
      </c>
      <c r="D201" s="136">
        <v>250.45</v>
      </c>
      <c r="E201" s="136">
        <v>245.85</v>
      </c>
      <c r="F201" s="137">
        <v>233.2</v>
      </c>
      <c r="G201" s="137">
        <v>215.95</v>
      </c>
      <c r="H201" s="137">
        <v>203.29999999999998</v>
      </c>
      <c r="I201" s="137">
        <v>263.10000000000002</v>
      </c>
      <c r="J201" s="137">
        <v>275.75</v>
      </c>
      <c r="K201" s="137">
        <v>293</v>
      </c>
      <c r="L201" s="132">
        <v>258.5</v>
      </c>
      <c r="M201" s="132">
        <v>228.6</v>
      </c>
      <c r="N201" s="152">
        <v>83697000</v>
      </c>
      <c r="O201" s="355">
        <v>-7.6895079906031824E-2</v>
      </c>
    </row>
    <row r="202" spans="1:15" ht="15">
      <c r="A202" s="131">
        <v>193</v>
      </c>
      <c r="B202" s="115" t="s">
        <v>2011</v>
      </c>
      <c r="C202" s="131" t="s">
        <v>149</v>
      </c>
      <c r="D202" s="136">
        <v>132.44999999999999</v>
      </c>
      <c r="E202" s="136">
        <v>131.65</v>
      </c>
      <c r="F202" s="137">
        <v>124.5</v>
      </c>
      <c r="G202" s="137">
        <v>116.55</v>
      </c>
      <c r="H202" s="137">
        <v>109.39999999999999</v>
      </c>
      <c r="I202" s="137">
        <v>139.60000000000002</v>
      </c>
      <c r="J202" s="137">
        <v>146.75000000000006</v>
      </c>
      <c r="K202" s="137">
        <v>154.70000000000002</v>
      </c>
      <c r="L202" s="132">
        <v>138.80000000000001</v>
      </c>
      <c r="M202" s="132">
        <v>123.7</v>
      </c>
      <c r="N202" s="152">
        <v>33278000</v>
      </c>
      <c r="O202" s="355">
        <v>1.9559063223814017E-2</v>
      </c>
    </row>
    <row r="203" spans="1:15" ht="15">
      <c r="A203" s="131">
        <v>194</v>
      </c>
      <c r="B203" s="115" t="s">
        <v>2008</v>
      </c>
      <c r="C203" s="131" t="s">
        <v>150</v>
      </c>
      <c r="D203" s="136">
        <v>72.75</v>
      </c>
      <c r="E203" s="136">
        <v>72.666666666666671</v>
      </c>
      <c r="F203" s="137">
        <v>68.583333333333343</v>
      </c>
      <c r="G203" s="137">
        <v>64.416666666666671</v>
      </c>
      <c r="H203" s="137">
        <v>60.333333333333343</v>
      </c>
      <c r="I203" s="137">
        <v>76.833333333333343</v>
      </c>
      <c r="J203" s="137">
        <v>80.916666666666686</v>
      </c>
      <c r="K203" s="137">
        <v>85.083333333333343</v>
      </c>
      <c r="L203" s="132">
        <v>76.75</v>
      </c>
      <c r="M203" s="132">
        <v>68.5</v>
      </c>
      <c r="N203" s="152">
        <v>49113000</v>
      </c>
      <c r="O203" s="355">
        <v>-1.1592102879913059E-2</v>
      </c>
    </row>
    <row r="204" spans="1:15" ht="15">
      <c r="A204" s="131">
        <v>195</v>
      </c>
      <c r="B204" s="115" t="s">
        <v>2021</v>
      </c>
      <c r="C204" s="131" t="s">
        <v>151</v>
      </c>
      <c r="D204" s="136">
        <v>624.6</v>
      </c>
      <c r="E204" s="136">
        <v>619.35</v>
      </c>
      <c r="F204" s="137">
        <v>590.95000000000005</v>
      </c>
      <c r="G204" s="137">
        <v>557.30000000000007</v>
      </c>
      <c r="H204" s="137">
        <v>528.90000000000009</v>
      </c>
      <c r="I204" s="137">
        <v>653</v>
      </c>
      <c r="J204" s="137">
        <v>681.39999999999986</v>
      </c>
      <c r="K204" s="137">
        <v>715.05</v>
      </c>
      <c r="L204" s="132">
        <v>647.75</v>
      </c>
      <c r="M204" s="132">
        <v>585.70000000000005</v>
      </c>
      <c r="N204" s="152">
        <v>42329656</v>
      </c>
      <c r="O204" s="355">
        <v>-7.6417343797022946E-2</v>
      </c>
    </row>
    <row r="205" spans="1:15" ht="15">
      <c r="A205" s="131">
        <v>196</v>
      </c>
      <c r="B205" s="115" t="s">
        <v>2020</v>
      </c>
      <c r="C205" s="131" t="s">
        <v>152</v>
      </c>
      <c r="D205" s="136">
        <v>2110.35</v>
      </c>
      <c r="E205" s="136">
        <v>2096.1666666666665</v>
      </c>
      <c r="F205" s="137">
        <v>2071.4333333333329</v>
      </c>
      <c r="G205" s="137">
        <v>2032.5166666666664</v>
      </c>
      <c r="H205" s="137">
        <v>2007.7833333333328</v>
      </c>
      <c r="I205" s="137">
        <v>2135.083333333333</v>
      </c>
      <c r="J205" s="137">
        <v>2159.8166666666666</v>
      </c>
      <c r="K205" s="137">
        <v>2198.7333333333331</v>
      </c>
      <c r="L205" s="132">
        <v>2120.9</v>
      </c>
      <c r="M205" s="132">
        <v>2057.25</v>
      </c>
      <c r="N205" s="152">
        <v>8451000</v>
      </c>
      <c r="O205" s="355">
        <v>-3.725222146274778E-2</v>
      </c>
    </row>
    <row r="206" spans="1:15" ht="15">
      <c r="A206" s="131">
        <v>197</v>
      </c>
      <c r="B206" s="115" t="s">
        <v>2020</v>
      </c>
      <c r="C206" s="131" t="s">
        <v>153</v>
      </c>
      <c r="D206" s="136">
        <v>742.05</v>
      </c>
      <c r="E206" s="136">
        <v>736.25</v>
      </c>
      <c r="F206" s="137">
        <v>700.6</v>
      </c>
      <c r="G206" s="137">
        <v>659.15</v>
      </c>
      <c r="H206" s="137">
        <v>623.5</v>
      </c>
      <c r="I206" s="137">
        <v>777.7</v>
      </c>
      <c r="J206" s="137">
        <v>813.35000000000014</v>
      </c>
      <c r="K206" s="137">
        <v>854.80000000000007</v>
      </c>
      <c r="L206" s="132">
        <v>771.9</v>
      </c>
      <c r="M206" s="132">
        <v>694.8</v>
      </c>
      <c r="N206" s="152">
        <v>16700400</v>
      </c>
      <c r="O206" s="355">
        <v>-3.0088115194498175E-3</v>
      </c>
    </row>
    <row r="207" spans="1:15" ht="15">
      <c r="A207" s="131">
        <v>198</v>
      </c>
      <c r="B207" s="115" t="s">
        <v>2012</v>
      </c>
      <c r="C207" s="131" t="s">
        <v>154</v>
      </c>
      <c r="D207" s="136">
        <v>802.7</v>
      </c>
      <c r="E207" s="136">
        <v>807.38333333333333</v>
      </c>
      <c r="F207" s="137">
        <v>774.76666666666665</v>
      </c>
      <c r="G207" s="137">
        <v>746.83333333333337</v>
      </c>
      <c r="H207" s="137">
        <v>714.2166666666667</v>
      </c>
      <c r="I207" s="137">
        <v>835.31666666666661</v>
      </c>
      <c r="J207" s="137">
        <v>867.93333333333317</v>
      </c>
      <c r="K207" s="137">
        <v>895.86666666666656</v>
      </c>
      <c r="L207" s="132">
        <v>840</v>
      </c>
      <c r="M207" s="132">
        <v>779.45</v>
      </c>
      <c r="N207" s="152">
        <v>15879750</v>
      </c>
      <c r="O207" s="355">
        <v>-3.7984460902358123E-2</v>
      </c>
    </row>
    <row r="208" spans="1:15" ht="15">
      <c r="A208" s="131">
        <v>199</v>
      </c>
      <c r="B208" s="115" t="s">
        <v>2009</v>
      </c>
      <c r="C208" s="131" t="s">
        <v>216</v>
      </c>
      <c r="D208" s="136">
        <v>1730.75</v>
      </c>
      <c r="E208" s="136">
        <v>1700.6666666666667</v>
      </c>
      <c r="F208" s="137">
        <v>1617.0833333333335</v>
      </c>
      <c r="G208" s="137">
        <v>1503.4166666666667</v>
      </c>
      <c r="H208" s="137">
        <v>1419.8333333333335</v>
      </c>
      <c r="I208" s="137">
        <v>1814.3333333333335</v>
      </c>
      <c r="J208" s="137">
        <v>1897.916666666667</v>
      </c>
      <c r="K208" s="137">
        <v>2011.5833333333335</v>
      </c>
      <c r="L208" s="132">
        <v>1784.25</v>
      </c>
      <c r="M208" s="132">
        <v>1587</v>
      </c>
      <c r="N208" s="67">
        <v>642000</v>
      </c>
      <c r="O208" s="355">
        <v>-0.16569200779727095</v>
      </c>
    </row>
    <row r="209" spans="1:15" ht="15">
      <c r="A209" s="131">
        <v>200</v>
      </c>
      <c r="B209" s="115" t="s">
        <v>2008</v>
      </c>
      <c r="C209" s="131" t="s">
        <v>217</v>
      </c>
      <c r="D209" s="136">
        <v>223.7</v>
      </c>
      <c r="E209" s="136">
        <v>230.23333333333335</v>
      </c>
      <c r="F209" s="137">
        <v>214.4666666666667</v>
      </c>
      <c r="G209" s="137">
        <v>205.23333333333335</v>
      </c>
      <c r="H209" s="137">
        <v>189.4666666666667</v>
      </c>
      <c r="I209" s="137">
        <v>239.4666666666667</v>
      </c>
      <c r="J209" s="137">
        <v>255.23333333333335</v>
      </c>
      <c r="K209" s="137">
        <v>264.4666666666667</v>
      </c>
      <c r="L209" s="132">
        <v>246</v>
      </c>
      <c r="M209" s="132">
        <v>221</v>
      </c>
      <c r="N209" s="67">
        <v>2652000</v>
      </c>
      <c r="O209" s="355">
        <v>1.9607843137254902E-2</v>
      </c>
    </row>
    <row r="210" spans="1:15" ht="15">
      <c r="A210" s="131">
        <v>201</v>
      </c>
      <c r="B210" s="115" t="s">
        <v>2017</v>
      </c>
      <c r="C210" s="131" t="s">
        <v>244</v>
      </c>
      <c r="D210" s="136">
        <v>39.450000000000003</v>
      </c>
      <c r="E210" s="136">
        <v>39.65</v>
      </c>
      <c r="F210" s="137">
        <v>36.9</v>
      </c>
      <c r="G210" s="137">
        <v>34.35</v>
      </c>
      <c r="H210" s="137">
        <v>31.6</v>
      </c>
      <c r="I210" s="137">
        <v>42.199999999999996</v>
      </c>
      <c r="J210" s="137">
        <v>44.949999999999996</v>
      </c>
      <c r="K210" s="137">
        <v>47.499999999999993</v>
      </c>
      <c r="L210" s="132">
        <v>42.4</v>
      </c>
      <c r="M210" s="132">
        <v>37.1</v>
      </c>
      <c r="N210" s="67">
        <v>60690000</v>
      </c>
      <c r="O210" s="355">
        <v>1.4925373134328358E-2</v>
      </c>
    </row>
    <row r="211" spans="1:15" ht="15">
      <c r="A211" s="131">
        <v>202</v>
      </c>
      <c r="B211" s="115" t="s">
        <v>2011</v>
      </c>
      <c r="C211" s="131" t="s">
        <v>155</v>
      </c>
      <c r="D211" s="136">
        <v>578.85</v>
      </c>
      <c r="E211" s="136">
        <v>576.93333333333339</v>
      </c>
      <c r="F211" s="137">
        <v>558.66666666666674</v>
      </c>
      <c r="G211" s="137">
        <v>538.48333333333335</v>
      </c>
      <c r="H211" s="137">
        <v>520.2166666666667</v>
      </c>
      <c r="I211" s="137">
        <v>597.11666666666679</v>
      </c>
      <c r="J211" s="137">
        <v>615.38333333333344</v>
      </c>
      <c r="K211" s="137">
        <v>635.56666666666683</v>
      </c>
      <c r="L211" s="132">
        <v>595.20000000000005</v>
      </c>
      <c r="M211" s="132">
        <v>556.75</v>
      </c>
      <c r="N211" s="67">
        <v>7608000</v>
      </c>
      <c r="O211" s="355">
        <v>6.9290231904427263E-2</v>
      </c>
    </row>
    <row r="212" spans="1:15" ht="15">
      <c r="A212" s="131">
        <v>203</v>
      </c>
      <c r="B212" s="115" t="s">
        <v>2012</v>
      </c>
      <c r="C212" s="131" t="s">
        <v>156</v>
      </c>
      <c r="D212" s="136">
        <v>1313.4</v>
      </c>
      <c r="E212" s="136">
        <v>1301.5166666666667</v>
      </c>
      <c r="F212" s="137">
        <v>1263.0333333333333</v>
      </c>
      <c r="G212" s="137">
        <v>1212.6666666666667</v>
      </c>
      <c r="H212" s="137">
        <v>1174.1833333333334</v>
      </c>
      <c r="I212" s="137">
        <v>1351.8833333333332</v>
      </c>
      <c r="J212" s="137">
        <v>1390.3666666666663</v>
      </c>
      <c r="K212" s="137">
        <v>1440.7333333333331</v>
      </c>
      <c r="L212" s="132">
        <v>1340</v>
      </c>
      <c r="M212" s="132">
        <v>1251.1500000000001</v>
      </c>
      <c r="N212" s="67">
        <v>1892800</v>
      </c>
      <c r="O212" s="355">
        <v>-8.8948787061994605E-2</v>
      </c>
    </row>
    <row r="213" spans="1:15" ht="15">
      <c r="A213" s="131">
        <v>204</v>
      </c>
      <c r="B213" s="115" t="s">
        <v>2013</v>
      </c>
      <c r="C213" s="131" t="s">
        <v>1763</v>
      </c>
      <c r="D213" s="136">
        <v>295.05</v>
      </c>
      <c r="E213" s="136">
        <v>301.11666666666667</v>
      </c>
      <c r="F213" s="137">
        <v>277.93333333333334</v>
      </c>
      <c r="G213" s="137">
        <v>260.81666666666666</v>
      </c>
      <c r="H213" s="137">
        <v>237.63333333333333</v>
      </c>
      <c r="I213" s="137">
        <v>318.23333333333335</v>
      </c>
      <c r="J213" s="137">
        <v>341.41666666666674</v>
      </c>
      <c r="K213" s="137">
        <v>358.53333333333336</v>
      </c>
      <c r="L213" s="132">
        <v>324.3</v>
      </c>
      <c r="M213" s="132">
        <v>284</v>
      </c>
      <c r="N213" s="67">
        <v>5780800</v>
      </c>
      <c r="O213" s="355">
        <v>-7.4775928297055053E-2</v>
      </c>
    </row>
    <row r="214" spans="1:15" ht="15">
      <c r="A214" s="131">
        <v>205</v>
      </c>
      <c r="B214" s="115" t="s">
        <v>2006</v>
      </c>
      <c r="C214" s="131" t="s">
        <v>158</v>
      </c>
      <c r="D214" s="136">
        <v>4069.7</v>
      </c>
      <c r="E214" s="136">
        <v>4032.1166666666663</v>
      </c>
      <c r="F214" s="137">
        <v>3949.833333333333</v>
      </c>
      <c r="G214" s="137">
        <v>3829.9666666666667</v>
      </c>
      <c r="H214" s="137">
        <v>3747.6833333333334</v>
      </c>
      <c r="I214" s="137">
        <v>4151.9833333333327</v>
      </c>
      <c r="J214" s="137">
        <v>4234.2666666666664</v>
      </c>
      <c r="K214" s="137">
        <v>4354.1333333333323</v>
      </c>
      <c r="L214" s="132">
        <v>4114.3999999999996</v>
      </c>
      <c r="M214" s="132">
        <v>3912.25</v>
      </c>
      <c r="N214" s="67">
        <v>2312200</v>
      </c>
      <c r="O214" s="355">
        <v>-3.2471336513515775E-2</v>
      </c>
    </row>
    <row r="215" spans="1:15" ht="15">
      <c r="A215" s="131">
        <v>206</v>
      </c>
      <c r="B215" s="115" t="s">
        <v>2010</v>
      </c>
      <c r="C215" s="131" t="s">
        <v>159</v>
      </c>
      <c r="D215" s="136">
        <v>73.900000000000006</v>
      </c>
      <c r="E215" s="136">
        <v>73.45</v>
      </c>
      <c r="F215" s="137">
        <v>67.2</v>
      </c>
      <c r="G215" s="137">
        <v>60.5</v>
      </c>
      <c r="H215" s="137">
        <v>54.25</v>
      </c>
      <c r="I215" s="137">
        <v>80.150000000000006</v>
      </c>
      <c r="J215" s="137">
        <v>86.4</v>
      </c>
      <c r="K215" s="137">
        <v>93.100000000000009</v>
      </c>
      <c r="L215" s="132">
        <v>79.7</v>
      </c>
      <c r="M215" s="132">
        <v>66.75</v>
      </c>
      <c r="N215" s="67">
        <v>42504000</v>
      </c>
      <c r="O215" s="355">
        <v>9.8360655737704927E-3</v>
      </c>
    </row>
    <row r="216" spans="1:15" ht="15">
      <c r="A216" s="131">
        <v>207</v>
      </c>
      <c r="B216" s="115" t="s">
        <v>2022</v>
      </c>
      <c r="C216" s="131" t="s">
        <v>161</v>
      </c>
      <c r="D216" s="136">
        <v>666.15</v>
      </c>
      <c r="E216" s="136">
        <v>656.19999999999993</v>
      </c>
      <c r="F216" s="137">
        <v>601.59999999999991</v>
      </c>
      <c r="G216" s="137">
        <v>537.04999999999995</v>
      </c>
      <c r="H216" s="137">
        <v>482.44999999999993</v>
      </c>
      <c r="I216" s="137">
        <v>720.74999999999989</v>
      </c>
      <c r="J216" s="137">
        <v>775.35</v>
      </c>
      <c r="K216" s="137">
        <v>839.89999999999986</v>
      </c>
      <c r="L216" s="132">
        <v>710.8</v>
      </c>
      <c r="M216" s="132">
        <v>591.65</v>
      </c>
      <c r="N216" s="67">
        <v>15750000</v>
      </c>
      <c r="O216" s="355">
        <v>-9.756600660066006E-2</v>
      </c>
    </row>
    <row r="217" spans="1:15" ht="15">
      <c r="A217" s="131">
        <v>208</v>
      </c>
      <c r="B217" s="115" t="s">
        <v>2021</v>
      </c>
      <c r="C217" s="131" t="s">
        <v>228</v>
      </c>
      <c r="D217" s="136">
        <v>230.2</v>
      </c>
      <c r="E217" s="136">
        <v>229</v>
      </c>
      <c r="F217" s="137">
        <v>221.75</v>
      </c>
      <c r="G217" s="137">
        <v>213.3</v>
      </c>
      <c r="H217" s="137">
        <v>206.05</v>
      </c>
      <c r="I217" s="137">
        <v>237.45</v>
      </c>
      <c r="J217" s="137">
        <v>244.7</v>
      </c>
      <c r="K217" s="137">
        <v>253.14999999999998</v>
      </c>
      <c r="L217" s="132">
        <v>236.25</v>
      </c>
      <c r="M217" s="132">
        <v>220.55</v>
      </c>
      <c r="N217" s="67">
        <v>47299000</v>
      </c>
      <c r="O217" s="355">
        <v>4.2103639728562618E-2</v>
      </c>
    </row>
    <row r="218" spans="1:15" ht="15">
      <c r="A218" s="131">
        <v>209</v>
      </c>
      <c r="B218" s="115" t="s">
        <v>2007</v>
      </c>
      <c r="C218" s="131" t="s">
        <v>1801</v>
      </c>
      <c r="D218" s="136">
        <v>189.65</v>
      </c>
      <c r="E218" s="136">
        <v>188.5333333333333</v>
      </c>
      <c r="F218" s="137">
        <v>180.81666666666661</v>
      </c>
      <c r="G218" s="137">
        <v>171.98333333333329</v>
      </c>
      <c r="H218" s="137">
        <v>164.26666666666659</v>
      </c>
      <c r="I218" s="137">
        <v>197.36666666666662</v>
      </c>
      <c r="J218" s="137">
        <v>205.08333333333331</v>
      </c>
      <c r="K218" s="137">
        <v>213.91666666666663</v>
      </c>
      <c r="L218" s="132">
        <v>196.25</v>
      </c>
      <c r="M218" s="132">
        <v>179.7</v>
      </c>
      <c r="N218" s="67">
        <v>2985000</v>
      </c>
      <c r="O218" s="355">
        <v>-7.6137418755803155E-2</v>
      </c>
    </row>
    <row r="219" spans="1:15" ht="15">
      <c r="A219" s="131">
        <v>210</v>
      </c>
      <c r="B219" s="115" t="s">
        <v>2015</v>
      </c>
      <c r="C219" s="131" t="s">
        <v>162</v>
      </c>
      <c r="D219" s="136">
        <v>567.4</v>
      </c>
      <c r="E219" s="136">
        <v>564.88333333333333</v>
      </c>
      <c r="F219" s="137">
        <v>552.01666666666665</v>
      </c>
      <c r="G219" s="137">
        <v>536.63333333333333</v>
      </c>
      <c r="H219" s="137">
        <v>523.76666666666665</v>
      </c>
      <c r="I219" s="137">
        <v>580.26666666666665</v>
      </c>
      <c r="J219" s="137">
        <v>593.13333333333321</v>
      </c>
      <c r="K219" s="137">
        <v>608.51666666666665</v>
      </c>
      <c r="L219" s="132">
        <v>577.75</v>
      </c>
      <c r="M219" s="132">
        <v>549.5</v>
      </c>
      <c r="N219" s="67">
        <v>3555000</v>
      </c>
      <c r="O219" s="355">
        <v>-4.1778975741239892E-2</v>
      </c>
    </row>
    <row r="220" spans="1:15" ht="15">
      <c r="A220" s="131">
        <v>211</v>
      </c>
      <c r="B220" s="115" t="s">
        <v>2020</v>
      </c>
      <c r="C220" s="131" t="s">
        <v>163</v>
      </c>
      <c r="D220" s="136">
        <v>335.9</v>
      </c>
      <c r="E220" s="136">
        <v>334.16666666666669</v>
      </c>
      <c r="F220" s="137">
        <v>330.33333333333337</v>
      </c>
      <c r="G220" s="137">
        <v>324.76666666666671</v>
      </c>
      <c r="H220" s="137">
        <v>320.93333333333339</v>
      </c>
      <c r="I220" s="137">
        <v>339.73333333333335</v>
      </c>
      <c r="J220" s="137">
        <v>343.56666666666672</v>
      </c>
      <c r="K220" s="137">
        <v>349.13333333333333</v>
      </c>
      <c r="L220" s="132">
        <v>338</v>
      </c>
      <c r="M220" s="132">
        <v>328.6</v>
      </c>
      <c r="N220" s="67">
        <v>29193600</v>
      </c>
      <c r="O220" s="355">
        <v>-1.0332763810918558E-2</v>
      </c>
    </row>
    <row r="221" spans="1:15" ht="15">
      <c r="A221" s="131">
        <v>212</v>
      </c>
      <c r="B221" s="115" t="s">
        <v>2009</v>
      </c>
      <c r="C221" s="131" t="s">
        <v>164</v>
      </c>
      <c r="D221" s="136">
        <v>581.54999999999995</v>
      </c>
      <c r="E221" s="136">
        <v>585.19999999999993</v>
      </c>
      <c r="F221" s="137">
        <v>531.34999999999991</v>
      </c>
      <c r="G221" s="137">
        <v>481.15</v>
      </c>
      <c r="H221" s="137">
        <v>427.29999999999995</v>
      </c>
      <c r="I221" s="137">
        <v>635.39999999999986</v>
      </c>
      <c r="J221" s="137">
        <v>689.25</v>
      </c>
      <c r="K221" s="137">
        <v>739.44999999999982</v>
      </c>
      <c r="L221" s="132">
        <v>639.04999999999995</v>
      </c>
      <c r="M221" s="132">
        <v>535</v>
      </c>
      <c r="N221" s="67">
        <v>3810600</v>
      </c>
      <c r="O221" s="355">
        <v>-9.8573557589951039E-2</v>
      </c>
    </row>
    <row r="222" spans="1:15" ht="15">
      <c r="A222" s="131">
        <v>213</v>
      </c>
      <c r="B222" s="115" t="s">
        <v>2010</v>
      </c>
      <c r="C222" s="131" t="s">
        <v>165</v>
      </c>
      <c r="D222" s="136">
        <v>227.35</v>
      </c>
      <c r="E222" s="136">
        <v>243.65</v>
      </c>
      <c r="F222" s="137">
        <v>206.3</v>
      </c>
      <c r="G222" s="137">
        <v>185.25</v>
      </c>
      <c r="H222" s="137">
        <v>147.9</v>
      </c>
      <c r="I222" s="137">
        <v>264.70000000000005</v>
      </c>
      <c r="J222" s="137">
        <v>302.04999999999995</v>
      </c>
      <c r="K222" s="137">
        <v>323.10000000000002</v>
      </c>
      <c r="L222" s="132">
        <v>281</v>
      </c>
      <c r="M222" s="132">
        <v>222.6</v>
      </c>
      <c r="N222" s="67">
        <v>112866250</v>
      </c>
      <c r="O222" s="355">
        <v>0.18959347794009149</v>
      </c>
    </row>
    <row r="223" spans="1:15" ht="15">
      <c r="A223" s="131">
        <v>214</v>
      </c>
      <c r="B223" s="115" t="s">
        <v>2017</v>
      </c>
      <c r="C223" s="131" t="s">
        <v>166</v>
      </c>
      <c r="D223" s="136">
        <v>452.05</v>
      </c>
      <c r="E223" s="136">
        <v>448.83333333333331</v>
      </c>
      <c r="F223" s="137">
        <v>438.16666666666663</v>
      </c>
      <c r="G223" s="137">
        <v>424.2833333333333</v>
      </c>
      <c r="H223" s="137">
        <v>413.61666666666662</v>
      </c>
      <c r="I223" s="137">
        <v>462.71666666666664</v>
      </c>
      <c r="J223" s="137">
        <v>473.38333333333327</v>
      </c>
      <c r="K223" s="137">
        <v>487.26666666666665</v>
      </c>
      <c r="L223" s="132">
        <v>459.5</v>
      </c>
      <c r="M223" s="132">
        <v>434.95</v>
      </c>
      <c r="N223" s="67">
        <v>11744200</v>
      </c>
      <c r="O223" s="355">
        <v>-5.1847187237615451E-2</v>
      </c>
    </row>
    <row r="224" spans="1:15">
      <c r="A224" s="131">
        <v>215</v>
      </c>
      <c r="C224" s="154"/>
      <c r="D224" s="178"/>
      <c r="E224" s="178"/>
      <c r="F224" s="179"/>
      <c r="G224" s="179"/>
      <c r="H224" s="179"/>
      <c r="I224" s="179"/>
      <c r="J224" s="179"/>
      <c r="K224" s="179"/>
      <c r="L224" s="180"/>
      <c r="M224" s="180"/>
    </row>
    <row r="225" spans="1:13">
      <c r="A225" s="131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1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4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4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F20" sqref="F20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43367</v>
      </c>
    </row>
    <row r="7" spans="1:15" ht="13.5" thickBot="1">
      <c r="A7"/>
    </row>
    <row r="8" spans="1:15" ht="28.5" customHeight="1" thickBot="1">
      <c r="A8" s="446" t="s">
        <v>13</v>
      </c>
      <c r="B8" s="447" t="s">
        <v>14</v>
      </c>
      <c r="C8" s="445" t="s">
        <v>15</v>
      </c>
      <c r="D8" s="445" t="s">
        <v>16</v>
      </c>
      <c r="E8" s="445" t="s">
        <v>17</v>
      </c>
      <c r="F8" s="445"/>
      <c r="G8" s="445"/>
      <c r="H8" s="445" t="s">
        <v>18</v>
      </c>
      <c r="I8" s="445"/>
      <c r="J8" s="445"/>
      <c r="K8" s="23"/>
      <c r="L8" s="34"/>
      <c r="M8" s="34"/>
    </row>
    <row r="9" spans="1:15" ht="36" customHeight="1">
      <c r="A9" s="441"/>
      <c r="B9" s="443"/>
      <c r="C9" s="448" t="s">
        <v>19</v>
      </c>
      <c r="D9" s="448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5" t="s">
        <v>251</v>
      </c>
      <c r="C10" s="128">
        <v>11143.1</v>
      </c>
      <c r="D10" s="129">
        <v>11118.783333333335</v>
      </c>
      <c r="E10" s="129">
        <v>10890.76666666667</v>
      </c>
      <c r="F10" s="129">
        <v>10638.433333333336</v>
      </c>
      <c r="G10" s="129">
        <v>10410.416666666672</v>
      </c>
      <c r="H10" s="129">
        <v>11371.116666666669</v>
      </c>
      <c r="I10" s="129">
        <v>11599.133333333335</v>
      </c>
      <c r="J10" s="129">
        <v>11851.466666666667</v>
      </c>
      <c r="K10" s="128">
        <v>11346.8</v>
      </c>
      <c r="L10" s="128">
        <v>10866.45</v>
      </c>
      <c r="M10" s="130"/>
    </row>
    <row r="11" spans="1:15">
      <c r="A11" s="66">
        <v>2</v>
      </c>
      <c r="B11" s="125" t="s">
        <v>252</v>
      </c>
      <c r="C11" s="127">
        <v>25596.9</v>
      </c>
      <c r="D11" s="126">
        <v>25713.55</v>
      </c>
      <c r="E11" s="126">
        <v>24936.699999999997</v>
      </c>
      <c r="F11" s="126">
        <v>24276.499999999996</v>
      </c>
      <c r="G11" s="126">
        <v>23499.649999999994</v>
      </c>
      <c r="H11" s="126">
        <v>26373.75</v>
      </c>
      <c r="I11" s="126">
        <v>27150.6</v>
      </c>
      <c r="J11" s="126">
        <v>27810.800000000003</v>
      </c>
      <c r="K11" s="127">
        <v>26490.400000000001</v>
      </c>
      <c r="L11" s="127">
        <v>25053.35</v>
      </c>
      <c r="M11" s="130"/>
    </row>
    <row r="12" spans="1:15">
      <c r="A12" s="66">
        <v>3</v>
      </c>
      <c r="B12" s="124" t="s">
        <v>2062</v>
      </c>
      <c r="C12" s="127">
        <v>2345.9</v>
      </c>
      <c r="D12" s="126">
        <v>2334.6</v>
      </c>
      <c r="E12" s="126">
        <v>2305</v>
      </c>
      <c r="F12" s="126">
        <v>2264.1</v>
      </c>
      <c r="G12" s="126">
        <v>2234.5</v>
      </c>
      <c r="H12" s="126">
        <v>2375.5</v>
      </c>
      <c r="I12" s="126">
        <v>2405.0999999999995</v>
      </c>
      <c r="J12" s="126">
        <v>2446</v>
      </c>
      <c r="K12" s="127">
        <v>2364.1999999999998</v>
      </c>
      <c r="L12" s="127">
        <v>2293.6999999999998</v>
      </c>
      <c r="M12" s="130"/>
    </row>
    <row r="13" spans="1:15">
      <c r="A13" s="66">
        <v>4</v>
      </c>
      <c r="B13" s="125" t="s">
        <v>253</v>
      </c>
      <c r="C13" s="127">
        <v>3139.6</v>
      </c>
      <c r="D13" s="126">
        <v>3130.6666666666665</v>
      </c>
      <c r="E13" s="126">
        <v>3067.9333333333329</v>
      </c>
      <c r="F13" s="126">
        <v>2996.2666666666664</v>
      </c>
      <c r="G13" s="126">
        <v>2933.5333333333328</v>
      </c>
      <c r="H13" s="126">
        <v>3202.333333333333</v>
      </c>
      <c r="I13" s="126">
        <v>3265.0666666666666</v>
      </c>
      <c r="J13" s="126">
        <v>3336.7333333333331</v>
      </c>
      <c r="K13" s="127">
        <v>3193.4</v>
      </c>
      <c r="L13" s="127">
        <v>3059</v>
      </c>
      <c r="M13" s="130"/>
    </row>
    <row r="14" spans="1:15">
      <c r="A14" s="66">
        <v>5</v>
      </c>
      <c r="B14" s="125" t="s">
        <v>254</v>
      </c>
      <c r="C14" s="127">
        <v>15833.5</v>
      </c>
      <c r="D14" s="126">
        <v>15820.216666666667</v>
      </c>
      <c r="E14" s="126">
        <v>15593.233333333334</v>
      </c>
      <c r="F14" s="126">
        <v>15352.966666666667</v>
      </c>
      <c r="G14" s="126">
        <v>15125.983333333334</v>
      </c>
      <c r="H14" s="126">
        <v>16060.483333333334</v>
      </c>
      <c r="I14" s="126">
        <v>16287.466666666667</v>
      </c>
      <c r="J14" s="126">
        <v>16527.733333333334</v>
      </c>
      <c r="K14" s="127">
        <v>16047.2</v>
      </c>
      <c r="L14" s="127">
        <v>15579.95</v>
      </c>
      <c r="M14" s="130"/>
    </row>
    <row r="15" spans="1:15">
      <c r="A15" s="66">
        <v>6</v>
      </c>
      <c r="B15" s="125" t="s">
        <v>255</v>
      </c>
      <c r="C15" s="127">
        <v>3675.65</v>
      </c>
      <c r="D15" s="126">
        <v>3661.3333333333335</v>
      </c>
      <c r="E15" s="126">
        <v>3609.7166666666672</v>
      </c>
      <c r="F15" s="126">
        <v>3543.7833333333338</v>
      </c>
      <c r="G15" s="126">
        <v>3492.1666666666674</v>
      </c>
      <c r="H15" s="126">
        <v>3727.2666666666669</v>
      </c>
      <c r="I15" s="126">
        <v>3778.8833333333328</v>
      </c>
      <c r="J15" s="126">
        <v>3844.8166666666666</v>
      </c>
      <c r="K15" s="127">
        <v>3712.95</v>
      </c>
      <c r="L15" s="127">
        <v>3595.4</v>
      </c>
      <c r="M15" s="130"/>
    </row>
    <row r="16" spans="1:15">
      <c r="A16" s="66">
        <v>7</v>
      </c>
      <c r="B16" s="125" t="s">
        <v>245</v>
      </c>
      <c r="C16" s="127">
        <v>4892.6499999999996</v>
      </c>
      <c r="D16" s="126">
        <v>4871.3666666666668</v>
      </c>
      <c r="E16" s="126">
        <v>4646.1833333333334</v>
      </c>
      <c r="F16" s="126">
        <v>4399.7166666666662</v>
      </c>
      <c r="G16" s="126">
        <v>4174.5333333333328</v>
      </c>
      <c r="H16" s="126">
        <v>5117.8333333333339</v>
      </c>
      <c r="I16" s="126">
        <v>5343.0166666666682</v>
      </c>
      <c r="J16" s="126">
        <v>5589.4833333333345</v>
      </c>
      <c r="K16" s="127">
        <v>5096.55</v>
      </c>
      <c r="L16" s="127">
        <v>4624.8999999999996</v>
      </c>
      <c r="M16" s="130"/>
    </row>
    <row r="17" spans="1:13">
      <c r="A17" s="66">
        <v>8</v>
      </c>
      <c r="B17" s="125" t="s">
        <v>186</v>
      </c>
      <c r="C17" s="125">
        <v>1431.95</v>
      </c>
      <c r="D17" s="126">
        <v>1408.3666666666668</v>
      </c>
      <c r="E17" s="126">
        <v>1350.6833333333336</v>
      </c>
      <c r="F17" s="126">
        <v>1269.4166666666667</v>
      </c>
      <c r="G17" s="126">
        <v>1211.7333333333336</v>
      </c>
      <c r="H17" s="126">
        <v>1489.6333333333337</v>
      </c>
      <c r="I17" s="126">
        <v>1547.3166666666671</v>
      </c>
      <c r="J17" s="126">
        <v>1628.5833333333337</v>
      </c>
      <c r="K17" s="125">
        <v>1466.05</v>
      </c>
      <c r="L17" s="125">
        <v>1327.1</v>
      </c>
      <c r="M17" s="125">
        <v>1.4555199999999999</v>
      </c>
    </row>
    <row r="18" spans="1:13">
      <c r="A18" s="66">
        <v>9</v>
      </c>
      <c r="B18" s="125" t="s">
        <v>30</v>
      </c>
      <c r="C18" s="125">
        <v>1539.6</v>
      </c>
      <c r="D18" s="126">
        <v>1516.5166666666667</v>
      </c>
      <c r="E18" s="126">
        <v>1456.1333333333332</v>
      </c>
      <c r="F18" s="126">
        <v>1372.6666666666665</v>
      </c>
      <c r="G18" s="126">
        <v>1312.2833333333331</v>
      </c>
      <c r="H18" s="126">
        <v>1599.9833333333333</v>
      </c>
      <c r="I18" s="126">
        <v>1660.366666666667</v>
      </c>
      <c r="J18" s="126">
        <v>1743.8333333333335</v>
      </c>
      <c r="K18" s="125">
        <v>1576.9</v>
      </c>
      <c r="L18" s="125">
        <v>1433.05</v>
      </c>
      <c r="M18" s="125">
        <v>5.2894399999999999</v>
      </c>
    </row>
    <row r="19" spans="1:13">
      <c r="A19" s="66">
        <v>10</v>
      </c>
      <c r="B19" s="125" t="s">
        <v>419</v>
      </c>
      <c r="C19" s="125">
        <v>1788</v>
      </c>
      <c r="D19" s="126">
        <v>1752.5333333333335</v>
      </c>
      <c r="E19" s="126">
        <v>1680.0666666666671</v>
      </c>
      <c r="F19" s="126">
        <v>1572.1333333333334</v>
      </c>
      <c r="G19" s="126">
        <v>1499.666666666667</v>
      </c>
      <c r="H19" s="126">
        <v>1860.4666666666672</v>
      </c>
      <c r="I19" s="126">
        <v>1932.9333333333338</v>
      </c>
      <c r="J19" s="126">
        <v>2040.8666666666672</v>
      </c>
      <c r="K19" s="125">
        <v>1825</v>
      </c>
      <c r="L19" s="125">
        <v>1644.6</v>
      </c>
      <c r="M19" s="125">
        <v>0.74870999999999999</v>
      </c>
    </row>
    <row r="20" spans="1:13">
      <c r="A20" s="66">
        <v>11</v>
      </c>
      <c r="B20" s="125" t="s">
        <v>2198</v>
      </c>
      <c r="C20" s="125">
        <v>644.95000000000005</v>
      </c>
      <c r="D20" s="126">
        <v>656.38333333333333</v>
      </c>
      <c r="E20" s="126">
        <v>628.36666666666667</v>
      </c>
      <c r="F20" s="126">
        <v>611.7833333333333</v>
      </c>
      <c r="G20" s="126">
        <v>583.76666666666665</v>
      </c>
      <c r="H20" s="126">
        <v>672.9666666666667</v>
      </c>
      <c r="I20" s="126">
        <v>700.98333333333335</v>
      </c>
      <c r="J20" s="126">
        <v>717.56666666666672</v>
      </c>
      <c r="K20" s="125">
        <v>684.4</v>
      </c>
      <c r="L20" s="125">
        <v>639.79999999999995</v>
      </c>
      <c r="M20" s="125">
        <v>6.6231400000000002</v>
      </c>
    </row>
    <row r="21" spans="1:13">
      <c r="A21" s="66">
        <v>12</v>
      </c>
      <c r="B21" s="125" t="s">
        <v>31</v>
      </c>
      <c r="C21" s="125">
        <v>138.44999999999999</v>
      </c>
      <c r="D21" s="126">
        <v>141.53333333333333</v>
      </c>
      <c r="E21" s="126">
        <v>129.56666666666666</v>
      </c>
      <c r="F21" s="126">
        <v>120.68333333333334</v>
      </c>
      <c r="G21" s="126">
        <v>108.71666666666667</v>
      </c>
      <c r="H21" s="126">
        <v>150.41666666666666</v>
      </c>
      <c r="I21" s="126">
        <v>162.3833333333333</v>
      </c>
      <c r="J21" s="126">
        <v>171.26666666666665</v>
      </c>
      <c r="K21" s="125">
        <v>153.5</v>
      </c>
      <c r="L21" s="125">
        <v>132.65</v>
      </c>
      <c r="M21" s="125">
        <v>128.29823999999999</v>
      </c>
    </row>
    <row r="22" spans="1:13">
      <c r="A22" s="66">
        <v>13</v>
      </c>
      <c r="B22" s="125" t="s">
        <v>32</v>
      </c>
      <c r="C22" s="125">
        <v>361.75</v>
      </c>
      <c r="D22" s="126">
        <v>352.68333333333334</v>
      </c>
      <c r="E22" s="126">
        <v>325.61666666666667</v>
      </c>
      <c r="F22" s="126">
        <v>289.48333333333335</v>
      </c>
      <c r="G22" s="126">
        <v>262.41666666666669</v>
      </c>
      <c r="H22" s="126">
        <v>388.81666666666666</v>
      </c>
      <c r="I22" s="126">
        <v>415.88333333333338</v>
      </c>
      <c r="J22" s="126">
        <v>452.01666666666665</v>
      </c>
      <c r="K22" s="125">
        <v>379.75</v>
      </c>
      <c r="L22" s="125">
        <v>316.55</v>
      </c>
      <c r="M22" s="125">
        <v>32.411909999999999</v>
      </c>
    </row>
    <row r="23" spans="1:13">
      <c r="A23" s="66">
        <v>14</v>
      </c>
      <c r="B23" s="125" t="s">
        <v>33</v>
      </c>
      <c r="C23" s="125">
        <v>26.1</v>
      </c>
      <c r="D23" s="126">
        <v>26.983333333333334</v>
      </c>
      <c r="E23" s="126">
        <v>24.06666666666667</v>
      </c>
      <c r="F23" s="126">
        <v>22.033333333333335</v>
      </c>
      <c r="G23" s="126">
        <v>19.116666666666671</v>
      </c>
      <c r="H23" s="126">
        <v>29.016666666666669</v>
      </c>
      <c r="I23" s="126">
        <v>31.933333333333334</v>
      </c>
      <c r="J23" s="126">
        <v>33.966666666666669</v>
      </c>
      <c r="K23" s="125">
        <v>29.9</v>
      </c>
      <c r="L23" s="125">
        <v>24.95</v>
      </c>
      <c r="M23" s="125">
        <v>352.74495999999999</v>
      </c>
    </row>
    <row r="24" spans="1:13">
      <c r="A24" s="66">
        <v>15</v>
      </c>
      <c r="B24" s="125" t="s">
        <v>400</v>
      </c>
      <c r="C24" s="125">
        <v>182.9</v>
      </c>
      <c r="D24" s="126">
        <v>178.75</v>
      </c>
      <c r="E24" s="126">
        <v>164.4</v>
      </c>
      <c r="F24" s="126">
        <v>145.9</v>
      </c>
      <c r="G24" s="126">
        <v>131.55000000000001</v>
      </c>
      <c r="H24" s="126">
        <v>197.25</v>
      </c>
      <c r="I24" s="126">
        <v>211.60000000000002</v>
      </c>
      <c r="J24" s="126">
        <v>230.1</v>
      </c>
      <c r="K24" s="125">
        <v>193.1</v>
      </c>
      <c r="L24" s="125">
        <v>160.25</v>
      </c>
      <c r="M24" s="125">
        <v>13.69815</v>
      </c>
    </row>
    <row r="25" spans="1:13">
      <c r="A25" s="66">
        <v>16</v>
      </c>
      <c r="B25" s="125" t="s">
        <v>235</v>
      </c>
      <c r="C25" s="125">
        <v>1108.1500000000001</v>
      </c>
      <c r="D25" s="126">
        <v>1128.9833333333333</v>
      </c>
      <c r="E25" s="126">
        <v>1059.1666666666667</v>
      </c>
      <c r="F25" s="126">
        <v>1010.1833333333334</v>
      </c>
      <c r="G25" s="126">
        <v>940.36666666666679</v>
      </c>
      <c r="H25" s="126">
        <v>1177.9666666666667</v>
      </c>
      <c r="I25" s="126">
        <v>1247.7833333333333</v>
      </c>
      <c r="J25" s="126">
        <v>1296.7666666666667</v>
      </c>
      <c r="K25" s="125">
        <v>1198.8</v>
      </c>
      <c r="L25" s="125">
        <v>1080</v>
      </c>
      <c r="M25" s="125">
        <v>5.4179000000000004</v>
      </c>
    </row>
    <row r="26" spans="1:13">
      <c r="A26" s="66">
        <v>17</v>
      </c>
      <c r="B26" s="125" t="s">
        <v>430</v>
      </c>
      <c r="C26" s="125">
        <v>2083.65</v>
      </c>
      <c r="D26" s="126">
        <v>2060.7333333333331</v>
      </c>
      <c r="E26" s="126">
        <v>2021.4666666666662</v>
      </c>
      <c r="F26" s="126">
        <v>1959.2833333333331</v>
      </c>
      <c r="G26" s="126">
        <v>1920.0166666666662</v>
      </c>
      <c r="H26" s="126">
        <v>2122.9166666666661</v>
      </c>
      <c r="I26" s="126">
        <v>2162.1833333333334</v>
      </c>
      <c r="J26" s="126">
        <v>2224.3666666666663</v>
      </c>
      <c r="K26" s="125">
        <v>2100</v>
      </c>
      <c r="L26" s="125">
        <v>1998.55</v>
      </c>
      <c r="M26" s="125">
        <v>0.46127000000000001</v>
      </c>
    </row>
    <row r="27" spans="1:13">
      <c r="A27" s="66">
        <v>18</v>
      </c>
      <c r="B27" s="125" t="s">
        <v>187</v>
      </c>
      <c r="C27" s="125">
        <v>752.4</v>
      </c>
      <c r="D27" s="126">
        <v>753.6</v>
      </c>
      <c r="E27" s="126">
        <v>709.80000000000007</v>
      </c>
      <c r="F27" s="126">
        <v>667.2</v>
      </c>
      <c r="G27" s="126">
        <v>623.40000000000009</v>
      </c>
      <c r="H27" s="126">
        <v>796.2</v>
      </c>
      <c r="I27" s="126">
        <v>840</v>
      </c>
      <c r="J27" s="126">
        <v>882.6</v>
      </c>
      <c r="K27" s="125">
        <v>797.4</v>
      </c>
      <c r="L27" s="125">
        <v>711</v>
      </c>
      <c r="M27" s="125">
        <v>6.0374400000000001</v>
      </c>
    </row>
    <row r="28" spans="1:13">
      <c r="A28" s="66">
        <v>19</v>
      </c>
      <c r="B28" s="125" t="s">
        <v>35</v>
      </c>
      <c r="C28" s="125">
        <v>225.45</v>
      </c>
      <c r="D28" s="126">
        <v>220.26666666666665</v>
      </c>
      <c r="E28" s="126">
        <v>213.3833333333333</v>
      </c>
      <c r="F28" s="126">
        <v>201.31666666666663</v>
      </c>
      <c r="G28" s="126">
        <v>194.43333333333328</v>
      </c>
      <c r="H28" s="126">
        <v>232.33333333333331</v>
      </c>
      <c r="I28" s="126">
        <v>239.21666666666664</v>
      </c>
      <c r="J28" s="126">
        <v>251.28333333333333</v>
      </c>
      <c r="K28" s="125">
        <v>227.15</v>
      </c>
      <c r="L28" s="125">
        <v>208.2</v>
      </c>
      <c r="M28" s="125">
        <v>34.648290000000003</v>
      </c>
    </row>
    <row r="29" spans="1:13">
      <c r="A29" s="66">
        <v>20</v>
      </c>
      <c r="B29" s="125" t="s">
        <v>37</v>
      </c>
      <c r="C29" s="125">
        <v>1044.25</v>
      </c>
      <c r="D29" s="126">
        <v>1041.8166666666666</v>
      </c>
      <c r="E29" s="126">
        <v>999.18333333333317</v>
      </c>
      <c r="F29" s="126">
        <v>954.11666666666656</v>
      </c>
      <c r="G29" s="126">
        <v>911.48333333333312</v>
      </c>
      <c r="H29" s="126">
        <v>1086.8833333333332</v>
      </c>
      <c r="I29" s="126">
        <v>1129.5166666666664</v>
      </c>
      <c r="J29" s="126">
        <v>1174.5833333333333</v>
      </c>
      <c r="K29" s="125">
        <v>1084.45</v>
      </c>
      <c r="L29" s="125">
        <v>996.75</v>
      </c>
      <c r="M29" s="125">
        <v>10.8719</v>
      </c>
    </row>
    <row r="30" spans="1:13">
      <c r="A30" s="66">
        <v>21</v>
      </c>
      <c r="B30" s="125" t="s">
        <v>38</v>
      </c>
      <c r="C30" s="125">
        <v>231.2</v>
      </c>
      <c r="D30" s="126">
        <v>230.45000000000002</v>
      </c>
      <c r="E30" s="126">
        <v>217.25000000000003</v>
      </c>
      <c r="F30" s="126">
        <v>203.3</v>
      </c>
      <c r="G30" s="126">
        <v>190.10000000000002</v>
      </c>
      <c r="H30" s="126">
        <v>244.40000000000003</v>
      </c>
      <c r="I30" s="126">
        <v>257.60000000000002</v>
      </c>
      <c r="J30" s="126">
        <v>271.55000000000007</v>
      </c>
      <c r="K30" s="125">
        <v>243.65</v>
      </c>
      <c r="L30" s="125">
        <v>216.5</v>
      </c>
      <c r="M30" s="125">
        <v>54.537730000000003</v>
      </c>
    </row>
    <row r="31" spans="1:13">
      <c r="A31" s="66">
        <v>22</v>
      </c>
      <c r="B31" s="125" t="s">
        <v>39</v>
      </c>
      <c r="C31" s="125">
        <v>364.15</v>
      </c>
      <c r="D31" s="126">
        <v>364.75</v>
      </c>
      <c r="E31" s="126">
        <v>346.6</v>
      </c>
      <c r="F31" s="126">
        <v>329.05</v>
      </c>
      <c r="G31" s="126">
        <v>310.90000000000003</v>
      </c>
      <c r="H31" s="126">
        <v>382.3</v>
      </c>
      <c r="I31" s="126">
        <v>400.45</v>
      </c>
      <c r="J31" s="126">
        <v>418</v>
      </c>
      <c r="K31" s="125">
        <v>382.9</v>
      </c>
      <c r="L31" s="125">
        <v>347.2</v>
      </c>
      <c r="M31" s="125">
        <v>25.187429999999999</v>
      </c>
    </row>
    <row r="32" spans="1:13">
      <c r="A32" s="66">
        <v>23</v>
      </c>
      <c r="B32" s="125" t="s">
        <v>40</v>
      </c>
      <c r="C32" s="125">
        <v>122.3</v>
      </c>
      <c r="D32" s="126">
        <v>121.21666666666668</v>
      </c>
      <c r="E32" s="126">
        <v>114.38333333333335</v>
      </c>
      <c r="F32" s="126">
        <v>106.46666666666667</v>
      </c>
      <c r="G32" s="126">
        <v>99.63333333333334</v>
      </c>
      <c r="H32" s="126">
        <v>129.13333333333338</v>
      </c>
      <c r="I32" s="126">
        <v>135.9666666666667</v>
      </c>
      <c r="J32" s="126">
        <v>143.88333333333338</v>
      </c>
      <c r="K32" s="125">
        <v>128.05000000000001</v>
      </c>
      <c r="L32" s="125">
        <v>113.3</v>
      </c>
      <c r="M32" s="125">
        <v>193.21908999999999</v>
      </c>
    </row>
    <row r="33" spans="1:13">
      <c r="A33" s="66">
        <v>24</v>
      </c>
      <c r="B33" s="125" t="s">
        <v>41</v>
      </c>
      <c r="C33" s="125">
        <v>1304.75</v>
      </c>
      <c r="D33" s="126">
        <v>1280.5</v>
      </c>
      <c r="E33" s="126">
        <v>1236.1500000000001</v>
      </c>
      <c r="F33" s="126">
        <v>1167.5500000000002</v>
      </c>
      <c r="G33" s="126">
        <v>1123.2000000000003</v>
      </c>
      <c r="H33" s="126">
        <v>1349.1</v>
      </c>
      <c r="I33" s="126">
        <v>1393.4499999999998</v>
      </c>
      <c r="J33" s="126">
        <v>1462.0499999999997</v>
      </c>
      <c r="K33" s="125">
        <v>1324.85</v>
      </c>
      <c r="L33" s="125">
        <v>1211.9000000000001</v>
      </c>
      <c r="M33" s="125">
        <v>18.672969999999999</v>
      </c>
    </row>
    <row r="34" spans="1:13">
      <c r="A34" s="66">
        <v>25</v>
      </c>
      <c r="B34" s="125" t="s">
        <v>42</v>
      </c>
      <c r="C34" s="125">
        <v>762.7</v>
      </c>
      <c r="D34" s="126">
        <v>749.30000000000007</v>
      </c>
      <c r="E34" s="126">
        <v>711.80000000000018</v>
      </c>
      <c r="F34" s="126">
        <v>660.90000000000009</v>
      </c>
      <c r="G34" s="126">
        <v>623.4000000000002</v>
      </c>
      <c r="H34" s="126">
        <v>800.20000000000016</v>
      </c>
      <c r="I34" s="126">
        <v>837.69999999999993</v>
      </c>
      <c r="J34" s="126">
        <v>888.60000000000014</v>
      </c>
      <c r="K34" s="125">
        <v>786.8</v>
      </c>
      <c r="L34" s="125">
        <v>698.4</v>
      </c>
      <c r="M34" s="125">
        <v>43.959119999999999</v>
      </c>
    </row>
    <row r="35" spans="1:13">
      <c r="A35" s="66">
        <v>26</v>
      </c>
      <c r="B35" s="125" t="s">
        <v>2101</v>
      </c>
      <c r="C35" s="125">
        <v>1501.85</v>
      </c>
      <c r="D35" s="126">
        <v>1487</v>
      </c>
      <c r="E35" s="126">
        <v>1443.85</v>
      </c>
      <c r="F35" s="126">
        <v>1385.85</v>
      </c>
      <c r="G35" s="126">
        <v>1342.6999999999998</v>
      </c>
      <c r="H35" s="126">
        <v>1545</v>
      </c>
      <c r="I35" s="126">
        <v>1588.15</v>
      </c>
      <c r="J35" s="126">
        <v>1646.15</v>
      </c>
      <c r="K35" s="125">
        <v>1530.15</v>
      </c>
      <c r="L35" s="125">
        <v>1429</v>
      </c>
      <c r="M35" s="125">
        <v>7.0696700000000003</v>
      </c>
    </row>
    <row r="36" spans="1:13">
      <c r="A36" s="66">
        <v>27</v>
      </c>
      <c r="B36" s="125" t="s">
        <v>43</v>
      </c>
      <c r="C36" s="125">
        <v>599.20000000000005</v>
      </c>
      <c r="D36" s="126">
        <v>598.86666666666667</v>
      </c>
      <c r="E36" s="126">
        <v>563.73333333333335</v>
      </c>
      <c r="F36" s="126">
        <v>528.26666666666665</v>
      </c>
      <c r="G36" s="126">
        <v>493.13333333333333</v>
      </c>
      <c r="H36" s="126">
        <v>634.33333333333337</v>
      </c>
      <c r="I36" s="126">
        <v>669.46666666666681</v>
      </c>
      <c r="J36" s="126">
        <v>704.93333333333339</v>
      </c>
      <c r="K36" s="125">
        <v>634</v>
      </c>
      <c r="L36" s="125">
        <v>563.4</v>
      </c>
      <c r="M36" s="125">
        <v>247.88799</v>
      </c>
    </row>
    <row r="37" spans="1:13">
      <c r="A37" s="66">
        <v>28</v>
      </c>
      <c r="B37" s="125" t="s">
        <v>44</v>
      </c>
      <c r="C37" s="125">
        <v>2799.2</v>
      </c>
      <c r="D37" s="126">
        <v>2771.7333333333336</v>
      </c>
      <c r="E37" s="126">
        <v>2700.4666666666672</v>
      </c>
      <c r="F37" s="126">
        <v>2601.7333333333336</v>
      </c>
      <c r="G37" s="126">
        <v>2530.4666666666672</v>
      </c>
      <c r="H37" s="126">
        <v>2870.4666666666672</v>
      </c>
      <c r="I37" s="126">
        <v>2941.7333333333336</v>
      </c>
      <c r="J37" s="126">
        <v>3040.4666666666672</v>
      </c>
      <c r="K37" s="125">
        <v>2843</v>
      </c>
      <c r="L37" s="125">
        <v>2673</v>
      </c>
      <c r="M37" s="125">
        <v>4.6630599999999998</v>
      </c>
    </row>
    <row r="38" spans="1:13">
      <c r="A38" s="66">
        <v>29</v>
      </c>
      <c r="B38" s="125" t="s">
        <v>188</v>
      </c>
      <c r="C38" s="125">
        <v>2379.4</v>
      </c>
      <c r="D38" s="126">
        <v>2353.6833333333329</v>
      </c>
      <c r="E38" s="126">
        <v>2150.3666666666659</v>
      </c>
      <c r="F38" s="126">
        <v>1921.333333333333</v>
      </c>
      <c r="G38" s="126">
        <v>1718.016666666666</v>
      </c>
      <c r="H38" s="126">
        <v>2582.7166666666658</v>
      </c>
      <c r="I38" s="126">
        <v>2786.0333333333324</v>
      </c>
      <c r="J38" s="126">
        <v>3015.0666666666657</v>
      </c>
      <c r="K38" s="125">
        <v>2557</v>
      </c>
      <c r="L38" s="125">
        <v>2124.65</v>
      </c>
      <c r="M38" s="125">
        <v>57.508800000000001</v>
      </c>
    </row>
    <row r="39" spans="1:13">
      <c r="A39" s="66">
        <v>30</v>
      </c>
      <c r="B39" s="125" t="s">
        <v>189</v>
      </c>
      <c r="C39" s="125">
        <v>6259.7</v>
      </c>
      <c r="D39" s="126">
        <v>6023.5666666666666</v>
      </c>
      <c r="E39" s="126">
        <v>5602.1333333333332</v>
      </c>
      <c r="F39" s="126">
        <v>4944.5666666666666</v>
      </c>
      <c r="G39" s="126">
        <v>4523.1333333333332</v>
      </c>
      <c r="H39" s="126">
        <v>6681.1333333333332</v>
      </c>
      <c r="I39" s="126">
        <v>7102.5666666666657</v>
      </c>
      <c r="J39" s="126">
        <v>7760.1333333333332</v>
      </c>
      <c r="K39" s="125">
        <v>6445</v>
      </c>
      <c r="L39" s="125">
        <v>5366</v>
      </c>
      <c r="M39" s="125">
        <v>6.8197599999999996</v>
      </c>
    </row>
    <row r="40" spans="1:13">
      <c r="A40" s="66">
        <v>31</v>
      </c>
      <c r="B40" s="125" t="s">
        <v>529</v>
      </c>
      <c r="C40" s="125">
        <v>1085</v>
      </c>
      <c r="D40" s="126">
        <v>1074.1666666666667</v>
      </c>
      <c r="E40" s="126">
        <v>1010.8333333333335</v>
      </c>
      <c r="F40" s="126">
        <v>936.66666666666674</v>
      </c>
      <c r="G40" s="126">
        <v>873.33333333333348</v>
      </c>
      <c r="H40" s="126">
        <v>1148.3333333333335</v>
      </c>
      <c r="I40" s="126">
        <v>1211.666666666667</v>
      </c>
      <c r="J40" s="126">
        <v>1285.8333333333335</v>
      </c>
      <c r="K40" s="125">
        <v>1137.5</v>
      </c>
      <c r="L40" s="125">
        <v>1000</v>
      </c>
      <c r="M40" s="125">
        <v>11.755660000000001</v>
      </c>
    </row>
    <row r="41" spans="1:13">
      <c r="A41" s="66">
        <v>32</v>
      </c>
      <c r="B41" s="125" t="s">
        <v>45</v>
      </c>
      <c r="C41" s="125">
        <v>111.45</v>
      </c>
      <c r="D41" s="126">
        <v>112.23333333333335</v>
      </c>
      <c r="E41" s="126">
        <v>105.06666666666669</v>
      </c>
      <c r="F41" s="126">
        <v>98.683333333333337</v>
      </c>
      <c r="G41" s="126">
        <v>91.51666666666668</v>
      </c>
      <c r="H41" s="126">
        <v>118.6166666666667</v>
      </c>
      <c r="I41" s="126">
        <v>125.78333333333336</v>
      </c>
      <c r="J41" s="126">
        <v>132.16666666666671</v>
      </c>
      <c r="K41" s="125">
        <v>119.4</v>
      </c>
      <c r="L41" s="125">
        <v>105.85</v>
      </c>
      <c r="M41" s="125">
        <v>465.59985999999998</v>
      </c>
    </row>
    <row r="42" spans="1:13">
      <c r="A42" s="66">
        <v>33</v>
      </c>
      <c r="B42" s="125" t="s">
        <v>46</v>
      </c>
      <c r="C42" s="125">
        <v>86.45</v>
      </c>
      <c r="D42" s="126">
        <v>86.5</v>
      </c>
      <c r="E42" s="126">
        <v>81.099999999999994</v>
      </c>
      <c r="F42" s="126">
        <v>75.75</v>
      </c>
      <c r="G42" s="126">
        <v>70.349999999999994</v>
      </c>
      <c r="H42" s="126">
        <v>91.85</v>
      </c>
      <c r="I42" s="126">
        <v>97.25</v>
      </c>
      <c r="J42" s="126">
        <v>102.6</v>
      </c>
      <c r="K42" s="125">
        <v>91.9</v>
      </c>
      <c r="L42" s="125">
        <v>81.150000000000006</v>
      </c>
      <c r="M42" s="125">
        <v>95.183760000000007</v>
      </c>
    </row>
    <row r="43" spans="1:13">
      <c r="A43" s="66">
        <v>34</v>
      </c>
      <c r="B43" s="125" t="s">
        <v>47</v>
      </c>
      <c r="C43" s="125">
        <v>973.55</v>
      </c>
      <c r="D43" s="126">
        <v>968.68333333333339</v>
      </c>
      <c r="E43" s="126">
        <v>935.36666666666679</v>
      </c>
      <c r="F43" s="126">
        <v>897.18333333333339</v>
      </c>
      <c r="G43" s="126">
        <v>863.86666666666679</v>
      </c>
      <c r="H43" s="126">
        <v>1006.8666666666668</v>
      </c>
      <c r="I43" s="126">
        <v>1040.1833333333334</v>
      </c>
      <c r="J43" s="126">
        <v>1078.3666666666668</v>
      </c>
      <c r="K43" s="125">
        <v>1002</v>
      </c>
      <c r="L43" s="125">
        <v>930.5</v>
      </c>
      <c r="M43" s="125">
        <v>10.304119999999999</v>
      </c>
    </row>
    <row r="44" spans="1:13">
      <c r="A44" s="66">
        <v>35</v>
      </c>
      <c r="B44" s="125" t="s">
        <v>561</v>
      </c>
      <c r="C44" s="125">
        <v>301.2</v>
      </c>
      <c r="D44" s="126">
        <v>296.99999999999994</v>
      </c>
      <c r="E44" s="126">
        <v>285.59999999999991</v>
      </c>
      <c r="F44" s="126">
        <v>269.99999999999994</v>
      </c>
      <c r="G44" s="126">
        <v>258.59999999999991</v>
      </c>
      <c r="H44" s="126">
        <v>312.59999999999991</v>
      </c>
      <c r="I44" s="126">
        <v>323.99999999999989</v>
      </c>
      <c r="J44" s="126">
        <v>339.59999999999991</v>
      </c>
      <c r="K44" s="125">
        <v>308.39999999999998</v>
      </c>
      <c r="L44" s="125">
        <v>281.39999999999998</v>
      </c>
      <c r="M44" s="125">
        <v>14.54514</v>
      </c>
    </row>
    <row r="45" spans="1:13">
      <c r="A45" s="66">
        <v>36</v>
      </c>
      <c r="B45" s="125" t="s">
        <v>190</v>
      </c>
      <c r="C45" s="125">
        <v>80.150000000000006</v>
      </c>
      <c r="D45" s="126">
        <v>79.433333333333337</v>
      </c>
      <c r="E45" s="126">
        <v>75.216666666666669</v>
      </c>
      <c r="F45" s="126">
        <v>70.283333333333331</v>
      </c>
      <c r="G45" s="126">
        <v>66.066666666666663</v>
      </c>
      <c r="H45" s="126">
        <v>84.366666666666674</v>
      </c>
      <c r="I45" s="126">
        <v>88.583333333333343</v>
      </c>
      <c r="J45" s="126">
        <v>93.51666666666668</v>
      </c>
      <c r="K45" s="125">
        <v>83.65</v>
      </c>
      <c r="L45" s="125">
        <v>74.5</v>
      </c>
      <c r="M45" s="125">
        <v>123.43707999999999</v>
      </c>
    </row>
    <row r="46" spans="1:13">
      <c r="A46" s="66">
        <v>37</v>
      </c>
      <c r="B46" s="125" t="s">
        <v>1896</v>
      </c>
      <c r="C46" s="125">
        <v>1090.3</v>
      </c>
      <c r="D46" s="126">
        <v>1091.5833333333333</v>
      </c>
      <c r="E46" s="126">
        <v>1056.2666666666664</v>
      </c>
      <c r="F46" s="126">
        <v>1022.2333333333331</v>
      </c>
      <c r="G46" s="126">
        <v>986.91666666666629</v>
      </c>
      <c r="H46" s="126">
        <v>1125.6166666666666</v>
      </c>
      <c r="I46" s="126">
        <v>1160.9333333333336</v>
      </c>
      <c r="J46" s="126">
        <v>1194.9666666666667</v>
      </c>
      <c r="K46" s="125">
        <v>1126.9000000000001</v>
      </c>
      <c r="L46" s="125">
        <v>1057.55</v>
      </c>
      <c r="M46" s="125">
        <v>12.77988</v>
      </c>
    </row>
    <row r="47" spans="1:13">
      <c r="A47" s="66">
        <v>38</v>
      </c>
      <c r="B47" s="125" t="s">
        <v>48</v>
      </c>
      <c r="C47" s="125">
        <v>624.54999999999995</v>
      </c>
      <c r="D47" s="126">
        <v>624.7166666666667</v>
      </c>
      <c r="E47" s="126">
        <v>595.68333333333339</v>
      </c>
      <c r="F47" s="126">
        <v>566.81666666666672</v>
      </c>
      <c r="G47" s="126">
        <v>537.78333333333342</v>
      </c>
      <c r="H47" s="126">
        <v>653.58333333333337</v>
      </c>
      <c r="I47" s="126">
        <v>682.61666666666667</v>
      </c>
      <c r="J47" s="126">
        <v>711.48333333333335</v>
      </c>
      <c r="K47" s="125">
        <v>653.75</v>
      </c>
      <c r="L47" s="125">
        <v>595.85</v>
      </c>
      <c r="M47" s="125">
        <v>22.811610000000002</v>
      </c>
    </row>
    <row r="48" spans="1:13">
      <c r="A48" s="66">
        <v>39</v>
      </c>
      <c r="B48" s="125" t="s">
        <v>50</v>
      </c>
      <c r="C48" s="125">
        <v>71.5</v>
      </c>
      <c r="D48" s="126">
        <v>71.666666666666671</v>
      </c>
      <c r="E48" s="126">
        <v>67.333333333333343</v>
      </c>
      <c r="F48" s="126">
        <v>63.166666666666671</v>
      </c>
      <c r="G48" s="126">
        <v>58.833333333333343</v>
      </c>
      <c r="H48" s="126">
        <v>75.833333333333343</v>
      </c>
      <c r="I48" s="126">
        <v>80.166666666666686</v>
      </c>
      <c r="J48" s="126">
        <v>84.333333333333343</v>
      </c>
      <c r="K48" s="125">
        <v>76</v>
      </c>
      <c r="L48" s="125">
        <v>67.5</v>
      </c>
      <c r="M48" s="125">
        <v>112.80098</v>
      </c>
    </row>
    <row r="49" spans="1:13">
      <c r="A49" s="66">
        <v>40</v>
      </c>
      <c r="B49" s="125" t="s">
        <v>53</v>
      </c>
      <c r="C49" s="125">
        <v>376.5</v>
      </c>
      <c r="D49" s="126">
        <v>372.36666666666662</v>
      </c>
      <c r="E49" s="126">
        <v>365.78333333333325</v>
      </c>
      <c r="F49" s="126">
        <v>355.06666666666661</v>
      </c>
      <c r="G49" s="126">
        <v>348.48333333333323</v>
      </c>
      <c r="H49" s="126">
        <v>383.08333333333326</v>
      </c>
      <c r="I49" s="126">
        <v>389.66666666666663</v>
      </c>
      <c r="J49" s="126">
        <v>400.38333333333327</v>
      </c>
      <c r="K49" s="125">
        <v>378.95</v>
      </c>
      <c r="L49" s="125">
        <v>361.65</v>
      </c>
      <c r="M49" s="125">
        <v>81.478650000000002</v>
      </c>
    </row>
    <row r="50" spans="1:13">
      <c r="A50" s="66">
        <v>41</v>
      </c>
      <c r="B50" s="125" t="s">
        <v>49</v>
      </c>
      <c r="C50" s="125">
        <v>370.5</v>
      </c>
      <c r="D50" s="126">
        <v>369.2</v>
      </c>
      <c r="E50" s="126">
        <v>358.54999999999995</v>
      </c>
      <c r="F50" s="126">
        <v>346.59999999999997</v>
      </c>
      <c r="G50" s="126">
        <v>335.94999999999993</v>
      </c>
      <c r="H50" s="126">
        <v>381.15</v>
      </c>
      <c r="I50" s="126">
        <v>391.79999999999995</v>
      </c>
      <c r="J50" s="126">
        <v>403.75</v>
      </c>
      <c r="K50" s="125">
        <v>379.85</v>
      </c>
      <c r="L50" s="125">
        <v>357.25</v>
      </c>
      <c r="M50" s="125">
        <v>55.036639999999998</v>
      </c>
    </row>
    <row r="51" spans="1:13">
      <c r="A51" s="66">
        <v>42</v>
      </c>
      <c r="B51" s="125" t="s">
        <v>191</v>
      </c>
      <c r="C51" s="125">
        <v>281.2</v>
      </c>
      <c r="D51" s="126">
        <v>278.21666666666664</v>
      </c>
      <c r="E51" s="126">
        <v>273.58333333333326</v>
      </c>
      <c r="F51" s="126">
        <v>265.96666666666664</v>
      </c>
      <c r="G51" s="126">
        <v>261.33333333333326</v>
      </c>
      <c r="H51" s="126">
        <v>285.83333333333326</v>
      </c>
      <c r="I51" s="126">
        <v>290.46666666666658</v>
      </c>
      <c r="J51" s="126">
        <v>298.08333333333326</v>
      </c>
      <c r="K51" s="125">
        <v>282.85000000000002</v>
      </c>
      <c r="L51" s="125">
        <v>270.60000000000002</v>
      </c>
      <c r="M51" s="125">
        <v>36.255760000000002</v>
      </c>
    </row>
    <row r="52" spans="1:13">
      <c r="A52" s="66">
        <v>43</v>
      </c>
      <c r="B52" s="125" t="s">
        <v>51</v>
      </c>
      <c r="C52" s="125">
        <v>676.9</v>
      </c>
      <c r="D52" s="126">
        <v>675.2166666666667</v>
      </c>
      <c r="E52" s="126">
        <v>658.93333333333339</v>
      </c>
      <c r="F52" s="126">
        <v>640.9666666666667</v>
      </c>
      <c r="G52" s="126">
        <v>624.68333333333339</v>
      </c>
      <c r="H52" s="126">
        <v>693.18333333333339</v>
      </c>
      <c r="I52" s="126">
        <v>709.4666666666667</v>
      </c>
      <c r="J52" s="126">
        <v>727.43333333333339</v>
      </c>
      <c r="K52" s="125">
        <v>691.5</v>
      </c>
      <c r="L52" s="125">
        <v>657.25</v>
      </c>
      <c r="M52" s="125">
        <v>59.362090000000002</v>
      </c>
    </row>
    <row r="53" spans="1:13">
      <c r="A53" s="66">
        <v>44</v>
      </c>
      <c r="B53" s="125" t="s">
        <v>52</v>
      </c>
      <c r="C53" s="125">
        <v>19998.400000000001</v>
      </c>
      <c r="D53" s="126">
        <v>20181.416666666668</v>
      </c>
      <c r="E53" s="126">
        <v>19563.833333333336</v>
      </c>
      <c r="F53" s="126">
        <v>19129.266666666666</v>
      </c>
      <c r="G53" s="126">
        <v>18511.683333333334</v>
      </c>
      <c r="H53" s="126">
        <v>20615.983333333337</v>
      </c>
      <c r="I53" s="126">
        <v>21233.566666666673</v>
      </c>
      <c r="J53" s="126">
        <v>21668.133333333339</v>
      </c>
      <c r="K53" s="125">
        <v>20799</v>
      </c>
      <c r="L53" s="125">
        <v>19746.849999999999</v>
      </c>
      <c r="M53" s="125">
        <v>0.33696999999999999</v>
      </c>
    </row>
    <row r="54" spans="1:13">
      <c r="A54" s="66">
        <v>45</v>
      </c>
      <c r="B54" s="125" t="s">
        <v>193</v>
      </c>
      <c r="C54" s="125">
        <v>5790.75</v>
      </c>
      <c r="D54" s="126">
        <v>5721.916666666667</v>
      </c>
      <c r="E54" s="126">
        <v>5438.8833333333341</v>
      </c>
      <c r="F54" s="126">
        <v>5087.0166666666673</v>
      </c>
      <c r="G54" s="126">
        <v>4803.9833333333345</v>
      </c>
      <c r="H54" s="126">
        <v>6073.7833333333338</v>
      </c>
      <c r="I54" s="126">
        <v>6356.8166666666666</v>
      </c>
      <c r="J54" s="126">
        <v>6708.6833333333334</v>
      </c>
      <c r="K54" s="125">
        <v>6004.95</v>
      </c>
      <c r="L54" s="125">
        <v>5370.05</v>
      </c>
      <c r="M54" s="125">
        <v>3.7074600000000002</v>
      </c>
    </row>
    <row r="55" spans="1:13">
      <c r="A55" s="66">
        <v>46</v>
      </c>
      <c r="B55" s="125" t="s">
        <v>194</v>
      </c>
      <c r="C55" s="125">
        <v>1715.4</v>
      </c>
      <c r="D55" s="126">
        <v>1731.1333333333332</v>
      </c>
      <c r="E55" s="126">
        <v>1685.2666666666664</v>
      </c>
      <c r="F55" s="126">
        <v>1655.1333333333332</v>
      </c>
      <c r="G55" s="126">
        <v>1609.2666666666664</v>
      </c>
      <c r="H55" s="126">
        <v>1761.2666666666664</v>
      </c>
      <c r="I55" s="126">
        <v>1807.1333333333332</v>
      </c>
      <c r="J55" s="126">
        <v>1837.2666666666664</v>
      </c>
      <c r="K55" s="125">
        <v>1777</v>
      </c>
      <c r="L55" s="125">
        <v>1701</v>
      </c>
      <c r="M55" s="125">
        <v>0.41206999999999999</v>
      </c>
    </row>
    <row r="56" spans="1:13">
      <c r="A56" s="66">
        <v>47</v>
      </c>
      <c r="B56" s="125" t="s">
        <v>195</v>
      </c>
      <c r="C56" s="125">
        <v>394</v>
      </c>
      <c r="D56" s="126">
        <v>391.84999999999997</v>
      </c>
      <c r="E56" s="126">
        <v>368.89999999999992</v>
      </c>
      <c r="F56" s="126">
        <v>343.79999999999995</v>
      </c>
      <c r="G56" s="126">
        <v>320.84999999999991</v>
      </c>
      <c r="H56" s="126">
        <v>416.94999999999993</v>
      </c>
      <c r="I56" s="126">
        <v>439.9</v>
      </c>
      <c r="J56" s="126">
        <v>464.99999999999994</v>
      </c>
      <c r="K56" s="125">
        <v>414.8</v>
      </c>
      <c r="L56" s="125">
        <v>366.75</v>
      </c>
      <c r="M56" s="125">
        <v>39.536720000000003</v>
      </c>
    </row>
    <row r="57" spans="1:13">
      <c r="A57" s="66">
        <v>48</v>
      </c>
      <c r="B57" s="125" t="s">
        <v>54</v>
      </c>
      <c r="C57" s="125">
        <v>239.35</v>
      </c>
      <c r="D57" s="126">
        <v>233.38333333333335</v>
      </c>
      <c r="E57" s="126">
        <v>215.26666666666671</v>
      </c>
      <c r="F57" s="126">
        <v>191.18333333333337</v>
      </c>
      <c r="G57" s="126">
        <v>173.06666666666672</v>
      </c>
      <c r="H57" s="126">
        <v>257.4666666666667</v>
      </c>
      <c r="I57" s="126">
        <v>275.58333333333331</v>
      </c>
      <c r="J57" s="126">
        <v>299.66666666666669</v>
      </c>
      <c r="K57" s="125">
        <v>251.5</v>
      </c>
      <c r="L57" s="125">
        <v>209.3</v>
      </c>
      <c r="M57" s="125">
        <v>86.292060000000006</v>
      </c>
    </row>
    <row r="58" spans="1:13">
      <c r="A58" s="66">
        <v>49</v>
      </c>
      <c r="B58" s="125" t="s">
        <v>233</v>
      </c>
      <c r="C58" s="125">
        <v>153.9</v>
      </c>
      <c r="D58" s="126">
        <v>153.20000000000002</v>
      </c>
      <c r="E58" s="126">
        <v>150.70000000000005</v>
      </c>
      <c r="F58" s="126">
        <v>147.50000000000003</v>
      </c>
      <c r="G58" s="126">
        <v>145.00000000000006</v>
      </c>
      <c r="H58" s="126">
        <v>156.40000000000003</v>
      </c>
      <c r="I58" s="126">
        <v>158.89999999999998</v>
      </c>
      <c r="J58" s="126">
        <v>162.10000000000002</v>
      </c>
      <c r="K58" s="125">
        <v>155.69999999999999</v>
      </c>
      <c r="L58" s="125">
        <v>150</v>
      </c>
      <c r="M58" s="125">
        <v>12.414110000000001</v>
      </c>
    </row>
    <row r="59" spans="1:13">
      <c r="A59" s="66">
        <v>50</v>
      </c>
      <c r="B59" s="125" t="s">
        <v>627</v>
      </c>
      <c r="C59" s="125">
        <v>53.2</v>
      </c>
      <c r="D59" s="126">
        <v>58.466666666666669</v>
      </c>
      <c r="E59" s="126">
        <v>47.933333333333337</v>
      </c>
      <c r="F59" s="126">
        <v>42.666666666666671</v>
      </c>
      <c r="G59" s="126">
        <v>32.13333333333334</v>
      </c>
      <c r="H59" s="126">
        <v>63.733333333333334</v>
      </c>
      <c r="I59" s="126">
        <v>74.266666666666666</v>
      </c>
      <c r="J59" s="126">
        <v>79.533333333333331</v>
      </c>
      <c r="K59" s="125">
        <v>69</v>
      </c>
      <c r="L59" s="125">
        <v>53.2</v>
      </c>
      <c r="M59" s="125">
        <v>41.901429999999998</v>
      </c>
    </row>
    <row r="60" spans="1:13">
      <c r="A60" s="66">
        <v>51</v>
      </c>
      <c r="B60" s="125" t="s">
        <v>55</v>
      </c>
      <c r="C60" s="125">
        <v>883.75</v>
      </c>
      <c r="D60" s="126">
        <v>879.81666666666661</v>
      </c>
      <c r="E60" s="126">
        <v>845.98333333333323</v>
      </c>
      <c r="F60" s="126">
        <v>808.21666666666658</v>
      </c>
      <c r="G60" s="126">
        <v>774.38333333333321</v>
      </c>
      <c r="H60" s="126">
        <v>917.58333333333326</v>
      </c>
      <c r="I60" s="126">
        <v>951.41666666666674</v>
      </c>
      <c r="J60" s="126">
        <v>989.18333333333328</v>
      </c>
      <c r="K60" s="125">
        <v>913.65</v>
      </c>
      <c r="L60" s="125">
        <v>842.05</v>
      </c>
      <c r="M60" s="125">
        <v>7.3761799999999997</v>
      </c>
    </row>
    <row r="61" spans="1:13">
      <c r="A61" s="66">
        <v>52</v>
      </c>
      <c r="B61" s="125" t="s">
        <v>642</v>
      </c>
      <c r="C61" s="125">
        <v>1275.5999999999999</v>
      </c>
      <c r="D61" s="126">
        <v>1266.2833333333333</v>
      </c>
      <c r="E61" s="126">
        <v>1197.5666666666666</v>
      </c>
      <c r="F61" s="126">
        <v>1119.5333333333333</v>
      </c>
      <c r="G61" s="126">
        <v>1050.8166666666666</v>
      </c>
      <c r="H61" s="126">
        <v>1344.3166666666666</v>
      </c>
      <c r="I61" s="126">
        <v>1413.0333333333333</v>
      </c>
      <c r="J61" s="126">
        <v>1491.0666666666666</v>
      </c>
      <c r="K61" s="125">
        <v>1335</v>
      </c>
      <c r="L61" s="125">
        <v>1188.25</v>
      </c>
      <c r="M61" s="125">
        <v>5.9289899999999998</v>
      </c>
    </row>
    <row r="62" spans="1:13">
      <c r="A62" s="66">
        <v>53</v>
      </c>
      <c r="B62" s="125" t="s">
        <v>57</v>
      </c>
      <c r="C62" s="125">
        <v>653.20000000000005</v>
      </c>
      <c r="D62" s="126">
        <v>654.38333333333333</v>
      </c>
      <c r="E62" s="126">
        <v>637.2166666666667</v>
      </c>
      <c r="F62" s="126">
        <v>621.23333333333335</v>
      </c>
      <c r="G62" s="126">
        <v>604.06666666666672</v>
      </c>
      <c r="H62" s="126">
        <v>670.36666666666667</v>
      </c>
      <c r="I62" s="126">
        <v>687.53333333333342</v>
      </c>
      <c r="J62" s="126">
        <v>703.51666666666665</v>
      </c>
      <c r="K62" s="125">
        <v>671.55</v>
      </c>
      <c r="L62" s="125">
        <v>638.4</v>
      </c>
      <c r="M62" s="125">
        <v>22.76641</v>
      </c>
    </row>
    <row r="63" spans="1:13">
      <c r="A63" s="66">
        <v>54</v>
      </c>
      <c r="B63" s="125" t="s">
        <v>58</v>
      </c>
      <c r="C63" s="125">
        <v>275.25</v>
      </c>
      <c r="D63" s="126">
        <v>278.36666666666667</v>
      </c>
      <c r="E63" s="126">
        <v>270.48333333333335</v>
      </c>
      <c r="F63" s="126">
        <v>265.7166666666667</v>
      </c>
      <c r="G63" s="126">
        <v>257.83333333333337</v>
      </c>
      <c r="H63" s="126">
        <v>283.13333333333333</v>
      </c>
      <c r="I63" s="126">
        <v>291.01666666666665</v>
      </c>
      <c r="J63" s="126">
        <v>295.7833333333333</v>
      </c>
      <c r="K63" s="125">
        <v>286.25</v>
      </c>
      <c r="L63" s="125">
        <v>273.60000000000002</v>
      </c>
      <c r="M63" s="125">
        <v>68.659120000000001</v>
      </c>
    </row>
    <row r="64" spans="1:13">
      <c r="A64" s="66">
        <v>55</v>
      </c>
      <c r="B64" s="125" t="s">
        <v>59</v>
      </c>
      <c r="C64" s="125">
        <v>1109.55</v>
      </c>
      <c r="D64" s="126">
        <v>1111</v>
      </c>
      <c r="E64" s="126">
        <v>1086.5999999999999</v>
      </c>
      <c r="F64" s="126">
        <v>1063.6499999999999</v>
      </c>
      <c r="G64" s="126">
        <v>1039.2499999999998</v>
      </c>
      <c r="H64" s="126">
        <v>1133.95</v>
      </c>
      <c r="I64" s="126">
        <v>1158.3500000000001</v>
      </c>
      <c r="J64" s="126">
        <v>1181.3000000000002</v>
      </c>
      <c r="K64" s="125">
        <v>1135.4000000000001</v>
      </c>
      <c r="L64" s="125">
        <v>1088.05</v>
      </c>
      <c r="M64" s="125">
        <v>9.34009</v>
      </c>
    </row>
    <row r="65" spans="1:13">
      <c r="A65" s="66">
        <v>56</v>
      </c>
      <c r="B65" s="125" t="s">
        <v>196</v>
      </c>
      <c r="C65" s="125">
        <v>643.70000000000005</v>
      </c>
      <c r="D65" s="126">
        <v>634.26666666666677</v>
      </c>
      <c r="E65" s="126">
        <v>618.53333333333353</v>
      </c>
      <c r="F65" s="126">
        <v>593.36666666666679</v>
      </c>
      <c r="G65" s="126">
        <v>577.63333333333355</v>
      </c>
      <c r="H65" s="126">
        <v>659.43333333333351</v>
      </c>
      <c r="I65" s="126">
        <v>675.16666666666686</v>
      </c>
      <c r="J65" s="126">
        <v>700.33333333333348</v>
      </c>
      <c r="K65" s="125">
        <v>650</v>
      </c>
      <c r="L65" s="125">
        <v>609.1</v>
      </c>
      <c r="M65" s="125">
        <v>10.768990000000001</v>
      </c>
    </row>
    <row r="66" spans="1:13">
      <c r="A66" s="66">
        <v>57</v>
      </c>
      <c r="B66" s="125" t="s">
        <v>653</v>
      </c>
      <c r="C66" s="125">
        <v>399.75</v>
      </c>
      <c r="D66" s="126">
        <v>398.34999999999997</v>
      </c>
      <c r="E66" s="126">
        <v>388.89999999999992</v>
      </c>
      <c r="F66" s="126">
        <v>378.04999999999995</v>
      </c>
      <c r="G66" s="126">
        <v>368.59999999999991</v>
      </c>
      <c r="H66" s="126">
        <v>409.19999999999993</v>
      </c>
      <c r="I66" s="126">
        <v>418.65</v>
      </c>
      <c r="J66" s="126">
        <v>429.49999999999994</v>
      </c>
      <c r="K66" s="125">
        <v>407.8</v>
      </c>
      <c r="L66" s="125">
        <v>387.5</v>
      </c>
      <c r="M66" s="125">
        <v>2.4417599999999999</v>
      </c>
    </row>
    <row r="67" spans="1:13">
      <c r="A67" s="66">
        <v>58</v>
      </c>
      <c r="B67" s="125" t="s">
        <v>665</v>
      </c>
      <c r="C67" s="125">
        <v>231</v>
      </c>
      <c r="D67" s="126">
        <v>226.85</v>
      </c>
      <c r="E67" s="126">
        <v>220</v>
      </c>
      <c r="F67" s="126">
        <v>209</v>
      </c>
      <c r="G67" s="126">
        <v>202.15</v>
      </c>
      <c r="H67" s="126">
        <v>237.85</v>
      </c>
      <c r="I67" s="126">
        <v>244.69999999999996</v>
      </c>
      <c r="J67" s="126">
        <v>255.7</v>
      </c>
      <c r="K67" s="125">
        <v>233.7</v>
      </c>
      <c r="L67" s="125">
        <v>215.85</v>
      </c>
      <c r="M67" s="125">
        <v>6.4068300000000002</v>
      </c>
    </row>
    <row r="68" spans="1:13">
      <c r="A68" s="66">
        <v>59</v>
      </c>
      <c r="B68" s="125" t="s">
        <v>351</v>
      </c>
      <c r="C68" s="125">
        <v>684.65</v>
      </c>
      <c r="D68" s="126">
        <v>696.41666666666663</v>
      </c>
      <c r="E68" s="126">
        <v>661.88333333333321</v>
      </c>
      <c r="F68" s="126">
        <v>639.11666666666656</v>
      </c>
      <c r="G68" s="126">
        <v>604.58333333333314</v>
      </c>
      <c r="H68" s="126">
        <v>719.18333333333328</v>
      </c>
      <c r="I68" s="126">
        <v>753.71666666666681</v>
      </c>
      <c r="J68" s="126">
        <v>776.48333333333335</v>
      </c>
      <c r="K68" s="125">
        <v>730.95</v>
      </c>
      <c r="L68" s="125">
        <v>673.65</v>
      </c>
      <c r="M68" s="125">
        <v>6.56107</v>
      </c>
    </row>
    <row r="69" spans="1:13">
      <c r="A69" s="66">
        <v>60</v>
      </c>
      <c r="B69" s="125" t="s">
        <v>63</v>
      </c>
      <c r="C69" s="125">
        <v>199.55</v>
      </c>
      <c r="D69" s="126">
        <v>196.46666666666667</v>
      </c>
      <c r="E69" s="126">
        <v>187.58333333333334</v>
      </c>
      <c r="F69" s="126">
        <v>175.61666666666667</v>
      </c>
      <c r="G69" s="126">
        <v>166.73333333333335</v>
      </c>
      <c r="H69" s="126">
        <v>208.43333333333334</v>
      </c>
      <c r="I69" s="126">
        <v>217.31666666666666</v>
      </c>
      <c r="J69" s="126">
        <v>229.28333333333333</v>
      </c>
      <c r="K69" s="125">
        <v>205.35</v>
      </c>
      <c r="L69" s="125">
        <v>184.5</v>
      </c>
      <c r="M69" s="125">
        <v>123.03546</v>
      </c>
    </row>
    <row r="70" spans="1:13">
      <c r="A70" s="66">
        <v>61</v>
      </c>
      <c r="B70" s="125" t="s">
        <v>60</v>
      </c>
      <c r="C70" s="125">
        <v>455.7</v>
      </c>
      <c r="D70" s="126">
        <v>450.84999999999997</v>
      </c>
      <c r="E70" s="126">
        <v>434.99999999999994</v>
      </c>
      <c r="F70" s="126">
        <v>414.29999999999995</v>
      </c>
      <c r="G70" s="126">
        <v>398.44999999999993</v>
      </c>
      <c r="H70" s="126">
        <v>471.54999999999995</v>
      </c>
      <c r="I70" s="126">
        <v>487.4</v>
      </c>
      <c r="J70" s="126">
        <v>508.09999999999997</v>
      </c>
      <c r="K70" s="125">
        <v>466.7</v>
      </c>
      <c r="L70" s="125">
        <v>430.15</v>
      </c>
      <c r="M70" s="125">
        <v>36.347999999999999</v>
      </c>
    </row>
    <row r="71" spans="1:13">
      <c r="A71" s="66">
        <v>62</v>
      </c>
      <c r="B71" s="125" t="s">
        <v>677</v>
      </c>
      <c r="C71" s="125">
        <v>2482.4</v>
      </c>
      <c r="D71" s="126">
        <v>2514.4666666666667</v>
      </c>
      <c r="E71" s="126">
        <v>2442.9333333333334</v>
      </c>
      <c r="F71" s="126">
        <v>2403.4666666666667</v>
      </c>
      <c r="G71" s="126">
        <v>2331.9333333333334</v>
      </c>
      <c r="H71" s="126">
        <v>2553.9333333333334</v>
      </c>
      <c r="I71" s="126">
        <v>2625.4666666666672</v>
      </c>
      <c r="J71" s="126">
        <v>2664.9333333333334</v>
      </c>
      <c r="K71" s="125">
        <v>2586</v>
      </c>
      <c r="L71" s="125">
        <v>2475</v>
      </c>
      <c r="M71" s="125">
        <v>1.23444</v>
      </c>
    </row>
    <row r="72" spans="1:13">
      <c r="A72" s="66">
        <v>63</v>
      </c>
      <c r="B72" s="125" t="s">
        <v>234</v>
      </c>
      <c r="C72" s="125">
        <v>350.55</v>
      </c>
      <c r="D72" s="126">
        <v>413.48333333333335</v>
      </c>
      <c r="E72" s="126">
        <v>211.81666666666672</v>
      </c>
      <c r="F72" s="126">
        <v>73.083333333333371</v>
      </c>
      <c r="G72" s="126">
        <v>-128.58333333333326</v>
      </c>
      <c r="H72" s="126">
        <v>552.2166666666667</v>
      </c>
      <c r="I72" s="126">
        <v>753.88333333333321</v>
      </c>
      <c r="J72" s="126">
        <v>892.61666666666667</v>
      </c>
      <c r="K72" s="125">
        <v>615.15</v>
      </c>
      <c r="L72" s="125">
        <v>274.75</v>
      </c>
      <c r="M72" s="125">
        <v>1152.9862800000001</v>
      </c>
    </row>
    <row r="73" spans="1:13">
      <c r="A73" s="66">
        <v>64</v>
      </c>
      <c r="B73" s="125" t="s">
        <v>61</v>
      </c>
      <c r="C73" s="125">
        <v>63.15</v>
      </c>
      <c r="D73" s="126">
        <v>62.716666666666661</v>
      </c>
      <c r="E73" s="126">
        <v>60.48333333333332</v>
      </c>
      <c r="F73" s="126">
        <v>57.816666666666656</v>
      </c>
      <c r="G73" s="126">
        <v>55.583333333333314</v>
      </c>
      <c r="H73" s="126">
        <v>65.383333333333326</v>
      </c>
      <c r="I73" s="126">
        <v>67.61666666666666</v>
      </c>
      <c r="J73" s="126">
        <v>70.283333333333331</v>
      </c>
      <c r="K73" s="125">
        <v>64.95</v>
      </c>
      <c r="L73" s="125">
        <v>60.05</v>
      </c>
      <c r="M73" s="125">
        <v>56.006439999999998</v>
      </c>
    </row>
    <row r="74" spans="1:13">
      <c r="A74" s="66">
        <v>65</v>
      </c>
      <c r="B74" s="125" t="s">
        <v>62</v>
      </c>
      <c r="C74" s="125">
        <v>1387.95</v>
      </c>
      <c r="D74" s="126">
        <v>1366.6333333333334</v>
      </c>
      <c r="E74" s="126">
        <v>1325.3666666666668</v>
      </c>
      <c r="F74" s="126">
        <v>1262.7833333333333</v>
      </c>
      <c r="G74" s="126">
        <v>1221.5166666666667</v>
      </c>
      <c r="H74" s="126">
        <v>1429.2166666666669</v>
      </c>
      <c r="I74" s="126">
        <v>1470.4833333333338</v>
      </c>
      <c r="J74" s="126">
        <v>1533.0666666666671</v>
      </c>
      <c r="K74" s="125">
        <v>1407.9</v>
      </c>
      <c r="L74" s="125">
        <v>1304.05</v>
      </c>
      <c r="M74" s="125">
        <v>14.843819999999999</v>
      </c>
    </row>
    <row r="75" spans="1:13">
      <c r="A75" s="66">
        <v>66</v>
      </c>
      <c r="B75" s="125" t="s">
        <v>1097</v>
      </c>
      <c r="C75" s="125">
        <v>934.9</v>
      </c>
      <c r="D75" s="126">
        <v>942.1</v>
      </c>
      <c r="E75" s="126">
        <v>908.30000000000007</v>
      </c>
      <c r="F75" s="126">
        <v>881.7</v>
      </c>
      <c r="G75" s="126">
        <v>847.90000000000009</v>
      </c>
      <c r="H75" s="126">
        <v>968.7</v>
      </c>
      <c r="I75" s="126">
        <v>1002.5</v>
      </c>
      <c r="J75" s="126">
        <v>1029.0999999999999</v>
      </c>
      <c r="K75" s="125">
        <v>975.9</v>
      </c>
      <c r="L75" s="125">
        <v>915.5</v>
      </c>
      <c r="M75" s="125">
        <v>0.43858000000000003</v>
      </c>
    </row>
    <row r="76" spans="1:13">
      <c r="A76" s="66">
        <v>67</v>
      </c>
      <c r="B76" s="125" t="s">
        <v>64</v>
      </c>
      <c r="C76" s="125">
        <v>2556.25</v>
      </c>
      <c r="D76" s="126">
        <v>2556.0499999999997</v>
      </c>
      <c r="E76" s="126">
        <v>2441.2999999999993</v>
      </c>
      <c r="F76" s="126">
        <v>2326.3499999999995</v>
      </c>
      <c r="G76" s="126">
        <v>2211.599999999999</v>
      </c>
      <c r="H76" s="126">
        <v>2670.9999999999995</v>
      </c>
      <c r="I76" s="126">
        <v>2785.7500000000005</v>
      </c>
      <c r="J76" s="126">
        <v>2900.7</v>
      </c>
      <c r="K76" s="125">
        <v>2670.8</v>
      </c>
      <c r="L76" s="125">
        <v>2441.1</v>
      </c>
      <c r="M76" s="125">
        <v>14.11007</v>
      </c>
    </row>
    <row r="77" spans="1:13">
      <c r="A77" s="66">
        <v>68</v>
      </c>
      <c r="B77" s="125" t="s">
        <v>726</v>
      </c>
      <c r="C77" s="125">
        <v>235.9</v>
      </c>
      <c r="D77" s="126">
        <v>234.56666666666669</v>
      </c>
      <c r="E77" s="126">
        <v>217.33333333333337</v>
      </c>
      <c r="F77" s="126">
        <v>198.76666666666668</v>
      </c>
      <c r="G77" s="126">
        <v>181.53333333333336</v>
      </c>
      <c r="H77" s="126">
        <v>253.13333333333338</v>
      </c>
      <c r="I77" s="126">
        <v>270.36666666666667</v>
      </c>
      <c r="J77" s="126">
        <v>288.93333333333339</v>
      </c>
      <c r="K77" s="125">
        <v>251.8</v>
      </c>
      <c r="L77" s="125">
        <v>216</v>
      </c>
      <c r="M77" s="125">
        <v>81.265940000000001</v>
      </c>
    </row>
    <row r="78" spans="1:13">
      <c r="A78" s="66">
        <v>69</v>
      </c>
      <c r="B78" s="125" t="s">
        <v>65</v>
      </c>
      <c r="C78" s="125">
        <v>27940.2</v>
      </c>
      <c r="D78" s="126">
        <v>27991.95</v>
      </c>
      <c r="E78" s="126">
        <v>27284.25</v>
      </c>
      <c r="F78" s="126">
        <v>26628.3</v>
      </c>
      <c r="G78" s="126">
        <v>25920.6</v>
      </c>
      <c r="H78" s="126">
        <v>28647.9</v>
      </c>
      <c r="I78" s="126">
        <v>29355.600000000006</v>
      </c>
      <c r="J78" s="126">
        <v>30011.550000000003</v>
      </c>
      <c r="K78" s="125">
        <v>28699.65</v>
      </c>
      <c r="L78" s="125">
        <v>27336</v>
      </c>
      <c r="M78" s="125">
        <v>0.74065999999999999</v>
      </c>
    </row>
    <row r="79" spans="1:13">
      <c r="A79" s="66">
        <v>70</v>
      </c>
      <c r="B79" s="125" t="s">
        <v>197</v>
      </c>
      <c r="C79" s="125">
        <v>505.05</v>
      </c>
      <c r="D79" s="126">
        <v>515.01666666666665</v>
      </c>
      <c r="E79" s="126">
        <v>490.0333333333333</v>
      </c>
      <c r="F79" s="126">
        <v>475.01666666666665</v>
      </c>
      <c r="G79" s="126">
        <v>450.0333333333333</v>
      </c>
      <c r="H79" s="126">
        <v>530.0333333333333</v>
      </c>
      <c r="I79" s="126">
        <v>555.01666666666665</v>
      </c>
      <c r="J79" s="126">
        <v>570.0333333333333</v>
      </c>
      <c r="K79" s="125">
        <v>540</v>
      </c>
      <c r="L79" s="125">
        <v>500</v>
      </c>
      <c r="M79" s="125">
        <v>3.3367100000000001</v>
      </c>
    </row>
    <row r="80" spans="1:13">
      <c r="A80" s="66">
        <v>71</v>
      </c>
      <c r="B80" s="125" t="s">
        <v>1977</v>
      </c>
      <c r="C80" s="125">
        <v>1402.45</v>
      </c>
      <c r="D80" s="126">
        <v>1382.4833333333333</v>
      </c>
      <c r="E80" s="126">
        <v>1344.9666666666667</v>
      </c>
      <c r="F80" s="126">
        <v>1287.4833333333333</v>
      </c>
      <c r="G80" s="126">
        <v>1249.9666666666667</v>
      </c>
      <c r="H80" s="126">
        <v>1439.9666666666667</v>
      </c>
      <c r="I80" s="126">
        <v>1477.4833333333336</v>
      </c>
      <c r="J80" s="126">
        <v>1534.9666666666667</v>
      </c>
      <c r="K80" s="125">
        <v>1420</v>
      </c>
      <c r="L80" s="125">
        <v>1325</v>
      </c>
      <c r="M80" s="125">
        <v>0.36415999999999998</v>
      </c>
    </row>
    <row r="81" spans="1:13">
      <c r="A81" s="66">
        <v>72</v>
      </c>
      <c r="B81" s="125" t="s">
        <v>66</v>
      </c>
      <c r="C81" s="125">
        <v>121.95</v>
      </c>
      <c r="D81" s="126">
        <v>121.8</v>
      </c>
      <c r="E81" s="126">
        <v>116.55</v>
      </c>
      <c r="F81" s="126">
        <v>111.15</v>
      </c>
      <c r="G81" s="126">
        <v>105.9</v>
      </c>
      <c r="H81" s="126">
        <v>127.19999999999999</v>
      </c>
      <c r="I81" s="126">
        <v>132.44999999999999</v>
      </c>
      <c r="J81" s="126">
        <v>137.84999999999997</v>
      </c>
      <c r="K81" s="125">
        <v>127.05</v>
      </c>
      <c r="L81" s="125">
        <v>116.4</v>
      </c>
      <c r="M81" s="125">
        <v>37.158450000000002</v>
      </c>
    </row>
    <row r="82" spans="1:13">
      <c r="A82" s="66">
        <v>73</v>
      </c>
      <c r="B82" s="125" t="s">
        <v>67</v>
      </c>
      <c r="C82" s="125">
        <v>268.05</v>
      </c>
      <c r="D82" s="126">
        <v>264.28333333333336</v>
      </c>
      <c r="E82" s="126">
        <v>257.9666666666667</v>
      </c>
      <c r="F82" s="126">
        <v>247.88333333333333</v>
      </c>
      <c r="G82" s="126">
        <v>241.56666666666666</v>
      </c>
      <c r="H82" s="126">
        <v>274.36666666666673</v>
      </c>
      <c r="I82" s="126">
        <v>280.68333333333345</v>
      </c>
      <c r="J82" s="126">
        <v>290.76666666666677</v>
      </c>
      <c r="K82" s="125">
        <v>270.60000000000002</v>
      </c>
      <c r="L82" s="125">
        <v>254.2</v>
      </c>
      <c r="M82" s="125">
        <v>18.72991</v>
      </c>
    </row>
    <row r="83" spans="1:13">
      <c r="A83" s="66">
        <v>74</v>
      </c>
      <c r="B83" s="125" t="s">
        <v>68</v>
      </c>
      <c r="C83" s="125">
        <v>73.5</v>
      </c>
      <c r="D83" s="126">
        <v>72.533333333333331</v>
      </c>
      <c r="E83" s="126">
        <v>68.61666666666666</v>
      </c>
      <c r="F83" s="126">
        <v>63.733333333333334</v>
      </c>
      <c r="G83" s="126">
        <v>59.816666666666663</v>
      </c>
      <c r="H83" s="126">
        <v>77.416666666666657</v>
      </c>
      <c r="I83" s="126">
        <v>81.333333333333343</v>
      </c>
      <c r="J83" s="126">
        <v>86.216666666666654</v>
      </c>
      <c r="K83" s="125">
        <v>76.45</v>
      </c>
      <c r="L83" s="125">
        <v>67.650000000000006</v>
      </c>
      <c r="M83" s="125">
        <v>223.036</v>
      </c>
    </row>
    <row r="84" spans="1:13">
      <c r="A84" s="66">
        <v>75</v>
      </c>
      <c r="B84" s="125" t="s">
        <v>69</v>
      </c>
      <c r="C84" s="125">
        <v>390.15</v>
      </c>
      <c r="D84" s="126">
        <v>388.36666666666662</v>
      </c>
      <c r="E84" s="126">
        <v>382.18333333333322</v>
      </c>
      <c r="F84" s="126">
        <v>374.21666666666658</v>
      </c>
      <c r="G84" s="126">
        <v>368.03333333333319</v>
      </c>
      <c r="H84" s="126">
        <v>396.33333333333326</v>
      </c>
      <c r="I84" s="126">
        <v>402.51666666666665</v>
      </c>
      <c r="J84" s="126">
        <v>410.48333333333329</v>
      </c>
      <c r="K84" s="125">
        <v>394.55</v>
      </c>
      <c r="L84" s="125">
        <v>380.4</v>
      </c>
      <c r="M84" s="125">
        <v>78.644090000000006</v>
      </c>
    </row>
    <row r="85" spans="1:13">
      <c r="A85" s="66">
        <v>76</v>
      </c>
      <c r="B85" s="125" t="s">
        <v>71</v>
      </c>
      <c r="C85" s="125">
        <v>16.2</v>
      </c>
      <c r="D85" s="126">
        <v>16.416666666666668</v>
      </c>
      <c r="E85" s="126">
        <v>14.883333333333336</v>
      </c>
      <c r="F85" s="126">
        <v>13.566666666666668</v>
      </c>
      <c r="G85" s="126">
        <v>12.033333333333337</v>
      </c>
      <c r="H85" s="126">
        <v>17.733333333333334</v>
      </c>
      <c r="I85" s="126">
        <v>19.266666666666666</v>
      </c>
      <c r="J85" s="126">
        <v>20.583333333333336</v>
      </c>
      <c r="K85" s="125">
        <v>17.95</v>
      </c>
      <c r="L85" s="125">
        <v>15.1</v>
      </c>
      <c r="M85" s="125">
        <v>506.93970000000002</v>
      </c>
    </row>
    <row r="86" spans="1:13">
      <c r="A86" s="66">
        <v>77</v>
      </c>
      <c r="B86" s="125" t="s">
        <v>182</v>
      </c>
      <c r="C86" s="125">
        <v>7706.9</v>
      </c>
      <c r="D86" s="126">
        <v>7515.2166666666672</v>
      </c>
      <c r="E86" s="126">
        <v>7291.6833333333343</v>
      </c>
      <c r="F86" s="126">
        <v>6876.4666666666672</v>
      </c>
      <c r="G86" s="126">
        <v>6652.9333333333343</v>
      </c>
      <c r="H86" s="126">
        <v>7930.4333333333343</v>
      </c>
      <c r="I86" s="126">
        <v>8153.9666666666672</v>
      </c>
      <c r="J86" s="126">
        <v>8569.1833333333343</v>
      </c>
      <c r="K86" s="125">
        <v>7738.75</v>
      </c>
      <c r="L86" s="125">
        <v>7100</v>
      </c>
      <c r="M86" s="125">
        <v>0.28666000000000003</v>
      </c>
    </row>
    <row r="87" spans="1:13">
      <c r="A87" s="66">
        <v>78</v>
      </c>
      <c r="B87" s="125" t="s">
        <v>804</v>
      </c>
      <c r="C87" s="125">
        <v>1609.45</v>
      </c>
      <c r="D87" s="126">
        <v>1574.4833333333333</v>
      </c>
      <c r="E87" s="126">
        <v>1454.9666666666667</v>
      </c>
      <c r="F87" s="126">
        <v>1300.4833333333333</v>
      </c>
      <c r="G87" s="126">
        <v>1180.9666666666667</v>
      </c>
      <c r="H87" s="126">
        <v>1728.9666666666667</v>
      </c>
      <c r="I87" s="126">
        <v>1848.4833333333336</v>
      </c>
      <c r="J87" s="126">
        <v>2002.9666666666667</v>
      </c>
      <c r="K87" s="125">
        <v>1694</v>
      </c>
      <c r="L87" s="125">
        <v>1420</v>
      </c>
      <c r="M87" s="125">
        <v>0.47713</v>
      </c>
    </row>
    <row r="88" spans="1:13">
      <c r="A88" s="66">
        <v>79</v>
      </c>
      <c r="B88" s="125" t="s">
        <v>70</v>
      </c>
      <c r="C88" s="125">
        <v>654.79999999999995</v>
      </c>
      <c r="D88" s="126">
        <v>656.5</v>
      </c>
      <c r="E88" s="126">
        <v>630.29999999999995</v>
      </c>
      <c r="F88" s="126">
        <v>605.79999999999995</v>
      </c>
      <c r="G88" s="126">
        <v>579.59999999999991</v>
      </c>
      <c r="H88" s="126">
        <v>681</v>
      </c>
      <c r="I88" s="126">
        <v>707.2</v>
      </c>
      <c r="J88" s="126">
        <v>731.7</v>
      </c>
      <c r="K88" s="125">
        <v>682.7</v>
      </c>
      <c r="L88" s="125">
        <v>632</v>
      </c>
      <c r="M88" s="125">
        <v>11.314870000000001</v>
      </c>
    </row>
    <row r="89" spans="1:13">
      <c r="A89" s="66">
        <v>80</v>
      </c>
      <c r="B89" s="125" t="s">
        <v>347</v>
      </c>
      <c r="C89" s="125">
        <v>819.45</v>
      </c>
      <c r="D89" s="126">
        <v>799.2833333333333</v>
      </c>
      <c r="E89" s="126">
        <v>758.91666666666663</v>
      </c>
      <c r="F89" s="126">
        <v>698.38333333333333</v>
      </c>
      <c r="G89" s="126">
        <v>658.01666666666665</v>
      </c>
      <c r="H89" s="126">
        <v>859.81666666666661</v>
      </c>
      <c r="I89" s="126">
        <v>900.18333333333339</v>
      </c>
      <c r="J89" s="126">
        <v>960.71666666666658</v>
      </c>
      <c r="K89" s="125">
        <v>839.65</v>
      </c>
      <c r="L89" s="125">
        <v>738.75</v>
      </c>
      <c r="M89" s="125">
        <v>14.087059999999999</v>
      </c>
    </row>
    <row r="90" spans="1:13">
      <c r="A90" s="66">
        <v>81</v>
      </c>
      <c r="B90" s="125" t="s">
        <v>72</v>
      </c>
      <c r="C90" s="125">
        <v>547.20000000000005</v>
      </c>
      <c r="D90" s="126">
        <v>542.91666666666663</v>
      </c>
      <c r="E90" s="126">
        <v>514.2833333333333</v>
      </c>
      <c r="F90" s="126">
        <v>481.36666666666667</v>
      </c>
      <c r="G90" s="126">
        <v>452.73333333333335</v>
      </c>
      <c r="H90" s="126">
        <v>575.83333333333326</v>
      </c>
      <c r="I90" s="126">
        <v>604.4666666666667</v>
      </c>
      <c r="J90" s="126">
        <v>637.38333333333321</v>
      </c>
      <c r="K90" s="125">
        <v>571.54999999999995</v>
      </c>
      <c r="L90" s="125">
        <v>510</v>
      </c>
      <c r="M90" s="125">
        <v>8.2706599999999995</v>
      </c>
    </row>
    <row r="91" spans="1:13">
      <c r="A91" s="66">
        <v>82</v>
      </c>
      <c r="B91" s="125" t="s">
        <v>838</v>
      </c>
      <c r="C91" s="125">
        <v>338.65</v>
      </c>
      <c r="D91" s="126">
        <v>316.61666666666662</v>
      </c>
      <c r="E91" s="126">
        <v>292.28333333333325</v>
      </c>
      <c r="F91" s="126">
        <v>245.91666666666663</v>
      </c>
      <c r="G91" s="126">
        <v>221.58333333333326</v>
      </c>
      <c r="H91" s="126">
        <v>362.98333333333323</v>
      </c>
      <c r="I91" s="126">
        <v>387.31666666666661</v>
      </c>
      <c r="J91" s="126">
        <v>433.68333333333322</v>
      </c>
      <c r="K91" s="125">
        <v>340.95</v>
      </c>
      <c r="L91" s="125">
        <v>270.25</v>
      </c>
      <c r="M91" s="125">
        <v>17.114930000000001</v>
      </c>
    </row>
    <row r="92" spans="1:13">
      <c r="A92" s="66">
        <v>83</v>
      </c>
      <c r="B92" s="125" t="s">
        <v>317</v>
      </c>
      <c r="C92" s="125">
        <v>102.45</v>
      </c>
      <c r="D92" s="126">
        <v>103.63333333333334</v>
      </c>
      <c r="E92" s="126">
        <v>100.36666666666667</v>
      </c>
      <c r="F92" s="126">
        <v>98.283333333333331</v>
      </c>
      <c r="G92" s="126">
        <v>95.016666666666666</v>
      </c>
      <c r="H92" s="126">
        <v>105.71666666666668</v>
      </c>
      <c r="I92" s="126">
        <v>108.98333333333336</v>
      </c>
      <c r="J92" s="126">
        <v>111.06666666666669</v>
      </c>
      <c r="K92" s="125">
        <v>106.9</v>
      </c>
      <c r="L92" s="125">
        <v>101.55</v>
      </c>
      <c r="M92" s="125">
        <v>3.9904799999999998</v>
      </c>
    </row>
    <row r="93" spans="1:13">
      <c r="A93" s="66">
        <v>84</v>
      </c>
      <c r="B93" s="125" t="s">
        <v>199</v>
      </c>
      <c r="C93" s="125">
        <v>179.6</v>
      </c>
      <c r="D93" s="126">
        <v>178.76666666666665</v>
      </c>
      <c r="E93" s="126">
        <v>173.5333333333333</v>
      </c>
      <c r="F93" s="126">
        <v>167.46666666666664</v>
      </c>
      <c r="G93" s="126">
        <v>162.23333333333329</v>
      </c>
      <c r="H93" s="126">
        <v>184.83333333333331</v>
      </c>
      <c r="I93" s="126">
        <v>190.06666666666666</v>
      </c>
      <c r="J93" s="126">
        <v>196.13333333333333</v>
      </c>
      <c r="K93" s="125">
        <v>184</v>
      </c>
      <c r="L93" s="125">
        <v>172.7</v>
      </c>
      <c r="M93" s="125">
        <v>4.5555300000000001</v>
      </c>
    </row>
    <row r="94" spans="1:13">
      <c r="A94" s="66">
        <v>85</v>
      </c>
      <c r="B94" s="125" t="s">
        <v>75</v>
      </c>
      <c r="C94" s="125">
        <v>1084.9000000000001</v>
      </c>
      <c r="D94" s="126">
        <v>1085.1499999999999</v>
      </c>
      <c r="E94" s="126">
        <v>1078.2999999999997</v>
      </c>
      <c r="F94" s="126">
        <v>1071.6999999999998</v>
      </c>
      <c r="G94" s="126">
        <v>1064.8499999999997</v>
      </c>
      <c r="H94" s="126">
        <v>1091.7499999999998</v>
      </c>
      <c r="I94" s="126">
        <v>1098.5999999999997</v>
      </c>
      <c r="J94" s="126">
        <v>1105.1999999999998</v>
      </c>
      <c r="K94" s="125">
        <v>1092</v>
      </c>
      <c r="L94" s="125">
        <v>1078.55</v>
      </c>
      <c r="M94" s="125">
        <v>32.978149999999999</v>
      </c>
    </row>
    <row r="95" spans="1:13">
      <c r="A95" s="66">
        <v>86</v>
      </c>
      <c r="B95" s="125" t="s">
        <v>77</v>
      </c>
      <c r="C95" s="125">
        <v>1970.25</v>
      </c>
      <c r="D95" s="126">
        <v>1960.1000000000001</v>
      </c>
      <c r="E95" s="126">
        <v>1920.3500000000004</v>
      </c>
      <c r="F95" s="126">
        <v>1870.4500000000003</v>
      </c>
      <c r="G95" s="126">
        <v>1830.7000000000005</v>
      </c>
      <c r="H95" s="126">
        <v>2010.0000000000002</v>
      </c>
      <c r="I95" s="126">
        <v>2049.75</v>
      </c>
      <c r="J95" s="126">
        <v>2099.65</v>
      </c>
      <c r="K95" s="125">
        <v>1999.85</v>
      </c>
      <c r="L95" s="125">
        <v>1910.2</v>
      </c>
      <c r="M95" s="125">
        <v>56.525370000000002</v>
      </c>
    </row>
    <row r="96" spans="1:13">
      <c r="A96" s="66">
        <v>87</v>
      </c>
      <c r="B96" s="125" t="s">
        <v>74</v>
      </c>
      <c r="C96" s="125">
        <v>635.04999999999995</v>
      </c>
      <c r="D96" s="126">
        <v>640.5333333333333</v>
      </c>
      <c r="E96" s="126">
        <v>621.26666666666665</v>
      </c>
      <c r="F96" s="126">
        <v>607.48333333333335</v>
      </c>
      <c r="G96" s="126">
        <v>588.2166666666667</v>
      </c>
      <c r="H96" s="126">
        <v>654.31666666666661</v>
      </c>
      <c r="I96" s="126">
        <v>673.58333333333326</v>
      </c>
      <c r="J96" s="126">
        <v>687.36666666666656</v>
      </c>
      <c r="K96" s="125">
        <v>659.8</v>
      </c>
      <c r="L96" s="125">
        <v>626.75</v>
      </c>
      <c r="M96" s="125">
        <v>20.001999999999999</v>
      </c>
    </row>
    <row r="97" spans="1:13">
      <c r="A97" s="66">
        <v>88</v>
      </c>
      <c r="B97" s="125" t="s">
        <v>79</v>
      </c>
      <c r="C97" s="125">
        <v>3175.2</v>
      </c>
      <c r="D97" s="126">
        <v>3127.9833333333336</v>
      </c>
      <c r="E97" s="126">
        <v>3067.2166666666672</v>
      </c>
      <c r="F97" s="126">
        <v>2959.2333333333336</v>
      </c>
      <c r="G97" s="126">
        <v>2898.4666666666672</v>
      </c>
      <c r="H97" s="126">
        <v>3235.9666666666672</v>
      </c>
      <c r="I97" s="126">
        <v>3296.7333333333336</v>
      </c>
      <c r="J97" s="126">
        <v>3404.7166666666672</v>
      </c>
      <c r="K97" s="125">
        <v>3188.75</v>
      </c>
      <c r="L97" s="125">
        <v>3020</v>
      </c>
      <c r="M97" s="125">
        <v>5.7982300000000002</v>
      </c>
    </row>
    <row r="98" spans="1:13">
      <c r="A98" s="66">
        <v>89</v>
      </c>
      <c r="B98" s="125" t="s">
        <v>80</v>
      </c>
      <c r="C98" s="125">
        <v>444.45</v>
      </c>
      <c r="D98" s="126">
        <v>445.06666666666661</v>
      </c>
      <c r="E98" s="126">
        <v>429.23333333333323</v>
      </c>
      <c r="F98" s="126">
        <v>414.01666666666665</v>
      </c>
      <c r="G98" s="126">
        <v>398.18333333333328</v>
      </c>
      <c r="H98" s="126">
        <v>460.28333333333319</v>
      </c>
      <c r="I98" s="126">
        <v>476.11666666666656</v>
      </c>
      <c r="J98" s="126">
        <v>491.33333333333314</v>
      </c>
      <c r="K98" s="125">
        <v>460.9</v>
      </c>
      <c r="L98" s="125">
        <v>429.85</v>
      </c>
      <c r="M98" s="125">
        <v>11.67604</v>
      </c>
    </row>
    <row r="99" spans="1:13">
      <c r="A99" s="66">
        <v>90</v>
      </c>
      <c r="B99" s="125" t="s">
        <v>81</v>
      </c>
      <c r="C99" s="125">
        <v>240.4</v>
      </c>
      <c r="D99" s="126">
        <v>235.61666666666667</v>
      </c>
      <c r="E99" s="126">
        <v>228.78333333333336</v>
      </c>
      <c r="F99" s="126">
        <v>217.16666666666669</v>
      </c>
      <c r="G99" s="126">
        <v>210.33333333333337</v>
      </c>
      <c r="H99" s="126">
        <v>247.23333333333335</v>
      </c>
      <c r="I99" s="126">
        <v>254.06666666666666</v>
      </c>
      <c r="J99" s="126">
        <v>265.68333333333334</v>
      </c>
      <c r="K99" s="125">
        <v>242.45</v>
      </c>
      <c r="L99" s="125">
        <v>224</v>
      </c>
      <c r="M99" s="125">
        <v>176.36360999999999</v>
      </c>
    </row>
    <row r="100" spans="1:13">
      <c r="A100" s="66">
        <v>91</v>
      </c>
      <c r="B100" s="125" t="s">
        <v>82</v>
      </c>
      <c r="C100" s="125">
        <v>258</v>
      </c>
      <c r="D100" s="126">
        <v>255.15</v>
      </c>
      <c r="E100" s="126">
        <v>249.85000000000002</v>
      </c>
      <c r="F100" s="126">
        <v>241.70000000000002</v>
      </c>
      <c r="G100" s="126">
        <v>236.40000000000003</v>
      </c>
      <c r="H100" s="126">
        <v>263.3</v>
      </c>
      <c r="I100" s="126">
        <v>268.60000000000002</v>
      </c>
      <c r="J100" s="126">
        <v>276.75</v>
      </c>
      <c r="K100" s="125">
        <v>260.45</v>
      </c>
      <c r="L100" s="125">
        <v>247</v>
      </c>
      <c r="M100" s="125">
        <v>103.22727</v>
      </c>
    </row>
    <row r="101" spans="1:13">
      <c r="A101" s="66">
        <v>92</v>
      </c>
      <c r="B101" s="125" t="s">
        <v>83</v>
      </c>
      <c r="C101" s="125">
        <v>1621.3</v>
      </c>
      <c r="D101" s="126">
        <v>1628.1666666666667</v>
      </c>
      <c r="E101" s="126">
        <v>1599.4333333333334</v>
      </c>
      <c r="F101" s="126">
        <v>1577.5666666666666</v>
      </c>
      <c r="G101" s="126">
        <v>1548.8333333333333</v>
      </c>
      <c r="H101" s="126">
        <v>1650.0333333333335</v>
      </c>
      <c r="I101" s="126">
        <v>1678.7666666666667</v>
      </c>
      <c r="J101" s="126">
        <v>1700.6333333333337</v>
      </c>
      <c r="K101" s="125">
        <v>1656.9</v>
      </c>
      <c r="L101" s="125">
        <v>1606.3</v>
      </c>
      <c r="M101" s="125">
        <v>30.327919999999999</v>
      </c>
    </row>
    <row r="102" spans="1:13">
      <c r="A102" s="66">
        <v>93</v>
      </c>
      <c r="B102" s="125" t="s">
        <v>84</v>
      </c>
      <c r="C102" s="125">
        <v>297.05</v>
      </c>
      <c r="D102" s="126">
        <v>290.90000000000003</v>
      </c>
      <c r="E102" s="126">
        <v>275.10000000000008</v>
      </c>
      <c r="F102" s="126">
        <v>253.15000000000003</v>
      </c>
      <c r="G102" s="126">
        <v>237.35000000000008</v>
      </c>
      <c r="H102" s="126">
        <v>312.85000000000008</v>
      </c>
      <c r="I102" s="126">
        <v>328.65000000000003</v>
      </c>
      <c r="J102" s="126">
        <v>350.60000000000008</v>
      </c>
      <c r="K102" s="125">
        <v>306.7</v>
      </c>
      <c r="L102" s="125">
        <v>268.95</v>
      </c>
      <c r="M102" s="125">
        <v>26.864159999999998</v>
      </c>
    </row>
    <row r="103" spans="1:13">
      <c r="A103" s="66">
        <v>94</v>
      </c>
      <c r="B103" s="125" t="s">
        <v>2135</v>
      </c>
      <c r="C103" s="125">
        <v>54.4</v>
      </c>
      <c r="D103" s="126">
        <v>53.550000000000004</v>
      </c>
      <c r="E103" s="126">
        <v>51.350000000000009</v>
      </c>
      <c r="F103" s="126">
        <v>48.300000000000004</v>
      </c>
      <c r="G103" s="126">
        <v>46.100000000000009</v>
      </c>
      <c r="H103" s="126">
        <v>56.600000000000009</v>
      </c>
      <c r="I103" s="126">
        <v>58.800000000000011</v>
      </c>
      <c r="J103" s="126">
        <v>61.850000000000009</v>
      </c>
      <c r="K103" s="125">
        <v>55.75</v>
      </c>
      <c r="L103" s="125">
        <v>50.5</v>
      </c>
      <c r="M103" s="125">
        <v>27.599360000000001</v>
      </c>
    </row>
    <row r="104" spans="1:13">
      <c r="A104" s="66">
        <v>95</v>
      </c>
      <c r="B104" s="125" t="s">
        <v>76</v>
      </c>
      <c r="C104" s="125">
        <v>1839.4</v>
      </c>
      <c r="D104" s="126">
        <v>1832.4666666666665</v>
      </c>
      <c r="E104" s="126">
        <v>1789.9333333333329</v>
      </c>
      <c r="F104" s="126">
        <v>1740.4666666666665</v>
      </c>
      <c r="G104" s="126">
        <v>1697.9333333333329</v>
      </c>
      <c r="H104" s="126">
        <v>1881.9333333333329</v>
      </c>
      <c r="I104" s="126">
        <v>1924.4666666666662</v>
      </c>
      <c r="J104" s="126">
        <v>1973.9333333333329</v>
      </c>
      <c r="K104" s="125">
        <v>1875</v>
      </c>
      <c r="L104" s="125">
        <v>1783</v>
      </c>
      <c r="M104" s="125">
        <v>64.257270000000005</v>
      </c>
    </row>
    <row r="105" spans="1:13">
      <c r="A105" s="66">
        <v>96</v>
      </c>
      <c r="B105" s="125" t="s">
        <v>99</v>
      </c>
      <c r="C105" s="125">
        <v>303.95</v>
      </c>
      <c r="D105" s="126">
        <v>303.64999999999998</v>
      </c>
      <c r="E105" s="126">
        <v>300.69999999999993</v>
      </c>
      <c r="F105" s="126">
        <v>297.44999999999993</v>
      </c>
      <c r="G105" s="126">
        <v>294.49999999999989</v>
      </c>
      <c r="H105" s="126">
        <v>306.89999999999998</v>
      </c>
      <c r="I105" s="126">
        <v>309.85000000000002</v>
      </c>
      <c r="J105" s="126">
        <v>313.10000000000002</v>
      </c>
      <c r="K105" s="125">
        <v>306.60000000000002</v>
      </c>
      <c r="L105" s="125">
        <v>300.39999999999998</v>
      </c>
      <c r="M105" s="125">
        <v>163.37217999999999</v>
      </c>
    </row>
    <row r="106" spans="1:13">
      <c r="A106" s="66">
        <v>97</v>
      </c>
      <c r="B106" s="125" t="s">
        <v>87</v>
      </c>
      <c r="C106" s="125">
        <v>317.10000000000002</v>
      </c>
      <c r="D106" s="126">
        <v>319.71666666666664</v>
      </c>
      <c r="E106" s="126">
        <v>305.73333333333329</v>
      </c>
      <c r="F106" s="126">
        <v>294.36666666666667</v>
      </c>
      <c r="G106" s="126">
        <v>280.38333333333333</v>
      </c>
      <c r="H106" s="126">
        <v>331.08333333333326</v>
      </c>
      <c r="I106" s="126">
        <v>345.06666666666661</v>
      </c>
      <c r="J106" s="126">
        <v>356.43333333333322</v>
      </c>
      <c r="K106" s="125">
        <v>333.7</v>
      </c>
      <c r="L106" s="125">
        <v>308.35000000000002</v>
      </c>
      <c r="M106" s="125">
        <v>341.69459999999998</v>
      </c>
    </row>
    <row r="107" spans="1:13">
      <c r="A107" s="66">
        <v>98</v>
      </c>
      <c r="B107" s="125" t="s">
        <v>1966</v>
      </c>
      <c r="C107" s="125">
        <v>338.75</v>
      </c>
      <c r="D107" s="126">
        <v>340.09999999999997</v>
      </c>
      <c r="E107" s="126">
        <v>326.19999999999993</v>
      </c>
      <c r="F107" s="126">
        <v>313.64999999999998</v>
      </c>
      <c r="G107" s="126">
        <v>299.74999999999994</v>
      </c>
      <c r="H107" s="126">
        <v>352.64999999999992</v>
      </c>
      <c r="I107" s="126">
        <v>366.5499999999999</v>
      </c>
      <c r="J107" s="126">
        <v>379.09999999999991</v>
      </c>
      <c r="K107" s="125">
        <v>354</v>
      </c>
      <c r="L107" s="125">
        <v>327.55</v>
      </c>
      <c r="M107" s="125">
        <v>43.50996</v>
      </c>
    </row>
    <row r="108" spans="1:13">
      <c r="A108" s="66">
        <v>99</v>
      </c>
      <c r="B108" s="125" t="s">
        <v>88</v>
      </c>
      <c r="C108" s="125">
        <v>56</v>
      </c>
      <c r="D108" s="126">
        <v>55.133333333333333</v>
      </c>
      <c r="E108" s="126">
        <v>52.566666666666663</v>
      </c>
      <c r="F108" s="126">
        <v>49.133333333333333</v>
      </c>
      <c r="G108" s="126">
        <v>46.566666666666663</v>
      </c>
      <c r="H108" s="126">
        <v>58.566666666666663</v>
      </c>
      <c r="I108" s="126">
        <v>61.13333333333334</v>
      </c>
      <c r="J108" s="126">
        <v>64.566666666666663</v>
      </c>
      <c r="K108" s="125">
        <v>57.7</v>
      </c>
      <c r="L108" s="125">
        <v>51.7</v>
      </c>
      <c r="M108" s="125">
        <v>123.28646999999999</v>
      </c>
    </row>
    <row r="109" spans="1:13">
      <c r="A109" s="66">
        <v>100</v>
      </c>
      <c r="B109" s="125" t="s">
        <v>933</v>
      </c>
      <c r="C109" s="125">
        <v>40.5</v>
      </c>
      <c r="D109" s="126">
        <v>41.116666666666667</v>
      </c>
      <c r="E109" s="126">
        <v>38.383333333333333</v>
      </c>
      <c r="F109" s="126">
        <v>36.266666666666666</v>
      </c>
      <c r="G109" s="126">
        <v>33.533333333333331</v>
      </c>
      <c r="H109" s="126">
        <v>43.233333333333334</v>
      </c>
      <c r="I109" s="126">
        <v>45.966666666666669</v>
      </c>
      <c r="J109" s="126">
        <v>48.083333333333336</v>
      </c>
      <c r="K109" s="125">
        <v>43.85</v>
      </c>
      <c r="L109" s="125">
        <v>39</v>
      </c>
      <c r="M109" s="125">
        <v>197.72776999999999</v>
      </c>
    </row>
    <row r="110" spans="1:13">
      <c r="A110" s="66">
        <v>101</v>
      </c>
      <c r="B110" s="125" t="s">
        <v>90</v>
      </c>
      <c r="C110" s="125">
        <v>44.5</v>
      </c>
      <c r="D110" s="126">
        <v>44.566666666666663</v>
      </c>
      <c r="E110" s="126">
        <v>40.733333333333327</v>
      </c>
      <c r="F110" s="126">
        <v>36.966666666666661</v>
      </c>
      <c r="G110" s="126">
        <v>33.133333333333326</v>
      </c>
      <c r="H110" s="126">
        <v>48.333333333333329</v>
      </c>
      <c r="I110" s="126">
        <v>52.166666666666671</v>
      </c>
      <c r="J110" s="126">
        <v>55.93333333333333</v>
      </c>
      <c r="K110" s="125">
        <v>48.4</v>
      </c>
      <c r="L110" s="125">
        <v>40.799999999999997</v>
      </c>
      <c r="M110" s="125">
        <v>127.38808</v>
      </c>
    </row>
    <row r="111" spans="1:13">
      <c r="A111" s="66">
        <v>102</v>
      </c>
      <c r="B111" s="125" t="s">
        <v>98</v>
      </c>
      <c r="C111" s="125">
        <v>154.1</v>
      </c>
      <c r="D111" s="126">
        <v>156.66666666666666</v>
      </c>
      <c r="E111" s="126">
        <v>145.5333333333333</v>
      </c>
      <c r="F111" s="126">
        <v>136.96666666666664</v>
      </c>
      <c r="G111" s="126">
        <v>125.83333333333329</v>
      </c>
      <c r="H111" s="126">
        <v>165.23333333333332</v>
      </c>
      <c r="I111" s="126">
        <v>176.3666666666667</v>
      </c>
      <c r="J111" s="126">
        <v>184.93333333333334</v>
      </c>
      <c r="K111" s="125">
        <v>167.8</v>
      </c>
      <c r="L111" s="125">
        <v>148.1</v>
      </c>
      <c r="M111" s="125">
        <v>34.553330000000003</v>
      </c>
    </row>
    <row r="112" spans="1:13">
      <c r="A112" s="66">
        <v>103</v>
      </c>
      <c r="B112" s="125" t="s">
        <v>89</v>
      </c>
      <c r="C112" s="125">
        <v>45.45</v>
      </c>
      <c r="D112" s="126">
        <v>44.300000000000004</v>
      </c>
      <c r="E112" s="126">
        <v>42.350000000000009</v>
      </c>
      <c r="F112" s="126">
        <v>39.250000000000007</v>
      </c>
      <c r="G112" s="126">
        <v>37.300000000000011</v>
      </c>
      <c r="H112" s="126">
        <v>47.400000000000006</v>
      </c>
      <c r="I112" s="126">
        <v>49.350000000000009</v>
      </c>
      <c r="J112" s="126">
        <v>52.45</v>
      </c>
      <c r="K112" s="125">
        <v>46.25</v>
      </c>
      <c r="L112" s="125">
        <v>41.2</v>
      </c>
      <c r="M112" s="125">
        <v>523.94330000000002</v>
      </c>
    </row>
    <row r="113" spans="1:13">
      <c r="A113" s="66">
        <v>104</v>
      </c>
      <c r="B113" s="125" t="s">
        <v>86</v>
      </c>
      <c r="C113" s="125">
        <v>1062.1500000000001</v>
      </c>
      <c r="D113" s="126">
        <v>1005.6833333333334</v>
      </c>
      <c r="E113" s="126">
        <v>822.11666666666679</v>
      </c>
      <c r="F113" s="126">
        <v>582.08333333333337</v>
      </c>
      <c r="G113" s="126">
        <v>398.51666666666677</v>
      </c>
      <c r="H113" s="126">
        <v>1245.7166666666667</v>
      </c>
      <c r="I113" s="126">
        <v>1429.2833333333333</v>
      </c>
      <c r="J113" s="126">
        <v>1669.3166666666668</v>
      </c>
      <c r="K113" s="125">
        <v>1189.25</v>
      </c>
      <c r="L113" s="125">
        <v>765.65</v>
      </c>
      <c r="M113" s="125">
        <v>134.91793999999999</v>
      </c>
    </row>
    <row r="114" spans="1:13">
      <c r="A114" s="66">
        <v>105</v>
      </c>
      <c r="B114" s="125" t="s">
        <v>948</v>
      </c>
      <c r="C114" s="125">
        <v>272.7</v>
      </c>
      <c r="D114" s="126">
        <v>270.61666666666662</v>
      </c>
      <c r="E114" s="126">
        <v>248.08333333333326</v>
      </c>
      <c r="F114" s="126">
        <v>223.46666666666664</v>
      </c>
      <c r="G114" s="126">
        <v>200.93333333333328</v>
      </c>
      <c r="H114" s="126">
        <v>295.23333333333323</v>
      </c>
      <c r="I114" s="126">
        <v>317.76666666666665</v>
      </c>
      <c r="J114" s="126">
        <v>342.38333333333321</v>
      </c>
      <c r="K114" s="125">
        <v>293.14999999999998</v>
      </c>
      <c r="L114" s="125">
        <v>246</v>
      </c>
      <c r="M114" s="125">
        <v>29.13381</v>
      </c>
    </row>
    <row r="115" spans="1:13">
      <c r="A115" s="66">
        <v>106</v>
      </c>
      <c r="B115" s="125" t="s">
        <v>200</v>
      </c>
      <c r="C115" s="125">
        <v>127.1</v>
      </c>
      <c r="D115" s="126">
        <v>126.5</v>
      </c>
      <c r="E115" s="126">
        <v>122.6</v>
      </c>
      <c r="F115" s="126">
        <v>118.1</v>
      </c>
      <c r="G115" s="126">
        <v>114.19999999999999</v>
      </c>
      <c r="H115" s="126">
        <v>131</v>
      </c>
      <c r="I115" s="126">
        <v>134.89999999999998</v>
      </c>
      <c r="J115" s="126">
        <v>139.4</v>
      </c>
      <c r="K115" s="125">
        <v>130.4</v>
      </c>
      <c r="L115" s="125">
        <v>122</v>
      </c>
      <c r="M115" s="125">
        <v>12.535550000000001</v>
      </c>
    </row>
    <row r="116" spans="1:13">
      <c r="A116" s="66">
        <v>107</v>
      </c>
      <c r="B116" s="125" t="s">
        <v>97</v>
      </c>
      <c r="C116" s="125">
        <v>158.15</v>
      </c>
      <c r="D116" s="126">
        <v>157.31666666666669</v>
      </c>
      <c r="E116" s="126">
        <v>155.33333333333337</v>
      </c>
      <c r="F116" s="126">
        <v>152.51666666666668</v>
      </c>
      <c r="G116" s="126">
        <v>150.53333333333336</v>
      </c>
      <c r="H116" s="126">
        <v>160.13333333333338</v>
      </c>
      <c r="I116" s="126">
        <v>162.11666666666667</v>
      </c>
      <c r="J116" s="126">
        <v>164.93333333333339</v>
      </c>
      <c r="K116" s="125">
        <v>159.30000000000001</v>
      </c>
      <c r="L116" s="125">
        <v>154.5</v>
      </c>
      <c r="M116" s="125">
        <v>190.78869</v>
      </c>
    </row>
    <row r="117" spans="1:13">
      <c r="A117" s="66">
        <v>108</v>
      </c>
      <c r="B117" s="125" t="s">
        <v>92</v>
      </c>
      <c r="C117" s="125">
        <v>250.1</v>
      </c>
      <c r="D117" s="126">
        <v>246.71666666666667</v>
      </c>
      <c r="E117" s="126">
        <v>234.13333333333333</v>
      </c>
      <c r="F117" s="126">
        <v>218.16666666666666</v>
      </c>
      <c r="G117" s="126">
        <v>205.58333333333331</v>
      </c>
      <c r="H117" s="126">
        <v>262.68333333333334</v>
      </c>
      <c r="I117" s="126">
        <v>275.26666666666665</v>
      </c>
      <c r="J117" s="126">
        <v>291.23333333333335</v>
      </c>
      <c r="K117" s="125">
        <v>259.3</v>
      </c>
      <c r="L117" s="125">
        <v>230.75</v>
      </c>
      <c r="M117" s="125">
        <v>34.422460000000001</v>
      </c>
    </row>
    <row r="118" spans="1:13">
      <c r="A118" s="66">
        <v>109</v>
      </c>
      <c r="B118" s="125" t="s">
        <v>94</v>
      </c>
      <c r="C118" s="125">
        <v>1762.45</v>
      </c>
      <c r="D118" s="126">
        <v>1775.8500000000001</v>
      </c>
      <c r="E118" s="126">
        <v>1717.6000000000004</v>
      </c>
      <c r="F118" s="126">
        <v>1672.7500000000002</v>
      </c>
      <c r="G118" s="126">
        <v>1614.5000000000005</v>
      </c>
      <c r="H118" s="126">
        <v>1820.7000000000003</v>
      </c>
      <c r="I118" s="126">
        <v>1878.9499999999998</v>
      </c>
      <c r="J118" s="126">
        <v>1923.8000000000002</v>
      </c>
      <c r="K118" s="125">
        <v>1834.1</v>
      </c>
      <c r="L118" s="125">
        <v>1731</v>
      </c>
      <c r="M118" s="125">
        <v>44.034050000000001</v>
      </c>
    </row>
    <row r="119" spans="1:13">
      <c r="A119" s="66">
        <v>110</v>
      </c>
      <c r="B119" s="125" t="s">
        <v>1263</v>
      </c>
      <c r="C119" s="125">
        <v>1531.1</v>
      </c>
      <c r="D119" s="126">
        <v>1508.4666666666665</v>
      </c>
      <c r="E119" s="126">
        <v>1432.133333333333</v>
      </c>
      <c r="F119" s="126">
        <v>1333.1666666666665</v>
      </c>
      <c r="G119" s="126">
        <v>1256.833333333333</v>
      </c>
      <c r="H119" s="126">
        <v>1607.4333333333329</v>
      </c>
      <c r="I119" s="126">
        <v>1683.7666666666664</v>
      </c>
      <c r="J119" s="126">
        <v>1782.7333333333329</v>
      </c>
      <c r="K119" s="125">
        <v>1584.8</v>
      </c>
      <c r="L119" s="125">
        <v>1409.5</v>
      </c>
      <c r="M119" s="125">
        <v>2.4755699999999998</v>
      </c>
    </row>
    <row r="120" spans="1:13">
      <c r="A120" s="66">
        <v>111</v>
      </c>
      <c r="B120" s="125" t="s">
        <v>95</v>
      </c>
      <c r="C120" s="125">
        <v>705.3</v>
      </c>
      <c r="D120" s="126">
        <v>704.9</v>
      </c>
      <c r="E120" s="126">
        <v>692.4</v>
      </c>
      <c r="F120" s="126">
        <v>679.5</v>
      </c>
      <c r="G120" s="126">
        <v>667</v>
      </c>
      <c r="H120" s="126">
        <v>717.8</v>
      </c>
      <c r="I120" s="126">
        <v>730.3</v>
      </c>
      <c r="J120" s="126">
        <v>743.19999999999993</v>
      </c>
      <c r="K120" s="125">
        <v>717.4</v>
      </c>
      <c r="L120" s="125">
        <v>692</v>
      </c>
      <c r="M120" s="125">
        <v>143.50769</v>
      </c>
    </row>
    <row r="121" spans="1:13">
      <c r="A121" s="66">
        <v>112</v>
      </c>
      <c r="B121" s="125" t="s">
        <v>951</v>
      </c>
      <c r="C121" s="125">
        <v>897.1</v>
      </c>
      <c r="D121" s="126">
        <v>880.75</v>
      </c>
      <c r="E121" s="126">
        <v>851.5</v>
      </c>
      <c r="F121" s="126">
        <v>805.9</v>
      </c>
      <c r="G121" s="126">
        <v>776.65</v>
      </c>
      <c r="H121" s="126">
        <v>926.35</v>
      </c>
      <c r="I121" s="126">
        <v>955.6</v>
      </c>
      <c r="J121" s="126">
        <v>1001.2</v>
      </c>
      <c r="K121" s="125">
        <v>910</v>
      </c>
      <c r="L121" s="125">
        <v>835.15</v>
      </c>
      <c r="M121" s="125">
        <v>16.521550000000001</v>
      </c>
    </row>
    <row r="122" spans="1:13">
      <c r="A122" s="66">
        <v>113</v>
      </c>
      <c r="B122" s="125" t="s">
        <v>201</v>
      </c>
      <c r="C122" s="125">
        <v>713.15</v>
      </c>
      <c r="D122" s="126">
        <v>725.01666666666677</v>
      </c>
      <c r="E122" s="126">
        <v>693.13333333333355</v>
      </c>
      <c r="F122" s="126">
        <v>673.11666666666679</v>
      </c>
      <c r="G122" s="126">
        <v>641.23333333333358</v>
      </c>
      <c r="H122" s="126">
        <v>745.03333333333353</v>
      </c>
      <c r="I122" s="126">
        <v>776.91666666666674</v>
      </c>
      <c r="J122" s="126">
        <v>796.93333333333351</v>
      </c>
      <c r="K122" s="125">
        <v>756.9</v>
      </c>
      <c r="L122" s="125">
        <v>705</v>
      </c>
      <c r="M122" s="125">
        <v>1.41276</v>
      </c>
    </row>
    <row r="123" spans="1:13">
      <c r="A123" s="66">
        <v>114</v>
      </c>
      <c r="B123" s="125" t="s">
        <v>103</v>
      </c>
      <c r="C123" s="125">
        <v>63.65</v>
      </c>
      <c r="D123" s="126">
        <v>64.649999999999991</v>
      </c>
      <c r="E123" s="126">
        <v>60.999999999999986</v>
      </c>
      <c r="F123" s="126">
        <v>58.349999999999994</v>
      </c>
      <c r="G123" s="126">
        <v>54.699999999999989</v>
      </c>
      <c r="H123" s="126">
        <v>67.299999999999983</v>
      </c>
      <c r="I123" s="126">
        <v>70.949999999999989</v>
      </c>
      <c r="J123" s="126">
        <v>73.59999999999998</v>
      </c>
      <c r="K123" s="125">
        <v>68.3</v>
      </c>
      <c r="L123" s="125">
        <v>62</v>
      </c>
      <c r="M123" s="125">
        <v>23.11018</v>
      </c>
    </row>
    <row r="124" spans="1:13">
      <c r="A124" s="66">
        <v>115</v>
      </c>
      <c r="B124" s="125" t="s">
        <v>104</v>
      </c>
      <c r="C124" s="125">
        <v>408</v>
      </c>
      <c r="D124" s="126">
        <v>408.2833333333333</v>
      </c>
      <c r="E124" s="126">
        <v>389.01666666666659</v>
      </c>
      <c r="F124" s="126">
        <v>370.0333333333333</v>
      </c>
      <c r="G124" s="126">
        <v>350.76666666666659</v>
      </c>
      <c r="H124" s="126">
        <v>427.26666666666659</v>
      </c>
      <c r="I124" s="126">
        <v>446.53333333333325</v>
      </c>
      <c r="J124" s="126">
        <v>465.51666666666659</v>
      </c>
      <c r="K124" s="125">
        <v>427.55</v>
      </c>
      <c r="L124" s="125">
        <v>389.3</v>
      </c>
      <c r="M124" s="125">
        <v>102.18644999999999</v>
      </c>
    </row>
    <row r="125" spans="1:13">
      <c r="A125" s="66">
        <v>116</v>
      </c>
      <c r="B125" s="125" t="s">
        <v>100</v>
      </c>
      <c r="C125" s="125">
        <v>235</v>
      </c>
      <c r="D125" s="126">
        <v>232.91666666666666</v>
      </c>
      <c r="E125" s="126">
        <v>219.38333333333333</v>
      </c>
      <c r="F125" s="126">
        <v>203.76666666666668</v>
      </c>
      <c r="G125" s="126">
        <v>190.23333333333335</v>
      </c>
      <c r="H125" s="126">
        <v>248.5333333333333</v>
      </c>
      <c r="I125" s="126">
        <v>262.06666666666666</v>
      </c>
      <c r="J125" s="126">
        <v>277.68333333333328</v>
      </c>
      <c r="K125" s="125">
        <v>246.45</v>
      </c>
      <c r="L125" s="125">
        <v>217.3</v>
      </c>
      <c r="M125" s="125">
        <v>250.71038999999999</v>
      </c>
    </row>
    <row r="126" spans="1:13">
      <c r="A126" s="66">
        <v>117</v>
      </c>
      <c r="B126" s="125" t="s">
        <v>105</v>
      </c>
      <c r="C126" s="125">
        <v>1303.7</v>
      </c>
      <c r="D126" s="126">
        <v>1263.0333333333333</v>
      </c>
      <c r="E126" s="126">
        <v>1173.0666666666666</v>
      </c>
      <c r="F126" s="126">
        <v>1042.4333333333334</v>
      </c>
      <c r="G126" s="126">
        <v>952.4666666666667</v>
      </c>
      <c r="H126" s="126">
        <v>1393.6666666666665</v>
      </c>
      <c r="I126" s="126">
        <v>1483.6333333333332</v>
      </c>
      <c r="J126" s="126">
        <v>1614.2666666666664</v>
      </c>
      <c r="K126" s="125">
        <v>1353</v>
      </c>
      <c r="L126" s="125">
        <v>1132.4000000000001</v>
      </c>
      <c r="M126" s="125">
        <v>25.1356</v>
      </c>
    </row>
    <row r="127" spans="1:13">
      <c r="A127" s="66">
        <v>118</v>
      </c>
      <c r="B127" s="125" t="s">
        <v>1024</v>
      </c>
      <c r="C127" s="125">
        <v>738.15</v>
      </c>
      <c r="D127" s="126">
        <v>729.06666666666661</v>
      </c>
      <c r="E127" s="126">
        <v>695.13333333333321</v>
      </c>
      <c r="F127" s="126">
        <v>652.11666666666656</v>
      </c>
      <c r="G127" s="126">
        <v>618.18333333333317</v>
      </c>
      <c r="H127" s="126">
        <v>772.08333333333326</v>
      </c>
      <c r="I127" s="126">
        <v>806.01666666666665</v>
      </c>
      <c r="J127" s="126">
        <v>849.0333333333333</v>
      </c>
      <c r="K127" s="125">
        <v>763</v>
      </c>
      <c r="L127" s="125">
        <v>686.05</v>
      </c>
      <c r="M127" s="125">
        <v>4.1534500000000003</v>
      </c>
    </row>
    <row r="128" spans="1:13">
      <c r="A128" s="66">
        <v>119</v>
      </c>
      <c r="B128" s="125" t="s">
        <v>205</v>
      </c>
      <c r="C128" s="125">
        <v>84.5</v>
      </c>
      <c r="D128" s="126">
        <v>85.766666666666666</v>
      </c>
      <c r="E128" s="126">
        <v>81.733333333333334</v>
      </c>
      <c r="F128" s="126">
        <v>78.966666666666669</v>
      </c>
      <c r="G128" s="126">
        <v>74.933333333333337</v>
      </c>
      <c r="H128" s="126">
        <v>88.533333333333331</v>
      </c>
      <c r="I128" s="126">
        <v>92.566666666666663</v>
      </c>
      <c r="J128" s="126">
        <v>95.333333333333329</v>
      </c>
      <c r="K128" s="125">
        <v>89.8</v>
      </c>
      <c r="L128" s="125">
        <v>83</v>
      </c>
      <c r="M128" s="125">
        <v>24.011970000000002</v>
      </c>
    </row>
    <row r="129" spans="1:13">
      <c r="A129" s="66">
        <v>120</v>
      </c>
      <c r="B129" s="125" t="s">
        <v>107</v>
      </c>
      <c r="C129" s="125">
        <v>1180.2</v>
      </c>
      <c r="D129" s="126">
        <v>1189.7333333333333</v>
      </c>
      <c r="E129" s="126">
        <v>1133.4666666666667</v>
      </c>
      <c r="F129" s="126">
        <v>1086.7333333333333</v>
      </c>
      <c r="G129" s="126">
        <v>1030.4666666666667</v>
      </c>
      <c r="H129" s="126">
        <v>1236.4666666666667</v>
      </c>
      <c r="I129" s="126">
        <v>1292.7333333333336</v>
      </c>
      <c r="J129" s="126">
        <v>1339.4666666666667</v>
      </c>
      <c r="K129" s="125">
        <v>1246</v>
      </c>
      <c r="L129" s="125">
        <v>1143</v>
      </c>
      <c r="M129" s="125">
        <v>45.33128</v>
      </c>
    </row>
    <row r="130" spans="1:13">
      <c r="A130" s="66">
        <v>121</v>
      </c>
      <c r="B130" s="125" t="s">
        <v>109</v>
      </c>
      <c r="C130" s="125">
        <v>140</v>
      </c>
      <c r="D130" s="126">
        <v>138.46666666666667</v>
      </c>
      <c r="E130" s="126">
        <v>125.63333333333333</v>
      </c>
      <c r="F130" s="126">
        <v>111.26666666666665</v>
      </c>
      <c r="G130" s="126">
        <v>98.433333333333309</v>
      </c>
      <c r="H130" s="126">
        <v>152.83333333333334</v>
      </c>
      <c r="I130" s="126">
        <v>165.66666666666666</v>
      </c>
      <c r="J130" s="126">
        <v>180.03333333333336</v>
      </c>
      <c r="K130" s="125">
        <v>151.30000000000001</v>
      </c>
      <c r="L130" s="125">
        <v>124.1</v>
      </c>
      <c r="M130" s="125">
        <v>272.79412000000002</v>
      </c>
    </row>
    <row r="131" spans="1:13">
      <c r="A131" s="66">
        <v>122</v>
      </c>
      <c r="B131" s="125" t="s">
        <v>110</v>
      </c>
      <c r="C131" s="125">
        <v>440.05</v>
      </c>
      <c r="D131" s="126">
        <v>433.90000000000003</v>
      </c>
      <c r="E131" s="126">
        <v>401.25000000000006</v>
      </c>
      <c r="F131" s="126">
        <v>362.45000000000005</v>
      </c>
      <c r="G131" s="126">
        <v>329.80000000000007</v>
      </c>
      <c r="H131" s="126">
        <v>472.70000000000005</v>
      </c>
      <c r="I131" s="126">
        <v>505.35</v>
      </c>
      <c r="J131" s="126">
        <v>544.15000000000009</v>
      </c>
      <c r="K131" s="125">
        <v>466.55</v>
      </c>
      <c r="L131" s="125">
        <v>395.1</v>
      </c>
      <c r="M131" s="125">
        <v>69.313180000000003</v>
      </c>
    </row>
    <row r="132" spans="1:13">
      <c r="A132" s="66">
        <v>123</v>
      </c>
      <c r="B132" s="125" t="s">
        <v>111</v>
      </c>
      <c r="C132" s="125">
        <v>1329.7</v>
      </c>
      <c r="D132" s="126">
        <v>1330.5666666666666</v>
      </c>
      <c r="E132" s="126">
        <v>1308.6833333333332</v>
      </c>
      <c r="F132" s="126">
        <v>1287.6666666666665</v>
      </c>
      <c r="G132" s="126">
        <v>1265.7833333333331</v>
      </c>
      <c r="H132" s="126">
        <v>1351.5833333333333</v>
      </c>
      <c r="I132" s="126">
        <v>1373.4666666666665</v>
      </c>
      <c r="J132" s="126">
        <v>1394.4833333333333</v>
      </c>
      <c r="K132" s="125">
        <v>1352.45</v>
      </c>
      <c r="L132" s="125">
        <v>1309.55</v>
      </c>
      <c r="M132" s="125">
        <v>23.095300000000002</v>
      </c>
    </row>
    <row r="133" spans="1:13">
      <c r="A133" s="66">
        <v>124</v>
      </c>
      <c r="B133" s="125" t="s">
        <v>112</v>
      </c>
      <c r="C133" s="125">
        <v>890.25</v>
      </c>
      <c r="D133" s="126">
        <v>891.7833333333333</v>
      </c>
      <c r="E133" s="126">
        <v>852.06666666666661</v>
      </c>
      <c r="F133" s="126">
        <v>813.88333333333333</v>
      </c>
      <c r="G133" s="126">
        <v>774.16666666666663</v>
      </c>
      <c r="H133" s="126">
        <v>929.96666666666658</v>
      </c>
      <c r="I133" s="126">
        <v>969.68333333333328</v>
      </c>
      <c r="J133" s="126">
        <v>1007.8666666666666</v>
      </c>
      <c r="K133" s="125">
        <v>931.5</v>
      </c>
      <c r="L133" s="125">
        <v>853.6</v>
      </c>
      <c r="M133" s="125">
        <v>44.840820000000001</v>
      </c>
    </row>
    <row r="134" spans="1:13">
      <c r="A134" s="66">
        <v>125</v>
      </c>
      <c r="B134" s="125" t="s">
        <v>119</v>
      </c>
      <c r="C134" s="125">
        <v>66744.399999999994</v>
      </c>
      <c r="D134" s="126">
        <v>65914.8</v>
      </c>
      <c r="E134" s="126">
        <v>63329.600000000006</v>
      </c>
      <c r="F134" s="126">
        <v>59914.8</v>
      </c>
      <c r="G134" s="126">
        <v>57329.600000000006</v>
      </c>
      <c r="H134" s="126">
        <v>69329.600000000006</v>
      </c>
      <c r="I134" s="126">
        <v>71914.799999999988</v>
      </c>
      <c r="J134" s="126">
        <v>75329.600000000006</v>
      </c>
      <c r="K134" s="125">
        <v>68500</v>
      </c>
      <c r="L134" s="125">
        <v>62500</v>
      </c>
      <c r="M134" s="125">
        <v>0.10416</v>
      </c>
    </row>
    <row r="135" spans="1:13">
      <c r="A135" s="66">
        <v>126</v>
      </c>
      <c r="B135" s="125" t="s">
        <v>1899</v>
      </c>
      <c r="C135" s="125">
        <v>825.2</v>
      </c>
      <c r="D135" s="126">
        <v>809.08333333333337</v>
      </c>
      <c r="E135" s="126">
        <v>776.66666666666674</v>
      </c>
      <c r="F135" s="126">
        <v>728.13333333333333</v>
      </c>
      <c r="G135" s="126">
        <v>695.7166666666667</v>
      </c>
      <c r="H135" s="126">
        <v>857.61666666666679</v>
      </c>
      <c r="I135" s="126">
        <v>890.03333333333353</v>
      </c>
      <c r="J135" s="126">
        <v>938.56666666666683</v>
      </c>
      <c r="K135" s="125">
        <v>841.5</v>
      </c>
      <c r="L135" s="125">
        <v>760.55</v>
      </c>
      <c r="M135" s="125">
        <v>4.8484499999999997</v>
      </c>
    </row>
    <row r="136" spans="1:13">
      <c r="A136" s="66">
        <v>127</v>
      </c>
      <c r="B136" s="125" t="s">
        <v>114</v>
      </c>
      <c r="C136" s="125">
        <v>411.25</v>
      </c>
      <c r="D136" s="126">
        <v>409.2</v>
      </c>
      <c r="E136" s="126">
        <v>370.45</v>
      </c>
      <c r="F136" s="126">
        <v>329.65</v>
      </c>
      <c r="G136" s="126">
        <v>290.89999999999998</v>
      </c>
      <c r="H136" s="126">
        <v>450</v>
      </c>
      <c r="I136" s="126">
        <v>488.75</v>
      </c>
      <c r="J136" s="126">
        <v>529.54999999999995</v>
      </c>
      <c r="K136" s="125">
        <v>447.95</v>
      </c>
      <c r="L136" s="125">
        <v>368.4</v>
      </c>
      <c r="M136" s="125">
        <v>57.994799999999998</v>
      </c>
    </row>
    <row r="137" spans="1:13">
      <c r="A137" s="66">
        <v>128</v>
      </c>
      <c r="B137" s="125" t="s">
        <v>113</v>
      </c>
      <c r="C137" s="125">
        <v>959.9</v>
      </c>
      <c r="D137" s="126">
        <v>935.5333333333333</v>
      </c>
      <c r="E137" s="126">
        <v>894.36666666666656</v>
      </c>
      <c r="F137" s="126">
        <v>828.83333333333326</v>
      </c>
      <c r="G137" s="126">
        <v>787.66666666666652</v>
      </c>
      <c r="H137" s="126">
        <v>1001.0666666666666</v>
      </c>
      <c r="I137" s="126">
        <v>1042.2333333333333</v>
      </c>
      <c r="J137" s="126">
        <v>1107.7666666666667</v>
      </c>
      <c r="K137" s="125">
        <v>976.7</v>
      </c>
      <c r="L137" s="125">
        <v>870</v>
      </c>
      <c r="M137" s="125">
        <v>46.333939999999998</v>
      </c>
    </row>
    <row r="138" spans="1:13">
      <c r="A138" s="66">
        <v>129</v>
      </c>
      <c r="B138" s="125" t="s">
        <v>1161</v>
      </c>
      <c r="C138" s="125">
        <v>81.7</v>
      </c>
      <c r="D138" s="126">
        <v>81.966666666666654</v>
      </c>
      <c r="E138" s="126">
        <v>78.433333333333309</v>
      </c>
      <c r="F138" s="126">
        <v>75.166666666666657</v>
      </c>
      <c r="G138" s="126">
        <v>71.633333333333312</v>
      </c>
      <c r="H138" s="126">
        <v>85.233333333333306</v>
      </c>
      <c r="I138" s="126">
        <v>88.766666666666637</v>
      </c>
      <c r="J138" s="126">
        <v>92.033333333333303</v>
      </c>
      <c r="K138" s="125">
        <v>85.5</v>
      </c>
      <c r="L138" s="125">
        <v>78.7</v>
      </c>
      <c r="M138" s="125">
        <v>91.342029999999994</v>
      </c>
    </row>
    <row r="139" spans="1:13">
      <c r="A139" s="66">
        <v>130</v>
      </c>
      <c r="B139" s="125" t="s">
        <v>1230</v>
      </c>
      <c r="C139" s="125">
        <v>75.05</v>
      </c>
      <c r="D139" s="126">
        <v>73.95</v>
      </c>
      <c r="E139" s="126">
        <v>71.25</v>
      </c>
      <c r="F139" s="126">
        <v>67.45</v>
      </c>
      <c r="G139" s="126">
        <v>64.75</v>
      </c>
      <c r="H139" s="126">
        <v>77.75</v>
      </c>
      <c r="I139" s="126">
        <v>80.450000000000017</v>
      </c>
      <c r="J139" s="126">
        <v>84.25</v>
      </c>
      <c r="K139" s="125">
        <v>76.650000000000006</v>
      </c>
      <c r="L139" s="125">
        <v>70.150000000000006</v>
      </c>
      <c r="M139" s="125">
        <v>24.41292</v>
      </c>
    </row>
    <row r="140" spans="1:13">
      <c r="A140" s="66">
        <v>131</v>
      </c>
      <c r="B140" s="125" t="s">
        <v>242</v>
      </c>
      <c r="C140" s="125">
        <v>337.8</v>
      </c>
      <c r="D140" s="126">
        <v>336.40000000000003</v>
      </c>
      <c r="E140" s="126">
        <v>321.40000000000009</v>
      </c>
      <c r="F140" s="126">
        <v>305.00000000000006</v>
      </c>
      <c r="G140" s="126">
        <v>290.00000000000011</v>
      </c>
      <c r="H140" s="126">
        <v>352.80000000000007</v>
      </c>
      <c r="I140" s="126">
        <v>367.79999999999995</v>
      </c>
      <c r="J140" s="126">
        <v>384.20000000000005</v>
      </c>
      <c r="K140" s="125">
        <v>351.4</v>
      </c>
      <c r="L140" s="125">
        <v>320</v>
      </c>
      <c r="M140" s="125">
        <v>24.4085</v>
      </c>
    </row>
    <row r="141" spans="1:13">
      <c r="A141" s="66">
        <v>132</v>
      </c>
      <c r="B141" s="125" t="s">
        <v>115</v>
      </c>
      <c r="C141" s="125">
        <v>8040.15</v>
      </c>
      <c r="D141" s="126">
        <v>7988.2666666666664</v>
      </c>
      <c r="E141" s="126">
        <v>7651.5333333333328</v>
      </c>
      <c r="F141" s="126">
        <v>7262.9166666666661</v>
      </c>
      <c r="G141" s="126">
        <v>6926.1833333333325</v>
      </c>
      <c r="H141" s="126">
        <v>8376.8833333333332</v>
      </c>
      <c r="I141" s="126">
        <v>8713.6166666666668</v>
      </c>
      <c r="J141" s="126">
        <v>9102.2333333333336</v>
      </c>
      <c r="K141" s="125">
        <v>8325</v>
      </c>
      <c r="L141" s="125">
        <v>7599.65</v>
      </c>
      <c r="M141" s="125">
        <v>16.460470000000001</v>
      </c>
    </row>
    <row r="142" spans="1:13">
      <c r="A142" s="66">
        <v>133</v>
      </c>
      <c r="B142" s="125" t="s">
        <v>358</v>
      </c>
      <c r="C142" s="125">
        <v>450.95</v>
      </c>
      <c r="D142" s="126">
        <v>445.45</v>
      </c>
      <c r="E142" s="126">
        <v>421.5</v>
      </c>
      <c r="F142" s="126">
        <v>392.05</v>
      </c>
      <c r="G142" s="126">
        <v>368.1</v>
      </c>
      <c r="H142" s="126">
        <v>474.9</v>
      </c>
      <c r="I142" s="126">
        <v>498.84999999999991</v>
      </c>
      <c r="J142" s="126">
        <v>528.29999999999995</v>
      </c>
      <c r="K142" s="125">
        <v>469.4</v>
      </c>
      <c r="L142" s="125">
        <v>416</v>
      </c>
      <c r="M142" s="125">
        <v>13.46597</v>
      </c>
    </row>
    <row r="143" spans="1:13">
      <c r="A143" s="66">
        <v>134</v>
      </c>
      <c r="B143" s="125" t="s">
        <v>117</v>
      </c>
      <c r="C143" s="125">
        <v>1086.2</v>
      </c>
      <c r="D143" s="126">
        <v>1085.0333333333335</v>
      </c>
      <c r="E143" s="126">
        <v>1041.666666666667</v>
      </c>
      <c r="F143" s="126">
        <v>997.13333333333344</v>
      </c>
      <c r="G143" s="126">
        <v>953.76666666666688</v>
      </c>
      <c r="H143" s="126">
        <v>1129.5666666666671</v>
      </c>
      <c r="I143" s="126">
        <v>1172.9333333333334</v>
      </c>
      <c r="J143" s="126">
        <v>1217.4666666666672</v>
      </c>
      <c r="K143" s="125">
        <v>1128.4000000000001</v>
      </c>
      <c r="L143" s="125">
        <v>1040.5</v>
      </c>
      <c r="M143" s="125">
        <v>16.066379999999999</v>
      </c>
    </row>
    <row r="144" spans="1:13">
      <c r="A144" s="66">
        <v>135</v>
      </c>
      <c r="B144" s="125" t="s">
        <v>118</v>
      </c>
      <c r="C144" s="125">
        <v>275.5</v>
      </c>
      <c r="D144" s="126">
        <v>281.59999999999997</v>
      </c>
      <c r="E144" s="126">
        <v>268.19999999999993</v>
      </c>
      <c r="F144" s="126">
        <v>260.89999999999998</v>
      </c>
      <c r="G144" s="126">
        <v>247.49999999999994</v>
      </c>
      <c r="H144" s="126">
        <v>288.89999999999992</v>
      </c>
      <c r="I144" s="126">
        <v>302.2999999999999</v>
      </c>
      <c r="J144" s="126">
        <v>309.59999999999991</v>
      </c>
      <c r="K144" s="125">
        <v>295</v>
      </c>
      <c r="L144" s="125">
        <v>274.3</v>
      </c>
      <c r="M144" s="125">
        <v>64.979929999999996</v>
      </c>
    </row>
    <row r="145" spans="1:13">
      <c r="A145" s="66">
        <v>136</v>
      </c>
      <c r="B145" s="125" t="s">
        <v>206</v>
      </c>
      <c r="C145" s="125">
        <v>1187.5</v>
      </c>
      <c r="D145" s="126">
        <v>1198.7666666666667</v>
      </c>
      <c r="E145" s="126">
        <v>1171.1833333333334</v>
      </c>
      <c r="F145" s="126">
        <v>1154.8666666666668</v>
      </c>
      <c r="G145" s="126">
        <v>1127.2833333333335</v>
      </c>
      <c r="H145" s="126">
        <v>1215.0833333333333</v>
      </c>
      <c r="I145" s="126">
        <v>1242.6666666666667</v>
      </c>
      <c r="J145" s="126">
        <v>1258.9833333333331</v>
      </c>
      <c r="K145" s="125">
        <v>1226.3499999999999</v>
      </c>
      <c r="L145" s="125">
        <v>1182.45</v>
      </c>
      <c r="M145" s="125">
        <v>5.3489599999999999</v>
      </c>
    </row>
    <row r="146" spans="1:13">
      <c r="A146" s="66">
        <v>137</v>
      </c>
      <c r="B146" s="125" t="s">
        <v>1246</v>
      </c>
      <c r="C146" s="125">
        <v>457.35</v>
      </c>
      <c r="D146" s="126">
        <v>450.23333333333335</v>
      </c>
      <c r="E146" s="126">
        <v>421.11666666666667</v>
      </c>
      <c r="F146" s="126">
        <v>384.88333333333333</v>
      </c>
      <c r="G146" s="126">
        <v>355.76666666666665</v>
      </c>
      <c r="H146" s="126">
        <v>486.4666666666667</v>
      </c>
      <c r="I146" s="126">
        <v>515.58333333333337</v>
      </c>
      <c r="J146" s="126">
        <v>551.81666666666672</v>
      </c>
      <c r="K146" s="125">
        <v>479.35</v>
      </c>
      <c r="L146" s="125">
        <v>414</v>
      </c>
      <c r="M146" s="125">
        <v>41.260219999999997</v>
      </c>
    </row>
    <row r="147" spans="1:13">
      <c r="A147" s="66">
        <v>138</v>
      </c>
      <c r="B147" s="125" t="s">
        <v>380</v>
      </c>
      <c r="C147" s="125">
        <v>790.05</v>
      </c>
      <c r="D147" s="126">
        <v>779.23333333333323</v>
      </c>
      <c r="E147" s="126">
        <v>761.86666666666645</v>
      </c>
      <c r="F147" s="126">
        <v>733.68333333333317</v>
      </c>
      <c r="G147" s="126">
        <v>716.31666666666638</v>
      </c>
      <c r="H147" s="126">
        <v>807.41666666666652</v>
      </c>
      <c r="I147" s="126">
        <v>824.7833333333333</v>
      </c>
      <c r="J147" s="126">
        <v>852.96666666666658</v>
      </c>
      <c r="K147" s="125">
        <v>796.6</v>
      </c>
      <c r="L147" s="125">
        <v>751.05</v>
      </c>
      <c r="M147" s="125">
        <v>4.8923800000000002</v>
      </c>
    </row>
    <row r="148" spans="1:13">
      <c r="A148" s="66">
        <v>139</v>
      </c>
      <c r="B148" s="125" t="s">
        <v>373</v>
      </c>
      <c r="C148" s="125">
        <v>64.900000000000006</v>
      </c>
      <c r="D148" s="126">
        <v>63.783333333333339</v>
      </c>
      <c r="E148" s="126">
        <v>61.316666666666677</v>
      </c>
      <c r="F148" s="126">
        <v>57.733333333333341</v>
      </c>
      <c r="G148" s="126">
        <v>55.26666666666668</v>
      </c>
      <c r="H148" s="126">
        <v>67.366666666666674</v>
      </c>
      <c r="I148" s="126">
        <v>69.833333333333329</v>
      </c>
      <c r="J148" s="126">
        <v>73.416666666666671</v>
      </c>
      <c r="K148" s="125">
        <v>66.25</v>
      </c>
      <c r="L148" s="125">
        <v>60.2</v>
      </c>
      <c r="M148" s="125">
        <v>57.659590000000001</v>
      </c>
    </row>
    <row r="149" spans="1:13">
      <c r="A149" s="66">
        <v>140</v>
      </c>
      <c r="B149" s="125" t="s">
        <v>120</v>
      </c>
      <c r="C149" s="125">
        <v>23.75</v>
      </c>
      <c r="D149" s="126">
        <v>23.716666666666669</v>
      </c>
      <c r="E149" s="126">
        <v>22.933333333333337</v>
      </c>
      <c r="F149" s="126">
        <v>22.116666666666667</v>
      </c>
      <c r="G149" s="126">
        <v>21.333333333333336</v>
      </c>
      <c r="H149" s="126">
        <v>24.533333333333339</v>
      </c>
      <c r="I149" s="126">
        <v>25.31666666666667</v>
      </c>
      <c r="J149" s="126">
        <v>26.13333333333334</v>
      </c>
      <c r="K149" s="125">
        <v>24.5</v>
      </c>
      <c r="L149" s="125">
        <v>22.9</v>
      </c>
      <c r="M149" s="125">
        <v>72.414240000000007</v>
      </c>
    </row>
    <row r="150" spans="1:13">
      <c r="A150" s="66">
        <v>141</v>
      </c>
      <c r="B150" s="125" t="s">
        <v>121</v>
      </c>
      <c r="C150" s="125">
        <v>115.75</v>
      </c>
      <c r="D150" s="126">
        <v>115.48333333333333</v>
      </c>
      <c r="E150" s="126">
        <v>111.06666666666666</v>
      </c>
      <c r="F150" s="126">
        <v>106.38333333333333</v>
      </c>
      <c r="G150" s="126">
        <v>101.96666666666665</v>
      </c>
      <c r="H150" s="126">
        <v>120.16666666666667</v>
      </c>
      <c r="I150" s="126">
        <v>124.58333333333333</v>
      </c>
      <c r="J150" s="126">
        <v>129.26666666666668</v>
      </c>
      <c r="K150" s="125">
        <v>119.9</v>
      </c>
      <c r="L150" s="125">
        <v>110.8</v>
      </c>
      <c r="M150" s="125">
        <v>76.48272</v>
      </c>
    </row>
    <row r="151" spans="1:13">
      <c r="A151" s="66">
        <v>142</v>
      </c>
      <c r="B151" s="125" t="s">
        <v>122</v>
      </c>
      <c r="C151" s="125">
        <v>168.25</v>
      </c>
      <c r="D151" s="126">
        <v>169.63333333333333</v>
      </c>
      <c r="E151" s="126">
        <v>165.46666666666664</v>
      </c>
      <c r="F151" s="126">
        <v>162.68333333333331</v>
      </c>
      <c r="G151" s="126">
        <v>158.51666666666662</v>
      </c>
      <c r="H151" s="126">
        <v>172.41666666666666</v>
      </c>
      <c r="I151" s="126">
        <v>176.58333333333334</v>
      </c>
      <c r="J151" s="126">
        <v>179.36666666666667</v>
      </c>
      <c r="K151" s="125">
        <v>173.8</v>
      </c>
      <c r="L151" s="125">
        <v>166.85</v>
      </c>
      <c r="M151" s="125">
        <v>79.978570000000005</v>
      </c>
    </row>
    <row r="152" spans="1:13">
      <c r="A152" s="66">
        <v>143</v>
      </c>
      <c r="B152" s="125" t="s">
        <v>1261</v>
      </c>
      <c r="C152" s="125">
        <v>65.75</v>
      </c>
      <c r="D152" s="126">
        <v>65.850000000000009</v>
      </c>
      <c r="E152" s="126">
        <v>61.90000000000002</v>
      </c>
      <c r="F152" s="126">
        <v>58.050000000000011</v>
      </c>
      <c r="G152" s="126">
        <v>54.100000000000023</v>
      </c>
      <c r="H152" s="126">
        <v>69.700000000000017</v>
      </c>
      <c r="I152" s="126">
        <v>73.650000000000006</v>
      </c>
      <c r="J152" s="126">
        <v>77.500000000000014</v>
      </c>
      <c r="K152" s="125">
        <v>69.8</v>
      </c>
      <c r="L152" s="125">
        <v>62</v>
      </c>
      <c r="M152" s="125">
        <v>151.15087</v>
      </c>
    </row>
    <row r="153" spans="1:13">
      <c r="A153" s="66">
        <v>144</v>
      </c>
      <c r="B153" s="125" t="s">
        <v>1314</v>
      </c>
      <c r="C153" s="125">
        <v>431.85</v>
      </c>
      <c r="D153" s="126">
        <v>438.59999999999997</v>
      </c>
      <c r="E153" s="126">
        <v>417.24999999999994</v>
      </c>
      <c r="F153" s="126">
        <v>402.65</v>
      </c>
      <c r="G153" s="126">
        <v>381.29999999999995</v>
      </c>
      <c r="H153" s="126">
        <v>453.19999999999993</v>
      </c>
      <c r="I153" s="126">
        <v>474.54999999999995</v>
      </c>
      <c r="J153" s="126">
        <v>489.14999999999992</v>
      </c>
      <c r="K153" s="125">
        <v>459.95</v>
      </c>
      <c r="L153" s="125">
        <v>424</v>
      </c>
      <c r="M153" s="125">
        <v>6.0468700000000002</v>
      </c>
    </row>
    <row r="154" spans="1:13">
      <c r="A154" s="66">
        <v>145</v>
      </c>
      <c r="B154" s="125" t="s">
        <v>124</v>
      </c>
      <c r="C154" s="125">
        <v>180.4</v>
      </c>
      <c r="D154" s="126">
        <v>179.55000000000004</v>
      </c>
      <c r="E154" s="126">
        <v>177.55000000000007</v>
      </c>
      <c r="F154" s="126">
        <v>174.70000000000002</v>
      </c>
      <c r="G154" s="126">
        <v>172.70000000000005</v>
      </c>
      <c r="H154" s="126">
        <v>182.40000000000009</v>
      </c>
      <c r="I154" s="126">
        <v>184.40000000000003</v>
      </c>
      <c r="J154" s="126">
        <v>187.25000000000011</v>
      </c>
      <c r="K154" s="125">
        <v>181.55</v>
      </c>
      <c r="L154" s="125">
        <v>176.7</v>
      </c>
      <c r="M154" s="125">
        <v>92.9803</v>
      </c>
    </row>
    <row r="155" spans="1:13">
      <c r="A155" s="66">
        <v>146</v>
      </c>
      <c r="B155" s="125" t="s">
        <v>207</v>
      </c>
      <c r="C155" s="125">
        <v>218.65</v>
      </c>
      <c r="D155" s="126">
        <v>215.95000000000002</v>
      </c>
      <c r="E155" s="126">
        <v>210.70000000000005</v>
      </c>
      <c r="F155" s="126">
        <v>202.75000000000003</v>
      </c>
      <c r="G155" s="126">
        <v>197.50000000000006</v>
      </c>
      <c r="H155" s="126">
        <v>223.90000000000003</v>
      </c>
      <c r="I155" s="126">
        <v>229.14999999999998</v>
      </c>
      <c r="J155" s="126">
        <v>237.10000000000002</v>
      </c>
      <c r="K155" s="125">
        <v>221.2</v>
      </c>
      <c r="L155" s="125">
        <v>208</v>
      </c>
      <c r="M155" s="125">
        <v>28.4178</v>
      </c>
    </row>
    <row r="156" spans="1:13">
      <c r="A156" s="66">
        <v>147</v>
      </c>
      <c r="B156" s="125" t="s">
        <v>123</v>
      </c>
      <c r="C156" s="125">
        <v>4011.9</v>
      </c>
      <c r="D156" s="126">
        <v>4052.6333333333332</v>
      </c>
      <c r="E156" s="126">
        <v>3918.2666666666664</v>
      </c>
      <c r="F156" s="126">
        <v>3824.6333333333332</v>
      </c>
      <c r="G156" s="126">
        <v>3690.2666666666664</v>
      </c>
      <c r="H156" s="126">
        <v>4146.2666666666664</v>
      </c>
      <c r="I156" s="126">
        <v>4280.6333333333332</v>
      </c>
      <c r="J156" s="126">
        <v>4374.2666666666664</v>
      </c>
      <c r="K156" s="125">
        <v>4187</v>
      </c>
      <c r="L156" s="125">
        <v>3959</v>
      </c>
      <c r="M156" s="125">
        <v>1.72726</v>
      </c>
    </row>
    <row r="157" spans="1:13">
      <c r="A157" s="66">
        <v>148</v>
      </c>
      <c r="B157" s="125" t="s">
        <v>355</v>
      </c>
      <c r="C157" s="125">
        <v>71.75</v>
      </c>
      <c r="D157" s="126">
        <v>72.416666666666671</v>
      </c>
      <c r="E157" s="126">
        <v>65.683333333333337</v>
      </c>
      <c r="F157" s="126">
        <v>59.61666666666666</v>
      </c>
      <c r="G157" s="126">
        <v>52.883333333333326</v>
      </c>
      <c r="H157" s="126">
        <v>78.483333333333348</v>
      </c>
      <c r="I157" s="126">
        <v>85.216666666666669</v>
      </c>
      <c r="J157" s="126">
        <v>91.28333333333336</v>
      </c>
      <c r="K157" s="125">
        <v>79.150000000000006</v>
      </c>
      <c r="L157" s="125">
        <v>66.349999999999994</v>
      </c>
      <c r="M157" s="125">
        <v>120.79443000000001</v>
      </c>
    </row>
    <row r="158" spans="1:13">
      <c r="A158" s="66">
        <v>149</v>
      </c>
      <c r="B158" s="125" t="s">
        <v>1370</v>
      </c>
      <c r="C158" s="125">
        <v>762.5</v>
      </c>
      <c r="D158" s="126">
        <v>766.43333333333339</v>
      </c>
      <c r="E158" s="126">
        <v>751.06666666666683</v>
      </c>
      <c r="F158" s="126">
        <v>739.63333333333344</v>
      </c>
      <c r="G158" s="126">
        <v>724.26666666666688</v>
      </c>
      <c r="H158" s="126">
        <v>777.86666666666679</v>
      </c>
      <c r="I158" s="126">
        <v>793.23333333333335</v>
      </c>
      <c r="J158" s="126">
        <v>804.66666666666674</v>
      </c>
      <c r="K158" s="125">
        <v>781.8</v>
      </c>
      <c r="L158" s="125">
        <v>755</v>
      </c>
      <c r="M158" s="125">
        <v>1.4037299999999999</v>
      </c>
    </row>
    <row r="159" spans="1:13">
      <c r="A159" s="66">
        <v>150</v>
      </c>
      <c r="B159" s="125" t="s">
        <v>1985</v>
      </c>
      <c r="C159" s="125">
        <v>1189.75</v>
      </c>
      <c r="D159" s="126">
        <v>1158.2666666666667</v>
      </c>
      <c r="E159" s="126">
        <v>1081.5333333333333</v>
      </c>
      <c r="F159" s="126">
        <v>973.31666666666661</v>
      </c>
      <c r="G159" s="126">
        <v>896.58333333333326</v>
      </c>
      <c r="H159" s="126">
        <v>1266.4833333333333</v>
      </c>
      <c r="I159" s="126">
        <v>1343.2166666666665</v>
      </c>
      <c r="J159" s="126">
        <v>1451.4333333333334</v>
      </c>
      <c r="K159" s="125">
        <v>1235</v>
      </c>
      <c r="L159" s="125">
        <v>1050.05</v>
      </c>
      <c r="M159" s="125">
        <v>13.07653</v>
      </c>
    </row>
    <row r="160" spans="1:13">
      <c r="A160" s="66">
        <v>151</v>
      </c>
      <c r="B160" s="125" t="s">
        <v>231</v>
      </c>
      <c r="C160" s="125">
        <v>33604.9</v>
      </c>
      <c r="D160" s="126">
        <v>32419.166666666672</v>
      </c>
      <c r="E160" s="126">
        <v>30641.78333333334</v>
      </c>
      <c r="F160" s="126">
        <v>27678.666666666668</v>
      </c>
      <c r="G160" s="126">
        <v>25901.283333333336</v>
      </c>
      <c r="H160" s="126">
        <v>35382.28333333334</v>
      </c>
      <c r="I160" s="126">
        <v>37159.666666666672</v>
      </c>
      <c r="J160" s="126">
        <v>40122.783333333347</v>
      </c>
      <c r="K160" s="125">
        <v>34196.550000000003</v>
      </c>
      <c r="L160" s="125">
        <v>29456.05</v>
      </c>
      <c r="M160" s="125">
        <v>0.53356000000000003</v>
      </c>
    </row>
    <row r="161" spans="1:13">
      <c r="A161" s="66">
        <v>152</v>
      </c>
      <c r="B161" s="125" t="s">
        <v>126</v>
      </c>
      <c r="C161" s="125">
        <v>236</v>
      </c>
      <c r="D161" s="126">
        <v>234.20000000000002</v>
      </c>
      <c r="E161" s="126">
        <v>228.95000000000005</v>
      </c>
      <c r="F161" s="126">
        <v>221.90000000000003</v>
      </c>
      <c r="G161" s="126">
        <v>216.65000000000006</v>
      </c>
      <c r="H161" s="126">
        <v>241.25000000000003</v>
      </c>
      <c r="I161" s="126">
        <v>246.49999999999997</v>
      </c>
      <c r="J161" s="126">
        <v>253.55</v>
      </c>
      <c r="K161" s="125">
        <v>239.45</v>
      </c>
      <c r="L161" s="125">
        <v>227.15</v>
      </c>
      <c r="M161" s="125">
        <v>54.67998</v>
      </c>
    </row>
    <row r="162" spans="1:13">
      <c r="A162" s="66">
        <v>153</v>
      </c>
      <c r="B162" s="125" t="s">
        <v>208</v>
      </c>
      <c r="C162" s="125">
        <v>1136.8499999999999</v>
      </c>
      <c r="D162" s="126">
        <v>1121.3666666666666</v>
      </c>
      <c r="E162" s="126">
        <v>1097.4833333333331</v>
      </c>
      <c r="F162" s="126">
        <v>1058.1166666666666</v>
      </c>
      <c r="G162" s="126">
        <v>1034.2333333333331</v>
      </c>
      <c r="H162" s="126">
        <v>1160.7333333333331</v>
      </c>
      <c r="I162" s="126">
        <v>1184.6166666666668</v>
      </c>
      <c r="J162" s="126">
        <v>1223.9833333333331</v>
      </c>
      <c r="K162" s="125">
        <v>1145.25</v>
      </c>
      <c r="L162" s="125">
        <v>1082</v>
      </c>
      <c r="M162" s="125">
        <v>8.3714200000000005</v>
      </c>
    </row>
    <row r="163" spans="1:13">
      <c r="A163" s="66">
        <v>154</v>
      </c>
      <c r="B163" s="125" t="s">
        <v>209</v>
      </c>
      <c r="C163" s="125">
        <v>2744.75</v>
      </c>
      <c r="D163" s="126">
        <v>2720.5</v>
      </c>
      <c r="E163" s="126">
        <v>2479.0500000000002</v>
      </c>
      <c r="F163" s="126">
        <v>2213.3500000000004</v>
      </c>
      <c r="G163" s="126">
        <v>1971.9000000000005</v>
      </c>
      <c r="H163" s="126">
        <v>2986.2</v>
      </c>
      <c r="I163" s="126">
        <v>3227.6499999999996</v>
      </c>
      <c r="J163" s="126">
        <v>3493.3499999999995</v>
      </c>
      <c r="K163" s="125">
        <v>2961.95</v>
      </c>
      <c r="L163" s="125">
        <v>2454.8000000000002</v>
      </c>
      <c r="M163" s="125">
        <v>16.661370000000002</v>
      </c>
    </row>
    <row r="164" spans="1:13">
      <c r="A164" s="66">
        <v>155</v>
      </c>
      <c r="B164" s="125" t="s">
        <v>127</v>
      </c>
      <c r="C164" s="125">
        <v>80.8</v>
      </c>
      <c r="D164" s="126">
        <v>79.316666666666677</v>
      </c>
      <c r="E164" s="126">
        <v>74.383333333333354</v>
      </c>
      <c r="F164" s="126">
        <v>67.966666666666683</v>
      </c>
      <c r="G164" s="126">
        <v>63.03333333333336</v>
      </c>
      <c r="H164" s="126">
        <v>85.733333333333348</v>
      </c>
      <c r="I164" s="126">
        <v>90.666666666666657</v>
      </c>
      <c r="J164" s="126">
        <v>97.083333333333343</v>
      </c>
      <c r="K164" s="125">
        <v>84.25</v>
      </c>
      <c r="L164" s="125">
        <v>72.900000000000006</v>
      </c>
      <c r="M164" s="125">
        <v>220.86681999999999</v>
      </c>
    </row>
    <row r="165" spans="1:13">
      <c r="A165" s="66">
        <v>156</v>
      </c>
      <c r="B165" s="125" t="s">
        <v>129</v>
      </c>
      <c r="C165" s="125">
        <v>200.4</v>
      </c>
      <c r="D165" s="126">
        <v>199.13333333333333</v>
      </c>
      <c r="E165" s="126">
        <v>196.36666666666665</v>
      </c>
      <c r="F165" s="126">
        <v>192.33333333333331</v>
      </c>
      <c r="G165" s="126">
        <v>189.56666666666663</v>
      </c>
      <c r="H165" s="126">
        <v>203.16666666666666</v>
      </c>
      <c r="I165" s="126">
        <v>205.93333333333331</v>
      </c>
      <c r="J165" s="126">
        <v>209.96666666666667</v>
      </c>
      <c r="K165" s="125">
        <v>201.9</v>
      </c>
      <c r="L165" s="125">
        <v>195.1</v>
      </c>
      <c r="M165" s="125">
        <v>62.85924</v>
      </c>
    </row>
    <row r="166" spans="1:13">
      <c r="A166" s="66">
        <v>157</v>
      </c>
      <c r="B166" s="125" t="s">
        <v>1400</v>
      </c>
      <c r="C166" s="125">
        <v>227.3</v>
      </c>
      <c r="D166" s="126">
        <v>226.93333333333331</v>
      </c>
      <c r="E166" s="126">
        <v>215.36666666666662</v>
      </c>
      <c r="F166" s="126">
        <v>203.43333333333331</v>
      </c>
      <c r="G166" s="126">
        <v>191.86666666666662</v>
      </c>
      <c r="H166" s="126">
        <v>238.86666666666662</v>
      </c>
      <c r="I166" s="126">
        <v>250.43333333333328</v>
      </c>
      <c r="J166" s="126">
        <v>262.36666666666662</v>
      </c>
      <c r="K166" s="125">
        <v>238.5</v>
      </c>
      <c r="L166" s="125">
        <v>215</v>
      </c>
      <c r="M166" s="125">
        <v>0.92730000000000001</v>
      </c>
    </row>
    <row r="167" spans="1:13">
      <c r="A167" s="66">
        <v>158</v>
      </c>
      <c r="B167" s="125" t="s">
        <v>210</v>
      </c>
      <c r="C167" s="125">
        <v>9652.0499999999993</v>
      </c>
      <c r="D167" s="126">
        <v>9741.35</v>
      </c>
      <c r="E167" s="126">
        <v>9487.7000000000007</v>
      </c>
      <c r="F167" s="126">
        <v>9323.35</v>
      </c>
      <c r="G167" s="126">
        <v>9069.7000000000007</v>
      </c>
      <c r="H167" s="126">
        <v>9905.7000000000007</v>
      </c>
      <c r="I167" s="126">
        <v>10159.349999999999</v>
      </c>
      <c r="J167" s="126">
        <v>10323.700000000001</v>
      </c>
      <c r="K167" s="125">
        <v>9995</v>
      </c>
      <c r="L167" s="125">
        <v>9577</v>
      </c>
      <c r="M167" s="125">
        <v>5.6930000000000001E-2</v>
      </c>
    </row>
    <row r="168" spans="1:13">
      <c r="A168" s="66">
        <v>159</v>
      </c>
      <c r="B168" s="125" t="s">
        <v>128</v>
      </c>
      <c r="C168" s="125">
        <v>72.849999999999994</v>
      </c>
      <c r="D168" s="126">
        <v>73.533333333333331</v>
      </c>
      <c r="E168" s="126">
        <v>66.716666666666669</v>
      </c>
      <c r="F168" s="126">
        <v>60.583333333333343</v>
      </c>
      <c r="G168" s="126">
        <v>53.76666666666668</v>
      </c>
      <c r="H168" s="126">
        <v>79.666666666666657</v>
      </c>
      <c r="I168" s="126">
        <v>86.48333333333332</v>
      </c>
      <c r="J168" s="126">
        <v>92.616666666666646</v>
      </c>
      <c r="K168" s="125">
        <v>80.349999999999994</v>
      </c>
      <c r="L168" s="125">
        <v>67.400000000000006</v>
      </c>
      <c r="M168" s="125">
        <v>501.63351999999998</v>
      </c>
    </row>
    <row r="169" spans="1:13">
      <c r="A169" s="66">
        <v>160</v>
      </c>
      <c r="B169" s="125" t="s">
        <v>1946</v>
      </c>
      <c r="C169" s="125">
        <v>564.6</v>
      </c>
      <c r="D169" s="126">
        <v>568.29999999999995</v>
      </c>
      <c r="E169" s="126">
        <v>535.59999999999991</v>
      </c>
      <c r="F169" s="126">
        <v>506.59999999999991</v>
      </c>
      <c r="G169" s="126">
        <v>473.89999999999986</v>
      </c>
      <c r="H169" s="126">
        <v>597.29999999999995</v>
      </c>
      <c r="I169" s="126">
        <v>630</v>
      </c>
      <c r="J169" s="126">
        <v>659</v>
      </c>
      <c r="K169" s="125">
        <v>601</v>
      </c>
      <c r="L169" s="125">
        <v>539.29999999999995</v>
      </c>
      <c r="M169" s="125">
        <v>20.77298</v>
      </c>
    </row>
    <row r="170" spans="1:13">
      <c r="A170" s="66">
        <v>161</v>
      </c>
      <c r="B170" s="125" t="s">
        <v>1412</v>
      </c>
      <c r="C170" s="125">
        <v>757.6</v>
      </c>
      <c r="D170" s="126">
        <v>753.18333333333339</v>
      </c>
      <c r="E170" s="126">
        <v>727.91666666666674</v>
      </c>
      <c r="F170" s="126">
        <v>698.23333333333335</v>
      </c>
      <c r="G170" s="126">
        <v>672.9666666666667</v>
      </c>
      <c r="H170" s="126">
        <v>782.86666666666679</v>
      </c>
      <c r="I170" s="126">
        <v>808.13333333333344</v>
      </c>
      <c r="J170" s="126">
        <v>837.81666666666683</v>
      </c>
      <c r="K170" s="125">
        <v>778.45</v>
      </c>
      <c r="L170" s="125">
        <v>723.5</v>
      </c>
      <c r="M170" s="125">
        <v>24.819430000000001</v>
      </c>
    </row>
    <row r="171" spans="1:13">
      <c r="A171" s="66">
        <v>162</v>
      </c>
      <c r="B171" s="125" t="s">
        <v>133</v>
      </c>
      <c r="C171" s="125">
        <v>337.35</v>
      </c>
      <c r="D171" s="126">
        <v>343.76666666666665</v>
      </c>
      <c r="E171" s="126">
        <v>318.0333333333333</v>
      </c>
      <c r="F171" s="126">
        <v>298.71666666666664</v>
      </c>
      <c r="G171" s="126">
        <v>272.98333333333329</v>
      </c>
      <c r="H171" s="126">
        <v>363.08333333333331</v>
      </c>
      <c r="I171" s="126">
        <v>388.81666666666666</v>
      </c>
      <c r="J171" s="126">
        <v>408.13333333333333</v>
      </c>
      <c r="K171" s="125">
        <v>369.5</v>
      </c>
      <c r="L171" s="125">
        <v>324.45</v>
      </c>
      <c r="M171" s="125">
        <v>114.63392</v>
      </c>
    </row>
    <row r="172" spans="1:13">
      <c r="A172" s="66">
        <v>163</v>
      </c>
      <c r="B172" s="125" t="s">
        <v>131</v>
      </c>
      <c r="C172" s="125">
        <v>13.15</v>
      </c>
      <c r="D172" s="126">
        <v>13.65</v>
      </c>
      <c r="E172" s="126">
        <v>12.200000000000001</v>
      </c>
      <c r="F172" s="126">
        <v>11.25</v>
      </c>
      <c r="G172" s="126">
        <v>9.8000000000000007</v>
      </c>
      <c r="H172" s="126">
        <v>14.600000000000001</v>
      </c>
      <c r="I172" s="126">
        <v>16.05</v>
      </c>
      <c r="J172" s="126">
        <v>17</v>
      </c>
      <c r="K172" s="125">
        <v>15.1</v>
      </c>
      <c r="L172" s="125">
        <v>12.7</v>
      </c>
      <c r="M172" s="125">
        <v>1516.1714099999999</v>
      </c>
    </row>
    <row r="173" spans="1:13">
      <c r="A173" s="66">
        <v>164</v>
      </c>
      <c r="B173" s="125" t="s">
        <v>134</v>
      </c>
      <c r="C173" s="125">
        <v>1217.5</v>
      </c>
      <c r="D173" s="126">
        <v>1212.8</v>
      </c>
      <c r="E173" s="126">
        <v>1188.1999999999998</v>
      </c>
      <c r="F173" s="126">
        <v>1158.8999999999999</v>
      </c>
      <c r="G173" s="126">
        <v>1134.2999999999997</v>
      </c>
      <c r="H173" s="126">
        <v>1242.0999999999999</v>
      </c>
      <c r="I173" s="126">
        <v>1266.6999999999998</v>
      </c>
      <c r="J173" s="126">
        <v>1296</v>
      </c>
      <c r="K173" s="125">
        <v>1237.4000000000001</v>
      </c>
      <c r="L173" s="125">
        <v>1183.5</v>
      </c>
      <c r="M173" s="125">
        <v>190.70171999999999</v>
      </c>
    </row>
    <row r="174" spans="1:13">
      <c r="A174" s="66">
        <v>165</v>
      </c>
      <c r="B174" s="125" t="s">
        <v>135</v>
      </c>
      <c r="C174" s="125">
        <v>343.7</v>
      </c>
      <c r="D174" s="126">
        <v>355.65000000000003</v>
      </c>
      <c r="E174" s="126">
        <v>316.55000000000007</v>
      </c>
      <c r="F174" s="126">
        <v>289.40000000000003</v>
      </c>
      <c r="G174" s="126">
        <v>250.30000000000007</v>
      </c>
      <c r="H174" s="126">
        <v>382.80000000000007</v>
      </c>
      <c r="I174" s="126">
        <v>421.90000000000009</v>
      </c>
      <c r="J174" s="126">
        <v>449.05000000000007</v>
      </c>
      <c r="K174" s="125">
        <v>394.75</v>
      </c>
      <c r="L174" s="125">
        <v>328.5</v>
      </c>
      <c r="M174" s="125">
        <v>94.834190000000007</v>
      </c>
    </row>
    <row r="175" spans="1:13">
      <c r="A175" s="66">
        <v>166</v>
      </c>
      <c r="B175" s="125" t="s">
        <v>136</v>
      </c>
      <c r="C175" s="125">
        <v>29.2</v>
      </c>
      <c r="D175" s="126">
        <v>29.849999999999998</v>
      </c>
      <c r="E175" s="126">
        <v>27.749999999999996</v>
      </c>
      <c r="F175" s="126">
        <v>26.299999999999997</v>
      </c>
      <c r="G175" s="126">
        <v>24.199999999999996</v>
      </c>
      <c r="H175" s="126">
        <v>31.299999999999997</v>
      </c>
      <c r="I175" s="126">
        <v>33.4</v>
      </c>
      <c r="J175" s="126">
        <v>34.849999999999994</v>
      </c>
      <c r="K175" s="125">
        <v>31.95</v>
      </c>
      <c r="L175" s="125">
        <v>28.4</v>
      </c>
      <c r="M175" s="125">
        <v>166.40361999999999</v>
      </c>
    </row>
    <row r="176" spans="1:13">
      <c r="A176" s="66">
        <v>167</v>
      </c>
      <c r="B176" s="125" t="s">
        <v>132</v>
      </c>
      <c r="C176" s="125">
        <v>106.45</v>
      </c>
      <c r="D176" s="126">
        <v>107.93333333333334</v>
      </c>
      <c r="E176" s="126">
        <v>101.16666666666667</v>
      </c>
      <c r="F176" s="126">
        <v>95.88333333333334</v>
      </c>
      <c r="G176" s="126">
        <v>89.116666666666674</v>
      </c>
      <c r="H176" s="126">
        <v>113.21666666666667</v>
      </c>
      <c r="I176" s="126">
        <v>119.98333333333332</v>
      </c>
      <c r="J176" s="126">
        <v>125.26666666666667</v>
      </c>
      <c r="K176" s="125">
        <v>114.7</v>
      </c>
      <c r="L176" s="125">
        <v>102.65</v>
      </c>
      <c r="M176" s="125">
        <v>92.988600000000005</v>
      </c>
    </row>
    <row r="177" spans="1:13">
      <c r="A177" s="66">
        <v>168</v>
      </c>
      <c r="B177" s="125" t="s">
        <v>230</v>
      </c>
      <c r="C177" s="125">
        <v>1932.35</v>
      </c>
      <c r="D177" s="126">
        <v>1882.25</v>
      </c>
      <c r="E177" s="126">
        <v>1735.3</v>
      </c>
      <c r="F177" s="126">
        <v>1538.25</v>
      </c>
      <c r="G177" s="126">
        <v>1391.3</v>
      </c>
      <c r="H177" s="126">
        <v>2079.3000000000002</v>
      </c>
      <c r="I177" s="126">
        <v>2226.25</v>
      </c>
      <c r="J177" s="126">
        <v>2423.3000000000002</v>
      </c>
      <c r="K177" s="125">
        <v>2029.2</v>
      </c>
      <c r="L177" s="125">
        <v>1685.2</v>
      </c>
      <c r="M177" s="125">
        <v>6.00969</v>
      </c>
    </row>
    <row r="178" spans="1:13">
      <c r="A178" s="66">
        <v>169</v>
      </c>
      <c r="B178" s="125" t="s">
        <v>212</v>
      </c>
      <c r="C178" s="125">
        <v>16858.400000000001</v>
      </c>
      <c r="D178" s="126">
        <v>16806.466666666667</v>
      </c>
      <c r="E178" s="126">
        <v>16167.933333333334</v>
      </c>
      <c r="F178" s="126">
        <v>15477.466666666667</v>
      </c>
      <c r="G178" s="126">
        <v>14838.933333333334</v>
      </c>
      <c r="H178" s="126">
        <v>17496.933333333334</v>
      </c>
      <c r="I178" s="126">
        <v>18135.466666666667</v>
      </c>
      <c r="J178" s="126">
        <v>18825.933333333334</v>
      </c>
      <c r="K178" s="125">
        <v>17445</v>
      </c>
      <c r="L178" s="125">
        <v>16116</v>
      </c>
      <c r="M178" s="125">
        <v>0.53657999999999995</v>
      </c>
    </row>
    <row r="179" spans="1:13">
      <c r="A179" s="66">
        <v>170</v>
      </c>
      <c r="B179" s="125" t="s">
        <v>140</v>
      </c>
      <c r="C179" s="125">
        <v>1161.0999999999999</v>
      </c>
      <c r="D179" s="126">
        <v>1114.5999999999999</v>
      </c>
      <c r="E179" s="126">
        <v>1016.6499999999999</v>
      </c>
      <c r="F179" s="126">
        <v>872.19999999999993</v>
      </c>
      <c r="G179" s="126">
        <v>774.24999999999989</v>
      </c>
      <c r="H179" s="126">
        <v>1259.0499999999997</v>
      </c>
      <c r="I179" s="126">
        <v>1356.9999999999995</v>
      </c>
      <c r="J179" s="126">
        <v>1501.4499999999998</v>
      </c>
      <c r="K179" s="125">
        <v>1212.55</v>
      </c>
      <c r="L179" s="125">
        <v>970.15</v>
      </c>
      <c r="M179" s="125">
        <v>26.306010000000001</v>
      </c>
    </row>
    <row r="180" spans="1:13">
      <c r="A180" s="66">
        <v>171</v>
      </c>
      <c r="B180" s="125" t="s">
        <v>139</v>
      </c>
      <c r="C180" s="125">
        <v>925.05</v>
      </c>
      <c r="D180" s="126">
        <v>933.33333333333337</v>
      </c>
      <c r="E180" s="126">
        <v>892.7166666666667</v>
      </c>
      <c r="F180" s="126">
        <v>860.38333333333333</v>
      </c>
      <c r="G180" s="126">
        <v>819.76666666666665</v>
      </c>
      <c r="H180" s="126">
        <v>965.66666666666674</v>
      </c>
      <c r="I180" s="126">
        <v>1006.2833333333333</v>
      </c>
      <c r="J180" s="126">
        <v>1038.6166666666668</v>
      </c>
      <c r="K180" s="125">
        <v>973.95</v>
      </c>
      <c r="L180" s="125">
        <v>901</v>
      </c>
      <c r="M180" s="125">
        <v>4.6150799999999998</v>
      </c>
    </row>
    <row r="181" spans="1:13">
      <c r="A181" s="66">
        <v>172</v>
      </c>
      <c r="B181" s="125" t="s">
        <v>138</v>
      </c>
      <c r="C181" s="125">
        <v>270.60000000000002</v>
      </c>
      <c r="D181" s="126">
        <v>267.81666666666666</v>
      </c>
      <c r="E181" s="126">
        <v>256.18333333333334</v>
      </c>
      <c r="F181" s="126">
        <v>241.76666666666668</v>
      </c>
      <c r="G181" s="126">
        <v>230.13333333333335</v>
      </c>
      <c r="H181" s="126">
        <v>282.23333333333335</v>
      </c>
      <c r="I181" s="126">
        <v>293.86666666666667</v>
      </c>
      <c r="J181" s="126">
        <v>308.2833333333333</v>
      </c>
      <c r="K181" s="125">
        <v>279.45</v>
      </c>
      <c r="L181" s="125">
        <v>253.4</v>
      </c>
      <c r="M181" s="125">
        <v>393.08481999999998</v>
      </c>
    </row>
    <row r="182" spans="1:13">
      <c r="A182" s="66">
        <v>173</v>
      </c>
      <c r="B182" s="125" t="s">
        <v>137</v>
      </c>
      <c r="C182" s="125">
        <v>76</v>
      </c>
      <c r="D182" s="126">
        <v>75.733333333333334</v>
      </c>
      <c r="E182" s="126">
        <v>70.766666666666666</v>
      </c>
      <c r="F182" s="126">
        <v>65.533333333333331</v>
      </c>
      <c r="G182" s="126">
        <v>60.566666666666663</v>
      </c>
      <c r="H182" s="126">
        <v>80.966666666666669</v>
      </c>
      <c r="I182" s="126">
        <v>85.933333333333337</v>
      </c>
      <c r="J182" s="126">
        <v>91.166666666666671</v>
      </c>
      <c r="K182" s="125">
        <v>80.7</v>
      </c>
      <c r="L182" s="125">
        <v>70.5</v>
      </c>
      <c r="M182" s="125">
        <v>234.8389</v>
      </c>
    </row>
    <row r="183" spans="1:13">
      <c r="A183" s="66">
        <v>174</v>
      </c>
      <c r="B183" s="125" t="s">
        <v>1601</v>
      </c>
      <c r="C183" s="125">
        <v>368.7</v>
      </c>
      <c r="D183" s="126">
        <v>363.5</v>
      </c>
      <c r="E183" s="126">
        <v>337.2</v>
      </c>
      <c r="F183" s="126">
        <v>305.7</v>
      </c>
      <c r="G183" s="126">
        <v>279.39999999999998</v>
      </c>
      <c r="H183" s="126">
        <v>395</v>
      </c>
      <c r="I183" s="126">
        <v>421.29999999999995</v>
      </c>
      <c r="J183" s="126">
        <v>452.8</v>
      </c>
      <c r="K183" s="125">
        <v>389.8</v>
      </c>
      <c r="L183" s="125">
        <v>332</v>
      </c>
      <c r="M183" s="125">
        <v>3.5918000000000001</v>
      </c>
    </row>
    <row r="184" spans="1:13">
      <c r="A184" s="66">
        <v>175</v>
      </c>
      <c r="B184" s="125" t="s">
        <v>142</v>
      </c>
      <c r="C184" s="125">
        <v>634.9</v>
      </c>
      <c r="D184" s="126">
        <v>634.80000000000007</v>
      </c>
      <c r="E184" s="126">
        <v>614.60000000000014</v>
      </c>
      <c r="F184" s="126">
        <v>594.30000000000007</v>
      </c>
      <c r="G184" s="126">
        <v>574.10000000000014</v>
      </c>
      <c r="H184" s="126">
        <v>655.10000000000014</v>
      </c>
      <c r="I184" s="126">
        <v>675.30000000000018</v>
      </c>
      <c r="J184" s="126">
        <v>695.60000000000014</v>
      </c>
      <c r="K184" s="125">
        <v>655</v>
      </c>
      <c r="L184" s="125">
        <v>614.5</v>
      </c>
      <c r="M184" s="125">
        <v>96.358519999999999</v>
      </c>
    </row>
    <row r="185" spans="1:13">
      <c r="A185" s="66">
        <v>176</v>
      </c>
      <c r="B185" s="125" t="s">
        <v>143</v>
      </c>
      <c r="C185" s="125">
        <v>664.1</v>
      </c>
      <c r="D185" s="126">
        <v>630.36666666666667</v>
      </c>
      <c r="E185" s="126">
        <v>590.73333333333335</v>
      </c>
      <c r="F185" s="126">
        <v>517.36666666666667</v>
      </c>
      <c r="G185" s="126">
        <v>477.73333333333335</v>
      </c>
      <c r="H185" s="126">
        <v>703.73333333333335</v>
      </c>
      <c r="I185" s="126">
        <v>743.36666666666679</v>
      </c>
      <c r="J185" s="126">
        <v>816.73333333333335</v>
      </c>
      <c r="K185" s="125">
        <v>670</v>
      </c>
      <c r="L185" s="125">
        <v>557</v>
      </c>
      <c r="M185" s="125">
        <v>20.13841</v>
      </c>
    </row>
    <row r="186" spans="1:13">
      <c r="A186" s="66">
        <v>177</v>
      </c>
      <c r="B186" s="125" t="s">
        <v>1644</v>
      </c>
      <c r="C186" s="125">
        <v>6.75</v>
      </c>
      <c r="D186" s="126">
        <v>6.8166666666666664</v>
      </c>
      <c r="E186" s="126">
        <v>6.3833333333333329</v>
      </c>
      <c r="F186" s="126">
        <v>6.0166666666666666</v>
      </c>
      <c r="G186" s="126">
        <v>5.583333333333333</v>
      </c>
      <c r="H186" s="126">
        <v>7.1833333333333327</v>
      </c>
      <c r="I186" s="126">
        <v>7.6166666666666663</v>
      </c>
      <c r="J186" s="126">
        <v>7.9833333333333325</v>
      </c>
      <c r="K186" s="125">
        <v>7.25</v>
      </c>
      <c r="L186" s="125">
        <v>6.45</v>
      </c>
      <c r="M186" s="125">
        <v>937.48812999999996</v>
      </c>
    </row>
    <row r="187" spans="1:13">
      <c r="A187" s="66">
        <v>178</v>
      </c>
      <c r="B187" s="125" t="s">
        <v>144</v>
      </c>
      <c r="C187" s="125">
        <v>34.4</v>
      </c>
      <c r="D187" s="126">
        <v>34.516666666666666</v>
      </c>
      <c r="E187" s="126">
        <v>31.68333333333333</v>
      </c>
      <c r="F187" s="126">
        <v>28.966666666666665</v>
      </c>
      <c r="G187" s="126">
        <v>26.133333333333329</v>
      </c>
      <c r="H187" s="126">
        <v>37.233333333333334</v>
      </c>
      <c r="I187" s="126">
        <v>40.066666666666677</v>
      </c>
      <c r="J187" s="126">
        <v>42.783333333333331</v>
      </c>
      <c r="K187" s="125">
        <v>37.35</v>
      </c>
      <c r="L187" s="125">
        <v>31.8</v>
      </c>
      <c r="M187" s="125">
        <v>71.032060000000001</v>
      </c>
    </row>
    <row r="188" spans="1:13">
      <c r="A188" s="66">
        <v>179</v>
      </c>
      <c r="B188" s="125" t="s">
        <v>1657</v>
      </c>
      <c r="C188" s="125">
        <v>642.15</v>
      </c>
      <c r="D188" s="126">
        <v>635.25</v>
      </c>
      <c r="E188" s="126">
        <v>615.79999999999995</v>
      </c>
      <c r="F188" s="126">
        <v>589.44999999999993</v>
      </c>
      <c r="G188" s="126">
        <v>569.99999999999989</v>
      </c>
      <c r="H188" s="126">
        <v>661.6</v>
      </c>
      <c r="I188" s="126">
        <v>681.05000000000007</v>
      </c>
      <c r="J188" s="126">
        <v>707.40000000000009</v>
      </c>
      <c r="K188" s="125">
        <v>654.70000000000005</v>
      </c>
      <c r="L188" s="125">
        <v>608.9</v>
      </c>
      <c r="M188" s="125">
        <v>2.0208400000000002</v>
      </c>
    </row>
    <row r="189" spans="1:13">
      <c r="A189" s="66">
        <v>180</v>
      </c>
      <c r="B189" s="125" t="s">
        <v>244</v>
      </c>
      <c r="C189" s="125">
        <v>39.4</v>
      </c>
      <c r="D189" s="126">
        <v>39.483333333333334</v>
      </c>
      <c r="E189" s="126">
        <v>36.866666666666667</v>
      </c>
      <c r="F189" s="126">
        <v>34.333333333333336</v>
      </c>
      <c r="G189" s="126">
        <v>31.716666666666669</v>
      </c>
      <c r="H189" s="126">
        <v>42.016666666666666</v>
      </c>
      <c r="I189" s="126">
        <v>44.63333333333334</v>
      </c>
      <c r="J189" s="126">
        <v>47.166666666666664</v>
      </c>
      <c r="K189" s="125">
        <v>42.1</v>
      </c>
      <c r="L189" s="125">
        <v>36.950000000000003</v>
      </c>
      <c r="M189" s="125">
        <v>107.69457</v>
      </c>
    </row>
    <row r="190" spans="1:13">
      <c r="A190" s="66">
        <v>181</v>
      </c>
      <c r="B190" s="125" t="s">
        <v>155</v>
      </c>
      <c r="C190" s="125">
        <v>593.4</v>
      </c>
      <c r="D190" s="126">
        <v>591.0333333333333</v>
      </c>
      <c r="E190" s="126">
        <v>577.36666666666656</v>
      </c>
      <c r="F190" s="126">
        <v>561.33333333333326</v>
      </c>
      <c r="G190" s="126">
        <v>547.66666666666652</v>
      </c>
      <c r="H190" s="126">
        <v>607.06666666666661</v>
      </c>
      <c r="I190" s="126">
        <v>620.73333333333335</v>
      </c>
      <c r="J190" s="126">
        <v>636.76666666666665</v>
      </c>
      <c r="K190" s="125">
        <v>604.70000000000005</v>
      </c>
      <c r="L190" s="125">
        <v>575</v>
      </c>
      <c r="M190" s="125">
        <v>19.176659999999998</v>
      </c>
    </row>
    <row r="191" spans="1:13">
      <c r="A191" s="66">
        <v>182</v>
      </c>
      <c r="B191" s="125" t="s">
        <v>145</v>
      </c>
      <c r="C191" s="125">
        <v>736.75</v>
      </c>
      <c r="D191" s="126">
        <v>718.6</v>
      </c>
      <c r="E191" s="126">
        <v>693.25</v>
      </c>
      <c r="F191" s="126">
        <v>649.75</v>
      </c>
      <c r="G191" s="126">
        <v>624.4</v>
      </c>
      <c r="H191" s="126">
        <v>762.1</v>
      </c>
      <c r="I191" s="126">
        <v>787.45000000000016</v>
      </c>
      <c r="J191" s="126">
        <v>830.95</v>
      </c>
      <c r="K191" s="125">
        <v>743.95</v>
      </c>
      <c r="L191" s="125">
        <v>675.1</v>
      </c>
      <c r="M191" s="125">
        <v>15.26712</v>
      </c>
    </row>
    <row r="192" spans="1:13">
      <c r="A192" s="66">
        <v>183</v>
      </c>
      <c r="B192" s="125" t="s">
        <v>146</v>
      </c>
      <c r="C192" s="125">
        <v>499.75</v>
      </c>
      <c r="D192" s="126">
        <v>504.08333333333331</v>
      </c>
      <c r="E192" s="126">
        <v>485.91666666666663</v>
      </c>
      <c r="F192" s="126">
        <v>472.08333333333331</v>
      </c>
      <c r="G192" s="126">
        <v>453.91666666666663</v>
      </c>
      <c r="H192" s="126">
        <v>517.91666666666663</v>
      </c>
      <c r="I192" s="126">
        <v>536.08333333333326</v>
      </c>
      <c r="J192" s="126">
        <v>549.91666666666663</v>
      </c>
      <c r="K192" s="125">
        <v>522.25</v>
      </c>
      <c r="L192" s="125">
        <v>490.25</v>
      </c>
      <c r="M192" s="125">
        <v>5.6600400000000004</v>
      </c>
    </row>
    <row r="193" spans="1:13">
      <c r="A193" s="66">
        <v>184</v>
      </c>
      <c r="B193" s="125" t="s">
        <v>152</v>
      </c>
      <c r="C193" s="125">
        <v>2103.15</v>
      </c>
      <c r="D193" s="126">
        <v>2091.4333333333329</v>
      </c>
      <c r="E193" s="126">
        <v>2061.8666666666659</v>
      </c>
      <c r="F193" s="126">
        <v>2020.583333333333</v>
      </c>
      <c r="G193" s="126">
        <v>1991.016666666666</v>
      </c>
      <c r="H193" s="126">
        <v>2132.7166666666658</v>
      </c>
      <c r="I193" s="126">
        <v>2162.2833333333324</v>
      </c>
      <c r="J193" s="126">
        <v>2203.5666666666657</v>
      </c>
      <c r="K193" s="125">
        <v>2121</v>
      </c>
      <c r="L193" s="125">
        <v>2050.15</v>
      </c>
      <c r="M193" s="125">
        <v>45.085299999999997</v>
      </c>
    </row>
    <row r="194" spans="1:13">
      <c r="A194" s="66">
        <v>185</v>
      </c>
      <c r="B194" s="125" t="s">
        <v>147</v>
      </c>
      <c r="C194" s="125">
        <v>234.6</v>
      </c>
      <c r="D194" s="126">
        <v>233.18333333333331</v>
      </c>
      <c r="E194" s="126">
        <v>229.36666666666662</v>
      </c>
      <c r="F194" s="126">
        <v>224.1333333333333</v>
      </c>
      <c r="G194" s="126">
        <v>220.31666666666661</v>
      </c>
      <c r="H194" s="126">
        <v>238.41666666666663</v>
      </c>
      <c r="I194" s="126">
        <v>242.23333333333329</v>
      </c>
      <c r="J194" s="126">
        <v>247.46666666666664</v>
      </c>
      <c r="K194" s="125">
        <v>237</v>
      </c>
      <c r="L194" s="125">
        <v>227.95</v>
      </c>
      <c r="M194" s="125">
        <v>53.953189999999999</v>
      </c>
    </row>
    <row r="195" spans="1:13">
      <c r="A195" s="66">
        <v>186</v>
      </c>
      <c r="B195" s="125" t="s">
        <v>149</v>
      </c>
      <c r="C195" s="125">
        <v>132.05000000000001</v>
      </c>
      <c r="D195" s="126">
        <v>131.21666666666667</v>
      </c>
      <c r="E195" s="126">
        <v>124.13333333333333</v>
      </c>
      <c r="F195" s="126">
        <v>116.21666666666665</v>
      </c>
      <c r="G195" s="126">
        <v>109.13333333333331</v>
      </c>
      <c r="H195" s="126">
        <v>139.13333333333333</v>
      </c>
      <c r="I195" s="126">
        <v>146.21666666666664</v>
      </c>
      <c r="J195" s="126">
        <v>154.13333333333335</v>
      </c>
      <c r="K195" s="125">
        <v>138.30000000000001</v>
      </c>
      <c r="L195" s="125">
        <v>123.3</v>
      </c>
      <c r="M195" s="125">
        <v>34.586440000000003</v>
      </c>
    </row>
    <row r="196" spans="1:13">
      <c r="A196" s="66">
        <v>187</v>
      </c>
      <c r="B196" s="125" t="s">
        <v>148</v>
      </c>
      <c r="C196" s="125">
        <v>250.35</v>
      </c>
      <c r="D196" s="126">
        <v>245.63333333333333</v>
      </c>
      <c r="E196" s="126">
        <v>233.56666666666666</v>
      </c>
      <c r="F196" s="126">
        <v>216.78333333333333</v>
      </c>
      <c r="G196" s="126">
        <v>204.71666666666667</v>
      </c>
      <c r="H196" s="126">
        <v>262.41666666666663</v>
      </c>
      <c r="I196" s="126">
        <v>274.48333333333335</v>
      </c>
      <c r="J196" s="126">
        <v>291.26666666666665</v>
      </c>
      <c r="K196" s="125">
        <v>257.7</v>
      </c>
      <c r="L196" s="125">
        <v>228.85</v>
      </c>
      <c r="M196" s="125">
        <v>185.47452999999999</v>
      </c>
    </row>
    <row r="197" spans="1:13">
      <c r="A197" s="66">
        <v>188</v>
      </c>
      <c r="B197" s="125" t="s">
        <v>150</v>
      </c>
      <c r="C197" s="125">
        <v>72.900000000000006</v>
      </c>
      <c r="D197" s="126">
        <v>72.55</v>
      </c>
      <c r="E197" s="126">
        <v>68.599999999999994</v>
      </c>
      <c r="F197" s="126">
        <v>64.3</v>
      </c>
      <c r="G197" s="126">
        <v>60.349999999999994</v>
      </c>
      <c r="H197" s="126">
        <v>76.849999999999994</v>
      </c>
      <c r="I197" s="126">
        <v>80.800000000000011</v>
      </c>
      <c r="J197" s="126">
        <v>85.1</v>
      </c>
      <c r="K197" s="125">
        <v>76.5</v>
      </c>
      <c r="L197" s="125">
        <v>68.25</v>
      </c>
      <c r="M197" s="125">
        <v>115.8462</v>
      </c>
    </row>
    <row r="198" spans="1:13">
      <c r="A198" s="66">
        <v>189</v>
      </c>
      <c r="B198" s="125" t="s">
        <v>151</v>
      </c>
      <c r="C198" s="125">
        <v>625.15</v>
      </c>
      <c r="D198" s="126">
        <v>619.01666666666665</v>
      </c>
      <c r="E198" s="126">
        <v>590.43333333333328</v>
      </c>
      <c r="F198" s="126">
        <v>555.71666666666658</v>
      </c>
      <c r="G198" s="126">
        <v>527.13333333333321</v>
      </c>
      <c r="H198" s="126">
        <v>653.73333333333335</v>
      </c>
      <c r="I198" s="126">
        <v>682.31666666666683</v>
      </c>
      <c r="J198" s="126">
        <v>717.03333333333342</v>
      </c>
      <c r="K198" s="125">
        <v>647.6</v>
      </c>
      <c r="L198" s="125">
        <v>584.29999999999995</v>
      </c>
      <c r="M198" s="125">
        <v>229.77378999999999</v>
      </c>
    </row>
    <row r="199" spans="1:13">
      <c r="A199" s="66">
        <v>190</v>
      </c>
      <c r="B199" s="125" t="s">
        <v>153</v>
      </c>
      <c r="C199" s="125">
        <v>738.05</v>
      </c>
      <c r="D199" s="126">
        <v>733.4666666666667</v>
      </c>
      <c r="E199" s="126">
        <v>697.58333333333337</v>
      </c>
      <c r="F199" s="126">
        <v>657.11666666666667</v>
      </c>
      <c r="G199" s="126">
        <v>621.23333333333335</v>
      </c>
      <c r="H199" s="126">
        <v>773.93333333333339</v>
      </c>
      <c r="I199" s="126">
        <v>809.81666666666661</v>
      </c>
      <c r="J199" s="126">
        <v>850.28333333333342</v>
      </c>
      <c r="K199" s="125">
        <v>769.35</v>
      </c>
      <c r="L199" s="125">
        <v>693</v>
      </c>
      <c r="M199" s="125">
        <v>44.345350000000003</v>
      </c>
    </row>
    <row r="200" spans="1:13">
      <c r="A200" s="66">
        <v>191</v>
      </c>
      <c r="B200" s="125" t="s">
        <v>214</v>
      </c>
      <c r="C200" s="125">
        <v>644.65</v>
      </c>
      <c r="D200" s="126">
        <v>640.55000000000007</v>
      </c>
      <c r="E200" s="126">
        <v>630.10000000000014</v>
      </c>
      <c r="F200" s="126">
        <v>615.55000000000007</v>
      </c>
      <c r="G200" s="126">
        <v>605.10000000000014</v>
      </c>
      <c r="H200" s="126">
        <v>655.10000000000014</v>
      </c>
      <c r="I200" s="126">
        <v>665.55000000000018</v>
      </c>
      <c r="J200" s="126">
        <v>680.10000000000014</v>
      </c>
      <c r="K200" s="125">
        <v>651</v>
      </c>
      <c r="L200" s="125">
        <v>626</v>
      </c>
      <c r="M200" s="125">
        <v>2.6750400000000001</v>
      </c>
    </row>
    <row r="201" spans="1:13">
      <c r="A201" s="66">
        <v>192</v>
      </c>
      <c r="B201" s="125" t="s">
        <v>154</v>
      </c>
      <c r="C201" s="125">
        <v>800.6</v>
      </c>
      <c r="D201" s="126">
        <v>805.48333333333323</v>
      </c>
      <c r="E201" s="126">
        <v>774.31666666666649</v>
      </c>
      <c r="F201" s="126">
        <v>748.0333333333333</v>
      </c>
      <c r="G201" s="126">
        <v>716.86666666666656</v>
      </c>
      <c r="H201" s="126">
        <v>831.76666666666642</v>
      </c>
      <c r="I201" s="126">
        <v>862.93333333333317</v>
      </c>
      <c r="J201" s="126">
        <v>889.21666666666636</v>
      </c>
      <c r="K201" s="125">
        <v>836.65</v>
      </c>
      <c r="L201" s="125">
        <v>779.2</v>
      </c>
      <c r="M201" s="125">
        <v>42.59892</v>
      </c>
    </row>
    <row r="202" spans="1:13">
      <c r="A202" s="66">
        <v>193</v>
      </c>
      <c r="B202" s="125" t="s">
        <v>216</v>
      </c>
      <c r="C202" s="125">
        <v>1729.75</v>
      </c>
      <c r="D202" s="126">
        <v>1696.0666666666666</v>
      </c>
      <c r="E202" s="126">
        <v>1617.1333333333332</v>
      </c>
      <c r="F202" s="126">
        <v>1504.5166666666667</v>
      </c>
      <c r="G202" s="126">
        <v>1425.5833333333333</v>
      </c>
      <c r="H202" s="126">
        <v>1808.6833333333332</v>
      </c>
      <c r="I202" s="126">
        <v>1887.6166666666666</v>
      </c>
      <c r="J202" s="126">
        <v>2000.2333333333331</v>
      </c>
      <c r="K202" s="125">
        <v>1775</v>
      </c>
      <c r="L202" s="125">
        <v>1583.45</v>
      </c>
      <c r="M202" s="125">
        <v>4.5332100000000004</v>
      </c>
    </row>
    <row r="203" spans="1:13">
      <c r="A203" s="66">
        <v>194</v>
      </c>
      <c r="B203" s="125" t="s">
        <v>217</v>
      </c>
      <c r="C203" s="125">
        <v>222.6</v>
      </c>
      <c r="D203" s="126">
        <v>229.51666666666665</v>
      </c>
      <c r="E203" s="126">
        <v>213.08333333333331</v>
      </c>
      <c r="F203" s="126">
        <v>203.56666666666666</v>
      </c>
      <c r="G203" s="126">
        <v>187.13333333333333</v>
      </c>
      <c r="H203" s="126">
        <v>239.0333333333333</v>
      </c>
      <c r="I203" s="126">
        <v>255.46666666666664</v>
      </c>
      <c r="J203" s="126">
        <v>264.98333333333329</v>
      </c>
      <c r="K203" s="125">
        <v>245.95</v>
      </c>
      <c r="L203" s="125">
        <v>220</v>
      </c>
      <c r="M203" s="125">
        <v>22.092970000000001</v>
      </c>
    </row>
    <row r="204" spans="1:13">
      <c r="A204" s="66">
        <v>195</v>
      </c>
      <c r="B204" s="125" t="s">
        <v>161</v>
      </c>
      <c r="C204" s="125">
        <v>665.8</v>
      </c>
      <c r="D204" s="126">
        <v>654.43333333333328</v>
      </c>
      <c r="E204" s="126">
        <v>599.86666666666656</v>
      </c>
      <c r="F204" s="126">
        <v>533.93333333333328</v>
      </c>
      <c r="G204" s="126">
        <v>479.36666666666656</v>
      </c>
      <c r="H204" s="126">
        <v>720.36666666666656</v>
      </c>
      <c r="I204" s="126">
        <v>774.93333333333339</v>
      </c>
      <c r="J204" s="126">
        <v>840.86666666666656</v>
      </c>
      <c r="K204" s="125">
        <v>709</v>
      </c>
      <c r="L204" s="125">
        <v>588.5</v>
      </c>
      <c r="M204" s="125">
        <v>51.07837</v>
      </c>
    </row>
    <row r="205" spans="1:13">
      <c r="A205" s="66">
        <v>196</v>
      </c>
      <c r="B205" s="125" t="s">
        <v>158</v>
      </c>
      <c r="C205" s="125">
        <v>4069.35</v>
      </c>
      <c r="D205" s="126">
        <v>4026.5166666666664</v>
      </c>
      <c r="E205" s="126">
        <v>3953.333333333333</v>
      </c>
      <c r="F205" s="126">
        <v>3837.3166666666666</v>
      </c>
      <c r="G205" s="126">
        <v>3764.1333333333332</v>
      </c>
      <c r="H205" s="126">
        <v>4142.5333333333328</v>
      </c>
      <c r="I205" s="126">
        <v>4215.7166666666662</v>
      </c>
      <c r="J205" s="126">
        <v>4331.7333333333327</v>
      </c>
      <c r="K205" s="125">
        <v>4099.7</v>
      </c>
      <c r="L205" s="125">
        <v>3910.5</v>
      </c>
      <c r="M205" s="125">
        <v>5.5131399999999999</v>
      </c>
    </row>
    <row r="206" spans="1:13">
      <c r="A206" s="66">
        <v>197</v>
      </c>
      <c r="B206" s="125" t="s">
        <v>159</v>
      </c>
      <c r="C206" s="125">
        <v>73.8</v>
      </c>
      <c r="D206" s="126">
        <v>73.36666666666666</v>
      </c>
      <c r="E206" s="126">
        <v>67.133333333333326</v>
      </c>
      <c r="F206" s="126">
        <v>60.466666666666669</v>
      </c>
      <c r="G206" s="126">
        <v>54.233333333333334</v>
      </c>
      <c r="H206" s="126">
        <v>80.033333333333317</v>
      </c>
      <c r="I206" s="126">
        <v>86.266666666666637</v>
      </c>
      <c r="J206" s="126">
        <v>92.933333333333309</v>
      </c>
      <c r="K206" s="125">
        <v>79.599999999999994</v>
      </c>
      <c r="L206" s="125">
        <v>66.7</v>
      </c>
      <c r="M206" s="125">
        <v>123.84157999999999</v>
      </c>
    </row>
    <row r="207" spans="1:13">
      <c r="A207" s="66">
        <v>198</v>
      </c>
      <c r="B207" s="125" t="s">
        <v>156</v>
      </c>
      <c r="C207" s="125">
        <v>1311.9</v>
      </c>
      <c r="D207" s="126">
        <v>1301.9000000000001</v>
      </c>
      <c r="E207" s="126">
        <v>1263.8500000000001</v>
      </c>
      <c r="F207" s="126">
        <v>1215.8</v>
      </c>
      <c r="G207" s="126">
        <v>1177.75</v>
      </c>
      <c r="H207" s="126">
        <v>1349.9500000000003</v>
      </c>
      <c r="I207" s="126">
        <v>1388.0000000000005</v>
      </c>
      <c r="J207" s="126">
        <v>1436.0500000000004</v>
      </c>
      <c r="K207" s="125">
        <v>1339.95</v>
      </c>
      <c r="L207" s="125">
        <v>1253.8499999999999</v>
      </c>
      <c r="M207" s="125">
        <v>9.9096600000000006</v>
      </c>
    </row>
    <row r="208" spans="1:13">
      <c r="A208" s="66">
        <v>199</v>
      </c>
      <c r="B208" s="125" t="s">
        <v>354</v>
      </c>
      <c r="C208" s="125">
        <v>537.15</v>
      </c>
      <c r="D208" s="126">
        <v>535.18333333333339</v>
      </c>
      <c r="E208" s="126">
        <v>508.61666666666679</v>
      </c>
      <c r="F208" s="126">
        <v>480.08333333333337</v>
      </c>
      <c r="G208" s="126">
        <v>453.51666666666677</v>
      </c>
      <c r="H208" s="126">
        <v>563.71666666666681</v>
      </c>
      <c r="I208" s="126">
        <v>590.28333333333342</v>
      </c>
      <c r="J208" s="126">
        <v>618.81666666666683</v>
      </c>
      <c r="K208" s="125">
        <v>561.75</v>
      </c>
      <c r="L208" s="125">
        <v>506.65</v>
      </c>
      <c r="M208" s="125">
        <v>34.057119999999998</v>
      </c>
    </row>
    <row r="209" spans="1:13">
      <c r="A209" s="66">
        <v>200</v>
      </c>
      <c r="B209" s="125" t="s">
        <v>1801</v>
      </c>
      <c r="C209" s="125">
        <v>189.4</v>
      </c>
      <c r="D209" s="126">
        <v>187.91666666666666</v>
      </c>
      <c r="E209" s="126">
        <v>179.93333333333331</v>
      </c>
      <c r="F209" s="126">
        <v>170.46666666666664</v>
      </c>
      <c r="G209" s="126">
        <v>162.48333333333329</v>
      </c>
      <c r="H209" s="126">
        <v>197.38333333333333</v>
      </c>
      <c r="I209" s="126">
        <v>205.36666666666667</v>
      </c>
      <c r="J209" s="126">
        <v>214.83333333333334</v>
      </c>
      <c r="K209" s="125">
        <v>195.9</v>
      </c>
      <c r="L209" s="125">
        <v>178.45</v>
      </c>
      <c r="M209" s="125">
        <v>14.83201</v>
      </c>
    </row>
    <row r="210" spans="1:13">
      <c r="A210" s="66">
        <v>201</v>
      </c>
      <c r="B210" s="65" t="s">
        <v>2812</v>
      </c>
      <c r="C210" s="65">
        <v>36.049999999999997</v>
      </c>
      <c r="D210" s="306">
        <v>35.4</v>
      </c>
      <c r="E210" s="306">
        <v>33.549999999999997</v>
      </c>
      <c r="F210" s="306">
        <v>31.049999999999997</v>
      </c>
      <c r="G210" s="306">
        <v>29.199999999999996</v>
      </c>
      <c r="H210" s="306">
        <v>37.9</v>
      </c>
      <c r="I210" s="306">
        <v>39.750000000000007</v>
      </c>
      <c r="J210" s="306">
        <v>42.25</v>
      </c>
      <c r="K210" s="65">
        <v>37.25</v>
      </c>
      <c r="L210" s="65">
        <v>32.9</v>
      </c>
      <c r="M210" s="65">
        <v>139.89515</v>
      </c>
    </row>
    <row r="211" spans="1:13">
      <c r="A211" s="66">
        <v>202</v>
      </c>
      <c r="B211" s="65" t="s">
        <v>228</v>
      </c>
      <c r="C211" s="65">
        <v>230.45</v>
      </c>
      <c r="D211" s="306">
        <v>228.95000000000002</v>
      </c>
      <c r="E211" s="306">
        <v>222.60000000000002</v>
      </c>
      <c r="F211" s="306">
        <v>214.75</v>
      </c>
      <c r="G211" s="306">
        <v>208.4</v>
      </c>
      <c r="H211" s="306">
        <v>236.80000000000004</v>
      </c>
      <c r="I211" s="306">
        <v>243.15</v>
      </c>
      <c r="J211" s="306">
        <v>251.00000000000006</v>
      </c>
      <c r="K211" s="65">
        <v>235.3</v>
      </c>
      <c r="L211" s="65">
        <v>221.1</v>
      </c>
      <c r="M211" s="65">
        <v>423.61027999999999</v>
      </c>
    </row>
    <row r="212" spans="1:13">
      <c r="A212" s="66">
        <v>203</v>
      </c>
      <c r="B212" s="65" t="s">
        <v>162</v>
      </c>
      <c r="C212" s="65">
        <v>562.85</v>
      </c>
      <c r="D212" s="306">
        <v>562.88333333333333</v>
      </c>
      <c r="E212" s="306">
        <v>549.81666666666661</v>
      </c>
      <c r="F212" s="306">
        <v>536.7833333333333</v>
      </c>
      <c r="G212" s="306">
        <v>523.71666666666658</v>
      </c>
      <c r="H212" s="306">
        <v>575.91666666666663</v>
      </c>
      <c r="I212" s="306">
        <v>588.98333333333346</v>
      </c>
      <c r="J212" s="306">
        <v>602.01666666666665</v>
      </c>
      <c r="K212" s="65">
        <v>575.95000000000005</v>
      </c>
      <c r="L212" s="65">
        <v>549.85</v>
      </c>
      <c r="M212" s="65">
        <v>19.711290000000002</v>
      </c>
    </row>
    <row r="213" spans="1:13">
      <c r="A213" s="66">
        <v>204</v>
      </c>
      <c r="B213" s="65" t="s">
        <v>1856</v>
      </c>
      <c r="C213" s="65">
        <v>63.95</v>
      </c>
      <c r="D213" s="306">
        <v>63.300000000000011</v>
      </c>
      <c r="E213" s="306">
        <v>57.200000000000017</v>
      </c>
      <c r="F213" s="306">
        <v>50.45</v>
      </c>
      <c r="G213" s="306">
        <v>44.350000000000009</v>
      </c>
      <c r="H213" s="306">
        <v>70.050000000000026</v>
      </c>
      <c r="I213" s="306">
        <v>76.15000000000002</v>
      </c>
      <c r="J213" s="306">
        <v>82.900000000000034</v>
      </c>
      <c r="K213" s="65">
        <v>69.400000000000006</v>
      </c>
      <c r="L213" s="65">
        <v>56.55</v>
      </c>
      <c r="M213" s="65">
        <v>27.369890000000002</v>
      </c>
    </row>
    <row r="214" spans="1:13">
      <c r="A214" s="66">
        <v>205</v>
      </c>
      <c r="B214" s="65" t="s">
        <v>163</v>
      </c>
      <c r="C214" s="65">
        <v>335.2</v>
      </c>
      <c r="D214" s="306">
        <v>333.7</v>
      </c>
      <c r="E214" s="306">
        <v>329.5</v>
      </c>
      <c r="F214" s="306">
        <v>323.8</v>
      </c>
      <c r="G214" s="306">
        <v>319.60000000000002</v>
      </c>
      <c r="H214" s="306">
        <v>339.4</v>
      </c>
      <c r="I214" s="306">
        <v>343.59999999999991</v>
      </c>
      <c r="J214" s="306">
        <v>349.29999999999995</v>
      </c>
      <c r="K214" s="65">
        <v>337.9</v>
      </c>
      <c r="L214" s="65">
        <v>328</v>
      </c>
      <c r="M214" s="65">
        <v>66.377210000000005</v>
      </c>
    </row>
    <row r="215" spans="1:13">
      <c r="A215" s="66">
        <v>206</v>
      </c>
      <c r="B215" s="65" t="s">
        <v>164</v>
      </c>
      <c r="C215" s="65">
        <v>578.54999999999995</v>
      </c>
      <c r="D215" s="306">
        <v>583.9</v>
      </c>
      <c r="E215" s="306">
        <v>529</v>
      </c>
      <c r="F215" s="306">
        <v>479.45000000000005</v>
      </c>
      <c r="G215" s="306">
        <v>424.55000000000007</v>
      </c>
      <c r="H215" s="306">
        <v>633.44999999999993</v>
      </c>
      <c r="I215" s="306">
        <v>688.3499999999998</v>
      </c>
      <c r="J215" s="306">
        <v>737.89999999999986</v>
      </c>
      <c r="K215" s="65">
        <v>638.79999999999995</v>
      </c>
      <c r="L215" s="65">
        <v>534.35</v>
      </c>
      <c r="M215" s="65">
        <v>32.325069999999997</v>
      </c>
    </row>
    <row r="216" spans="1:13">
      <c r="A216" s="66">
        <v>207</v>
      </c>
      <c r="B216" s="65" t="s">
        <v>165</v>
      </c>
      <c r="C216" s="65">
        <v>226.5</v>
      </c>
      <c r="D216" s="306">
        <v>243.96666666666667</v>
      </c>
      <c r="E216" s="306">
        <v>200.63333333333333</v>
      </c>
      <c r="F216" s="306">
        <v>174.76666666666665</v>
      </c>
      <c r="G216" s="306">
        <v>131.43333333333331</v>
      </c>
      <c r="H216" s="306">
        <v>269.83333333333337</v>
      </c>
      <c r="I216" s="306">
        <v>313.16666666666663</v>
      </c>
      <c r="J216" s="306">
        <v>339.03333333333336</v>
      </c>
      <c r="K216" s="65">
        <v>287.3</v>
      </c>
      <c r="L216" s="65">
        <v>218.1</v>
      </c>
      <c r="M216" s="65">
        <v>2935.52756</v>
      </c>
    </row>
    <row r="217" spans="1:13">
      <c r="A217" s="66">
        <v>208</v>
      </c>
      <c r="B217" s="65" t="s">
        <v>166</v>
      </c>
      <c r="C217" s="65">
        <v>450.85</v>
      </c>
      <c r="D217" s="306">
        <v>447.63333333333338</v>
      </c>
      <c r="E217" s="306">
        <v>437.26666666666677</v>
      </c>
      <c r="F217" s="306">
        <v>423.68333333333339</v>
      </c>
      <c r="G217" s="306">
        <v>413.31666666666678</v>
      </c>
      <c r="H217" s="306">
        <v>461.21666666666675</v>
      </c>
      <c r="I217" s="306">
        <v>471.58333333333343</v>
      </c>
      <c r="J217" s="306">
        <v>485.16666666666674</v>
      </c>
      <c r="K217" s="65">
        <v>458</v>
      </c>
      <c r="L217" s="65">
        <v>434.05</v>
      </c>
      <c r="M217" s="65">
        <v>62.247999999999998</v>
      </c>
    </row>
    <row r="218" spans="1:13">
      <c r="A218" s="107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7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7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7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7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K18" sqref="K18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49"/>
      <c r="B1" s="449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43367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46" t="s">
        <v>13</v>
      </c>
      <c r="B9" s="447" t="s">
        <v>14</v>
      </c>
      <c r="C9" s="445" t="s">
        <v>15</v>
      </c>
      <c r="D9" s="445" t="s">
        <v>16</v>
      </c>
      <c r="E9" s="445" t="s">
        <v>17</v>
      </c>
      <c r="F9" s="445"/>
      <c r="G9" s="445"/>
      <c r="H9" s="445" t="s">
        <v>18</v>
      </c>
      <c r="I9" s="445"/>
      <c r="J9" s="445"/>
      <c r="K9" s="23"/>
      <c r="L9" s="24"/>
      <c r="M9" s="34"/>
    </row>
    <row r="10" spans="1:15" ht="42.75" customHeight="1">
      <c r="A10" s="441"/>
      <c r="B10" s="443"/>
      <c r="C10" s="448" t="s">
        <v>19</v>
      </c>
      <c r="D10" s="448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8" t="s">
        <v>394</v>
      </c>
      <c r="C11" s="121">
        <v>24513.75</v>
      </c>
      <c r="D11" s="119">
        <v>23821.583333333332</v>
      </c>
      <c r="E11" s="119">
        <v>22793.166666666664</v>
      </c>
      <c r="F11" s="119">
        <v>21072.583333333332</v>
      </c>
      <c r="G11" s="119">
        <v>20044.166666666664</v>
      </c>
      <c r="H11" s="119">
        <v>25542.166666666664</v>
      </c>
      <c r="I11" s="119">
        <v>26570.583333333328</v>
      </c>
      <c r="J11" s="119">
        <v>28291.166666666664</v>
      </c>
      <c r="K11" s="118">
        <v>24850</v>
      </c>
      <c r="L11" s="118">
        <v>22101</v>
      </c>
      <c r="M11" s="118">
        <v>2.0029999999999999E-2</v>
      </c>
    </row>
    <row r="12" spans="1:15" ht="12" customHeight="1">
      <c r="A12" s="65">
        <v>2</v>
      </c>
      <c r="B12" s="118" t="s">
        <v>396</v>
      </c>
      <c r="C12" s="121">
        <v>247.15</v>
      </c>
      <c r="D12" s="119">
        <v>255.1</v>
      </c>
      <c r="E12" s="119">
        <v>239.2</v>
      </c>
      <c r="F12" s="119">
        <v>231.25</v>
      </c>
      <c r="G12" s="119">
        <v>215.35</v>
      </c>
      <c r="H12" s="119">
        <v>263.04999999999995</v>
      </c>
      <c r="I12" s="119">
        <v>278.95000000000005</v>
      </c>
      <c r="J12" s="119">
        <v>286.89999999999998</v>
      </c>
      <c r="K12" s="118">
        <v>271</v>
      </c>
      <c r="L12" s="118">
        <v>247.15</v>
      </c>
      <c r="M12" s="118">
        <v>1.2808600000000001</v>
      </c>
    </row>
    <row r="13" spans="1:15" ht="12" customHeight="1">
      <c r="A13" s="65">
        <v>3</v>
      </c>
      <c r="B13" s="118" t="s">
        <v>397</v>
      </c>
      <c r="C13" s="121">
        <v>1295.5999999999999</v>
      </c>
      <c r="D13" s="119">
        <v>1297.6666666666667</v>
      </c>
      <c r="E13" s="119">
        <v>1256.5833333333335</v>
      </c>
      <c r="F13" s="119">
        <v>1217.5666666666668</v>
      </c>
      <c r="G13" s="119">
        <v>1176.4833333333336</v>
      </c>
      <c r="H13" s="119">
        <v>1336.6833333333334</v>
      </c>
      <c r="I13" s="119">
        <v>1377.7666666666669</v>
      </c>
      <c r="J13" s="119">
        <v>1416.7833333333333</v>
      </c>
      <c r="K13" s="118">
        <v>1338.75</v>
      </c>
      <c r="L13" s="118">
        <v>1258.6500000000001</v>
      </c>
      <c r="M13" s="118">
        <v>0.35294999999999999</v>
      </c>
    </row>
    <row r="14" spans="1:15" ht="12" customHeight="1">
      <c r="A14" s="65">
        <v>4</v>
      </c>
      <c r="B14" s="118" t="s">
        <v>398</v>
      </c>
      <c r="C14" s="121">
        <v>94.85</v>
      </c>
      <c r="D14" s="119">
        <v>96.483333333333348</v>
      </c>
      <c r="E14" s="119">
        <v>87.266666666666694</v>
      </c>
      <c r="F14" s="119">
        <v>79.683333333333351</v>
      </c>
      <c r="G14" s="119">
        <v>70.466666666666697</v>
      </c>
      <c r="H14" s="119">
        <v>104.06666666666669</v>
      </c>
      <c r="I14" s="119">
        <v>113.28333333333333</v>
      </c>
      <c r="J14" s="119">
        <v>120.86666666666669</v>
      </c>
      <c r="K14" s="118">
        <v>105.7</v>
      </c>
      <c r="L14" s="118">
        <v>88.9</v>
      </c>
      <c r="M14" s="118">
        <v>10.02073</v>
      </c>
    </row>
    <row r="15" spans="1:15" ht="12" customHeight="1">
      <c r="A15" s="65">
        <v>5</v>
      </c>
      <c r="B15" s="118" t="s">
        <v>186</v>
      </c>
      <c r="C15" s="121">
        <v>1431.95</v>
      </c>
      <c r="D15" s="119">
        <v>1408.3666666666668</v>
      </c>
      <c r="E15" s="119">
        <v>1350.6833333333336</v>
      </c>
      <c r="F15" s="119">
        <v>1269.4166666666667</v>
      </c>
      <c r="G15" s="119">
        <v>1211.7333333333336</v>
      </c>
      <c r="H15" s="119">
        <v>1489.6333333333337</v>
      </c>
      <c r="I15" s="119">
        <v>1547.3166666666671</v>
      </c>
      <c r="J15" s="119">
        <v>1628.5833333333337</v>
      </c>
      <c r="K15" s="118">
        <v>1466.05</v>
      </c>
      <c r="L15" s="118">
        <v>1327.1</v>
      </c>
      <c r="M15" s="118">
        <v>1.4555199999999999</v>
      </c>
    </row>
    <row r="16" spans="1:15" ht="12" customHeight="1">
      <c r="A16" s="65">
        <v>6</v>
      </c>
      <c r="B16" s="118" t="s">
        <v>2286</v>
      </c>
      <c r="C16" s="121">
        <v>123.7</v>
      </c>
      <c r="D16" s="119">
        <v>124.58333333333333</v>
      </c>
      <c r="E16" s="119">
        <v>119.21666666666667</v>
      </c>
      <c r="F16" s="119">
        <v>114.73333333333333</v>
      </c>
      <c r="G16" s="119">
        <v>109.36666666666667</v>
      </c>
      <c r="H16" s="119">
        <v>129.06666666666666</v>
      </c>
      <c r="I16" s="119">
        <v>134.43333333333331</v>
      </c>
      <c r="J16" s="119">
        <v>138.91666666666666</v>
      </c>
      <c r="K16" s="118">
        <v>129.94999999999999</v>
      </c>
      <c r="L16" s="118">
        <v>120.1</v>
      </c>
      <c r="M16" s="118">
        <v>36.784599999999998</v>
      </c>
    </row>
    <row r="17" spans="1:13" ht="12" customHeight="1">
      <c r="A17" s="65">
        <v>7</v>
      </c>
      <c r="B17" s="118" t="s">
        <v>400</v>
      </c>
      <c r="C17" s="121">
        <v>182.9</v>
      </c>
      <c r="D17" s="119">
        <v>178.75</v>
      </c>
      <c r="E17" s="119">
        <v>164.4</v>
      </c>
      <c r="F17" s="119">
        <v>145.9</v>
      </c>
      <c r="G17" s="119">
        <v>131.55000000000001</v>
      </c>
      <c r="H17" s="119">
        <v>197.25</v>
      </c>
      <c r="I17" s="119">
        <v>211.60000000000002</v>
      </c>
      <c r="J17" s="119">
        <v>230.1</v>
      </c>
      <c r="K17" s="118">
        <v>193.1</v>
      </c>
      <c r="L17" s="118">
        <v>160.25</v>
      </c>
      <c r="M17" s="118">
        <v>13.69815</v>
      </c>
    </row>
    <row r="18" spans="1:13" ht="12" customHeight="1">
      <c r="A18" s="65">
        <v>8</v>
      </c>
      <c r="B18" s="118" t="s">
        <v>30</v>
      </c>
      <c r="C18" s="121">
        <v>1539.6</v>
      </c>
      <c r="D18" s="119">
        <v>1516.5166666666667</v>
      </c>
      <c r="E18" s="119">
        <v>1456.1333333333332</v>
      </c>
      <c r="F18" s="119">
        <v>1372.6666666666665</v>
      </c>
      <c r="G18" s="119">
        <v>1312.2833333333331</v>
      </c>
      <c r="H18" s="119">
        <v>1599.9833333333333</v>
      </c>
      <c r="I18" s="119">
        <v>1660.366666666667</v>
      </c>
      <c r="J18" s="119">
        <v>1743.8333333333335</v>
      </c>
      <c r="K18" s="118">
        <v>1576.9</v>
      </c>
      <c r="L18" s="118">
        <v>1433.05</v>
      </c>
      <c r="M18" s="118">
        <v>5.2894399999999999</v>
      </c>
    </row>
    <row r="19" spans="1:13" ht="12" customHeight="1">
      <c r="A19" s="65">
        <v>9</v>
      </c>
      <c r="B19" s="118" t="s">
        <v>32</v>
      </c>
      <c r="C19" s="121">
        <v>361.75</v>
      </c>
      <c r="D19" s="119">
        <v>352.68333333333334</v>
      </c>
      <c r="E19" s="119">
        <v>325.61666666666667</v>
      </c>
      <c r="F19" s="119">
        <v>289.48333333333335</v>
      </c>
      <c r="G19" s="119">
        <v>262.41666666666669</v>
      </c>
      <c r="H19" s="119">
        <v>388.81666666666666</v>
      </c>
      <c r="I19" s="119">
        <v>415.88333333333338</v>
      </c>
      <c r="J19" s="119">
        <v>452.01666666666665</v>
      </c>
      <c r="K19" s="118">
        <v>379.75</v>
      </c>
      <c r="L19" s="118">
        <v>316.55</v>
      </c>
      <c r="M19" s="118">
        <v>32.411909999999999</v>
      </c>
    </row>
    <row r="20" spans="1:13" ht="12" customHeight="1">
      <c r="A20" s="65">
        <v>10</v>
      </c>
      <c r="B20" s="118" t="s">
        <v>33</v>
      </c>
      <c r="C20" s="121">
        <v>26.1</v>
      </c>
      <c r="D20" s="119">
        <v>26.983333333333334</v>
      </c>
      <c r="E20" s="119">
        <v>24.06666666666667</v>
      </c>
      <c r="F20" s="119">
        <v>22.033333333333335</v>
      </c>
      <c r="G20" s="119">
        <v>19.116666666666671</v>
      </c>
      <c r="H20" s="119">
        <v>29.016666666666669</v>
      </c>
      <c r="I20" s="119">
        <v>31.933333333333334</v>
      </c>
      <c r="J20" s="119">
        <v>33.966666666666669</v>
      </c>
      <c r="K20" s="118">
        <v>29.9</v>
      </c>
      <c r="L20" s="118">
        <v>24.95</v>
      </c>
      <c r="M20" s="118">
        <v>352.74495999999999</v>
      </c>
    </row>
    <row r="21" spans="1:13" ht="12" customHeight="1">
      <c r="A21" s="65">
        <v>11</v>
      </c>
      <c r="B21" s="118" t="s">
        <v>408</v>
      </c>
      <c r="C21" s="121">
        <v>182.9</v>
      </c>
      <c r="D21" s="119">
        <v>180.1</v>
      </c>
      <c r="E21" s="119">
        <v>172.85</v>
      </c>
      <c r="F21" s="119">
        <v>162.80000000000001</v>
      </c>
      <c r="G21" s="119">
        <v>155.55000000000001</v>
      </c>
      <c r="H21" s="119">
        <v>190.14999999999998</v>
      </c>
      <c r="I21" s="119">
        <v>197.39999999999998</v>
      </c>
      <c r="J21" s="119">
        <v>207.44999999999996</v>
      </c>
      <c r="K21" s="118">
        <v>187.35</v>
      </c>
      <c r="L21" s="118">
        <v>170.05</v>
      </c>
      <c r="M21" s="118">
        <v>6.96746</v>
      </c>
    </row>
    <row r="22" spans="1:13" ht="12" customHeight="1">
      <c r="A22" s="65">
        <v>12</v>
      </c>
      <c r="B22" s="118" t="s">
        <v>1921</v>
      </c>
      <c r="C22" s="121">
        <v>199.05</v>
      </c>
      <c r="D22" s="119">
        <v>196.53333333333333</v>
      </c>
      <c r="E22" s="119">
        <v>186.31666666666666</v>
      </c>
      <c r="F22" s="119">
        <v>173.58333333333334</v>
      </c>
      <c r="G22" s="119">
        <v>163.36666666666667</v>
      </c>
      <c r="H22" s="119">
        <v>209.26666666666665</v>
      </c>
      <c r="I22" s="119">
        <v>219.48333333333329</v>
      </c>
      <c r="J22" s="119">
        <v>232.21666666666664</v>
      </c>
      <c r="K22" s="118">
        <v>206.75</v>
      </c>
      <c r="L22" s="118">
        <v>183.8</v>
      </c>
      <c r="M22" s="118">
        <v>2.2151900000000002</v>
      </c>
    </row>
    <row r="23" spans="1:13">
      <c r="A23" s="65">
        <v>13</v>
      </c>
      <c r="B23" s="118" t="s">
        <v>415</v>
      </c>
      <c r="C23" s="121">
        <v>216.2</v>
      </c>
      <c r="D23" s="119">
        <v>214.73333333333335</v>
      </c>
      <c r="E23" s="119">
        <v>211.4666666666667</v>
      </c>
      <c r="F23" s="119">
        <v>206.73333333333335</v>
      </c>
      <c r="G23" s="119">
        <v>203.4666666666667</v>
      </c>
      <c r="H23" s="119">
        <v>219.4666666666667</v>
      </c>
      <c r="I23" s="119">
        <v>222.73333333333335</v>
      </c>
      <c r="J23" s="119">
        <v>227.4666666666667</v>
      </c>
      <c r="K23" s="118">
        <v>218</v>
      </c>
      <c r="L23" s="118">
        <v>210</v>
      </c>
      <c r="M23" s="118">
        <v>1.08535</v>
      </c>
    </row>
    <row r="24" spans="1:13">
      <c r="A24" s="65">
        <v>14</v>
      </c>
      <c r="B24" s="118" t="s">
        <v>419</v>
      </c>
      <c r="C24" s="121">
        <v>1788</v>
      </c>
      <c r="D24" s="119">
        <v>1752.5333333333335</v>
      </c>
      <c r="E24" s="119">
        <v>1680.0666666666671</v>
      </c>
      <c r="F24" s="119">
        <v>1572.1333333333334</v>
      </c>
      <c r="G24" s="119">
        <v>1499.666666666667</v>
      </c>
      <c r="H24" s="119">
        <v>1860.4666666666672</v>
      </c>
      <c r="I24" s="119">
        <v>1932.9333333333338</v>
      </c>
      <c r="J24" s="119">
        <v>2040.8666666666672</v>
      </c>
      <c r="K24" s="118">
        <v>1825</v>
      </c>
      <c r="L24" s="118">
        <v>1644.6</v>
      </c>
      <c r="M24" s="118">
        <v>0.74870999999999999</v>
      </c>
    </row>
    <row r="25" spans="1:13">
      <c r="A25" s="65">
        <v>15</v>
      </c>
      <c r="B25" s="118" t="s">
        <v>235</v>
      </c>
      <c r="C25" s="121">
        <v>1108.1500000000001</v>
      </c>
      <c r="D25" s="119">
        <v>1128.9833333333333</v>
      </c>
      <c r="E25" s="119">
        <v>1059.1666666666667</v>
      </c>
      <c r="F25" s="119">
        <v>1010.1833333333334</v>
      </c>
      <c r="G25" s="119">
        <v>940.36666666666679</v>
      </c>
      <c r="H25" s="119">
        <v>1177.9666666666667</v>
      </c>
      <c r="I25" s="119">
        <v>1247.7833333333333</v>
      </c>
      <c r="J25" s="119">
        <v>1296.7666666666667</v>
      </c>
      <c r="K25" s="118">
        <v>1198.8</v>
      </c>
      <c r="L25" s="118">
        <v>1080</v>
      </c>
      <c r="M25" s="118">
        <v>5.4179000000000004</v>
      </c>
    </row>
    <row r="26" spans="1:13">
      <c r="A26" s="65">
        <v>16</v>
      </c>
      <c r="B26" s="118" t="s">
        <v>426</v>
      </c>
      <c r="C26" s="121">
        <v>1646.95</v>
      </c>
      <c r="D26" s="119">
        <v>1653.3166666666666</v>
      </c>
      <c r="E26" s="119">
        <v>1627.6333333333332</v>
      </c>
      <c r="F26" s="119">
        <v>1608.3166666666666</v>
      </c>
      <c r="G26" s="119">
        <v>1582.6333333333332</v>
      </c>
      <c r="H26" s="119">
        <v>1672.6333333333332</v>
      </c>
      <c r="I26" s="119">
        <v>1698.3166666666666</v>
      </c>
      <c r="J26" s="119">
        <v>1717.6333333333332</v>
      </c>
      <c r="K26" s="118">
        <v>1679</v>
      </c>
      <c r="L26" s="118">
        <v>1634</v>
      </c>
      <c r="M26" s="118">
        <v>4.3459999999999999E-2</v>
      </c>
    </row>
    <row r="27" spans="1:13">
      <c r="A27" s="65">
        <v>17</v>
      </c>
      <c r="B27" s="118" t="s">
        <v>34</v>
      </c>
      <c r="C27" s="121">
        <v>37.85</v>
      </c>
      <c r="D27" s="119">
        <v>38.133333333333333</v>
      </c>
      <c r="E27" s="119">
        <v>36.116666666666667</v>
      </c>
      <c r="F27" s="119">
        <v>34.383333333333333</v>
      </c>
      <c r="G27" s="119">
        <v>32.366666666666667</v>
      </c>
      <c r="H27" s="119">
        <v>39.866666666666667</v>
      </c>
      <c r="I27" s="119">
        <v>41.883333333333333</v>
      </c>
      <c r="J27" s="119">
        <v>43.616666666666667</v>
      </c>
      <c r="K27" s="118">
        <v>40.15</v>
      </c>
      <c r="L27" s="118">
        <v>36.4</v>
      </c>
      <c r="M27" s="118">
        <v>61.759039999999999</v>
      </c>
    </row>
    <row r="28" spans="1:13">
      <c r="A28" s="65">
        <v>18</v>
      </c>
      <c r="B28" s="118" t="s">
        <v>430</v>
      </c>
      <c r="C28" s="121">
        <v>2083.65</v>
      </c>
      <c r="D28" s="119">
        <v>2060.7333333333331</v>
      </c>
      <c r="E28" s="119">
        <v>2021.4666666666662</v>
      </c>
      <c r="F28" s="119">
        <v>1959.2833333333331</v>
      </c>
      <c r="G28" s="119">
        <v>1920.0166666666662</v>
      </c>
      <c r="H28" s="119">
        <v>2122.9166666666661</v>
      </c>
      <c r="I28" s="119">
        <v>2162.1833333333334</v>
      </c>
      <c r="J28" s="119">
        <v>2224.3666666666663</v>
      </c>
      <c r="K28" s="118">
        <v>2100</v>
      </c>
      <c r="L28" s="118">
        <v>1998.55</v>
      </c>
      <c r="M28" s="118">
        <v>0.46127000000000001</v>
      </c>
    </row>
    <row r="29" spans="1:13">
      <c r="A29" s="65">
        <v>19</v>
      </c>
      <c r="B29" s="118" t="s">
        <v>433</v>
      </c>
      <c r="C29" s="121">
        <v>103.6</v>
      </c>
      <c r="D29" s="119">
        <v>105.95</v>
      </c>
      <c r="E29" s="119">
        <v>97.7</v>
      </c>
      <c r="F29" s="119">
        <v>91.8</v>
      </c>
      <c r="G29" s="119">
        <v>83.55</v>
      </c>
      <c r="H29" s="119">
        <v>111.85000000000001</v>
      </c>
      <c r="I29" s="119">
        <v>120.10000000000001</v>
      </c>
      <c r="J29" s="119">
        <v>126.00000000000001</v>
      </c>
      <c r="K29" s="118">
        <v>114.2</v>
      </c>
      <c r="L29" s="118">
        <v>100.05</v>
      </c>
      <c r="M29" s="118">
        <v>4.5832699999999997</v>
      </c>
    </row>
    <row r="30" spans="1:13">
      <c r="A30" s="65">
        <v>20</v>
      </c>
      <c r="B30" s="118" t="s">
        <v>187</v>
      </c>
      <c r="C30" s="121">
        <v>752.4</v>
      </c>
      <c r="D30" s="119">
        <v>753.6</v>
      </c>
      <c r="E30" s="119">
        <v>709.80000000000007</v>
      </c>
      <c r="F30" s="119">
        <v>667.2</v>
      </c>
      <c r="G30" s="119">
        <v>623.40000000000009</v>
      </c>
      <c r="H30" s="119">
        <v>796.2</v>
      </c>
      <c r="I30" s="119">
        <v>840</v>
      </c>
      <c r="J30" s="119">
        <v>882.6</v>
      </c>
      <c r="K30" s="118">
        <v>797.4</v>
      </c>
      <c r="L30" s="118">
        <v>711</v>
      </c>
      <c r="M30" s="118">
        <v>6.0374400000000001</v>
      </c>
    </row>
    <row r="31" spans="1:13">
      <c r="A31" s="65">
        <v>21</v>
      </c>
      <c r="B31" s="118" t="s">
        <v>35</v>
      </c>
      <c r="C31" s="121">
        <v>225.45</v>
      </c>
      <c r="D31" s="119">
        <v>220.26666666666665</v>
      </c>
      <c r="E31" s="119">
        <v>213.3833333333333</v>
      </c>
      <c r="F31" s="119">
        <v>201.31666666666663</v>
      </c>
      <c r="G31" s="119">
        <v>194.43333333333328</v>
      </c>
      <c r="H31" s="119">
        <v>232.33333333333331</v>
      </c>
      <c r="I31" s="119">
        <v>239.21666666666664</v>
      </c>
      <c r="J31" s="119">
        <v>251.28333333333333</v>
      </c>
      <c r="K31" s="118">
        <v>227.15</v>
      </c>
      <c r="L31" s="118">
        <v>208.2</v>
      </c>
      <c r="M31" s="118">
        <v>34.648290000000003</v>
      </c>
    </row>
    <row r="32" spans="1:13">
      <c r="A32" s="65">
        <v>22</v>
      </c>
      <c r="B32" s="118" t="s">
        <v>36</v>
      </c>
      <c r="C32" s="121">
        <v>29.45</v>
      </c>
      <c r="D32" s="119">
        <v>29.2</v>
      </c>
      <c r="E32" s="119">
        <v>26.95</v>
      </c>
      <c r="F32" s="119">
        <v>24.45</v>
      </c>
      <c r="G32" s="119">
        <v>22.2</v>
      </c>
      <c r="H32" s="119">
        <v>31.7</v>
      </c>
      <c r="I32" s="119">
        <v>33.950000000000003</v>
      </c>
      <c r="J32" s="119">
        <v>36.450000000000003</v>
      </c>
      <c r="K32" s="118">
        <v>31.45</v>
      </c>
      <c r="L32" s="118">
        <v>26.7</v>
      </c>
      <c r="M32" s="118">
        <v>78.855249999999998</v>
      </c>
    </row>
    <row r="33" spans="1:13">
      <c r="A33" s="65">
        <v>23</v>
      </c>
      <c r="B33" s="118" t="s">
        <v>453</v>
      </c>
      <c r="C33" s="121">
        <v>1514.8</v>
      </c>
      <c r="D33" s="119">
        <v>1521.6000000000001</v>
      </c>
      <c r="E33" s="119">
        <v>1483.2000000000003</v>
      </c>
      <c r="F33" s="119">
        <v>1451.6000000000001</v>
      </c>
      <c r="G33" s="119">
        <v>1413.2000000000003</v>
      </c>
      <c r="H33" s="119">
        <v>1553.2000000000003</v>
      </c>
      <c r="I33" s="119">
        <v>1591.6000000000004</v>
      </c>
      <c r="J33" s="119">
        <v>1623.2000000000003</v>
      </c>
      <c r="K33" s="118">
        <v>1560</v>
      </c>
      <c r="L33" s="118">
        <v>1490</v>
      </c>
      <c r="M33" s="118">
        <v>0.60407999999999995</v>
      </c>
    </row>
    <row r="34" spans="1:13">
      <c r="A34" s="65">
        <v>24</v>
      </c>
      <c r="B34" s="118" t="s">
        <v>455</v>
      </c>
      <c r="C34" s="121">
        <v>654.25</v>
      </c>
      <c r="D34" s="119">
        <v>641.19999999999993</v>
      </c>
      <c r="E34" s="119">
        <v>625.44999999999982</v>
      </c>
      <c r="F34" s="119">
        <v>596.64999999999986</v>
      </c>
      <c r="G34" s="119">
        <v>580.89999999999975</v>
      </c>
      <c r="H34" s="119">
        <v>669.99999999999989</v>
      </c>
      <c r="I34" s="119">
        <v>685.75000000000011</v>
      </c>
      <c r="J34" s="119">
        <v>714.55</v>
      </c>
      <c r="K34" s="118">
        <v>656.95</v>
      </c>
      <c r="L34" s="118">
        <v>612.4</v>
      </c>
      <c r="M34" s="118">
        <v>1.71702</v>
      </c>
    </row>
    <row r="35" spans="1:13">
      <c r="A35" s="65">
        <v>25</v>
      </c>
      <c r="B35" s="118" t="s">
        <v>37</v>
      </c>
      <c r="C35" s="121">
        <v>1044.25</v>
      </c>
      <c r="D35" s="119">
        <v>1041.8166666666666</v>
      </c>
      <c r="E35" s="119">
        <v>999.18333333333317</v>
      </c>
      <c r="F35" s="119">
        <v>954.11666666666656</v>
      </c>
      <c r="G35" s="119">
        <v>911.48333333333312</v>
      </c>
      <c r="H35" s="119">
        <v>1086.8833333333332</v>
      </c>
      <c r="I35" s="119">
        <v>1129.5166666666664</v>
      </c>
      <c r="J35" s="119">
        <v>1174.5833333333333</v>
      </c>
      <c r="K35" s="118">
        <v>1084.45</v>
      </c>
      <c r="L35" s="118">
        <v>996.75</v>
      </c>
      <c r="M35" s="118">
        <v>10.8719</v>
      </c>
    </row>
    <row r="36" spans="1:13">
      <c r="A36" s="65">
        <v>26</v>
      </c>
      <c r="B36" s="118" t="s">
        <v>38</v>
      </c>
      <c r="C36" s="121">
        <v>231.2</v>
      </c>
      <c r="D36" s="119">
        <v>230.45000000000002</v>
      </c>
      <c r="E36" s="119">
        <v>217.25000000000003</v>
      </c>
      <c r="F36" s="119">
        <v>203.3</v>
      </c>
      <c r="G36" s="119">
        <v>190.10000000000002</v>
      </c>
      <c r="H36" s="119">
        <v>244.40000000000003</v>
      </c>
      <c r="I36" s="119">
        <v>257.60000000000002</v>
      </c>
      <c r="J36" s="119">
        <v>271.55000000000007</v>
      </c>
      <c r="K36" s="118">
        <v>243.65</v>
      </c>
      <c r="L36" s="118">
        <v>216.5</v>
      </c>
      <c r="M36" s="118">
        <v>54.537730000000003</v>
      </c>
    </row>
    <row r="37" spans="1:13">
      <c r="A37" s="65">
        <v>27</v>
      </c>
      <c r="B37" s="118" t="s">
        <v>39</v>
      </c>
      <c r="C37" s="121">
        <v>364.15</v>
      </c>
      <c r="D37" s="119">
        <v>364.75</v>
      </c>
      <c r="E37" s="119">
        <v>346.6</v>
      </c>
      <c r="F37" s="119">
        <v>329.05</v>
      </c>
      <c r="G37" s="119">
        <v>310.90000000000003</v>
      </c>
      <c r="H37" s="119">
        <v>382.3</v>
      </c>
      <c r="I37" s="119">
        <v>400.45</v>
      </c>
      <c r="J37" s="119">
        <v>418</v>
      </c>
      <c r="K37" s="118">
        <v>382.9</v>
      </c>
      <c r="L37" s="118">
        <v>347.2</v>
      </c>
      <c r="M37" s="118">
        <v>25.187429999999999</v>
      </c>
    </row>
    <row r="38" spans="1:13">
      <c r="A38" s="65">
        <v>28</v>
      </c>
      <c r="B38" s="118" t="s">
        <v>472</v>
      </c>
      <c r="C38" s="121">
        <v>342.85</v>
      </c>
      <c r="D38" s="119">
        <v>337.28333333333336</v>
      </c>
      <c r="E38" s="119">
        <v>325.56666666666672</v>
      </c>
      <c r="F38" s="119">
        <v>308.28333333333336</v>
      </c>
      <c r="G38" s="119">
        <v>296.56666666666672</v>
      </c>
      <c r="H38" s="119">
        <v>354.56666666666672</v>
      </c>
      <c r="I38" s="119">
        <v>366.2833333333333</v>
      </c>
      <c r="J38" s="119">
        <v>383.56666666666672</v>
      </c>
      <c r="K38" s="118">
        <v>349</v>
      </c>
      <c r="L38" s="118">
        <v>320</v>
      </c>
      <c r="M38" s="118">
        <v>0.6946</v>
      </c>
    </row>
    <row r="39" spans="1:13">
      <c r="A39" s="65">
        <v>29</v>
      </c>
      <c r="B39" s="118" t="s">
        <v>482</v>
      </c>
      <c r="C39" s="121">
        <v>113.05</v>
      </c>
      <c r="D39" s="119">
        <v>114.35000000000001</v>
      </c>
      <c r="E39" s="119">
        <v>109.70000000000002</v>
      </c>
      <c r="F39" s="119">
        <v>106.35000000000001</v>
      </c>
      <c r="G39" s="119">
        <v>101.70000000000002</v>
      </c>
      <c r="H39" s="119">
        <v>117.70000000000002</v>
      </c>
      <c r="I39" s="119">
        <v>122.35000000000002</v>
      </c>
      <c r="J39" s="119">
        <v>125.70000000000002</v>
      </c>
      <c r="K39" s="118">
        <v>119</v>
      </c>
      <c r="L39" s="118">
        <v>111</v>
      </c>
      <c r="M39" s="118">
        <v>6.3991600000000002</v>
      </c>
    </row>
    <row r="40" spans="1:13">
      <c r="A40" s="65">
        <v>30</v>
      </c>
      <c r="B40" s="118" t="s">
        <v>40</v>
      </c>
      <c r="C40" s="121">
        <v>122.3</v>
      </c>
      <c r="D40" s="119">
        <v>121.21666666666668</v>
      </c>
      <c r="E40" s="119">
        <v>114.38333333333335</v>
      </c>
      <c r="F40" s="119">
        <v>106.46666666666667</v>
      </c>
      <c r="G40" s="119">
        <v>99.63333333333334</v>
      </c>
      <c r="H40" s="119">
        <v>129.13333333333338</v>
      </c>
      <c r="I40" s="119">
        <v>135.9666666666667</v>
      </c>
      <c r="J40" s="119">
        <v>143.88333333333338</v>
      </c>
      <c r="K40" s="118">
        <v>128.05000000000001</v>
      </c>
      <c r="L40" s="118">
        <v>113.3</v>
      </c>
      <c r="M40" s="118">
        <v>193.21908999999999</v>
      </c>
    </row>
    <row r="41" spans="1:13">
      <c r="A41" s="65">
        <v>31</v>
      </c>
      <c r="B41" s="118" t="s">
        <v>41</v>
      </c>
      <c r="C41" s="121">
        <v>1304.75</v>
      </c>
      <c r="D41" s="119">
        <v>1280.5</v>
      </c>
      <c r="E41" s="119">
        <v>1236.1500000000001</v>
      </c>
      <c r="F41" s="119">
        <v>1167.5500000000002</v>
      </c>
      <c r="G41" s="119">
        <v>1123.2000000000003</v>
      </c>
      <c r="H41" s="119">
        <v>1349.1</v>
      </c>
      <c r="I41" s="119">
        <v>1393.4499999999998</v>
      </c>
      <c r="J41" s="119">
        <v>1462.0499999999997</v>
      </c>
      <c r="K41" s="118">
        <v>1324.85</v>
      </c>
      <c r="L41" s="118">
        <v>1211.9000000000001</v>
      </c>
      <c r="M41" s="118">
        <v>18.672969999999999</v>
      </c>
    </row>
    <row r="42" spans="1:13">
      <c r="A42" s="65">
        <v>32</v>
      </c>
      <c r="B42" s="118" t="s">
        <v>490</v>
      </c>
      <c r="C42" s="121">
        <v>1072.4000000000001</v>
      </c>
      <c r="D42" s="119">
        <v>1069.0166666666667</v>
      </c>
      <c r="E42" s="119">
        <v>1049.3833333333332</v>
      </c>
      <c r="F42" s="119">
        <v>1026.3666666666666</v>
      </c>
      <c r="G42" s="119">
        <v>1006.7333333333331</v>
      </c>
      <c r="H42" s="119">
        <v>1092.0333333333333</v>
      </c>
      <c r="I42" s="119">
        <v>1111.666666666667</v>
      </c>
      <c r="J42" s="119">
        <v>1134.6833333333334</v>
      </c>
      <c r="K42" s="118">
        <v>1088.6500000000001</v>
      </c>
      <c r="L42" s="118">
        <v>1046</v>
      </c>
      <c r="M42" s="118">
        <v>0.35586000000000001</v>
      </c>
    </row>
    <row r="43" spans="1:13">
      <c r="A43" s="65">
        <v>33</v>
      </c>
      <c r="B43" s="118" t="s">
        <v>500</v>
      </c>
      <c r="C43" s="121">
        <v>3152.6</v>
      </c>
      <c r="D43" s="119">
        <v>3149.2166666666672</v>
      </c>
      <c r="E43" s="119">
        <v>3038.4333333333343</v>
      </c>
      <c r="F43" s="119">
        <v>2924.2666666666673</v>
      </c>
      <c r="G43" s="119">
        <v>2813.4833333333345</v>
      </c>
      <c r="H43" s="119">
        <v>3263.3833333333341</v>
      </c>
      <c r="I43" s="119">
        <v>3374.166666666667</v>
      </c>
      <c r="J43" s="119">
        <v>3488.3333333333339</v>
      </c>
      <c r="K43" s="118">
        <v>3260</v>
      </c>
      <c r="L43" s="118">
        <v>3035.05</v>
      </c>
      <c r="M43" s="118">
        <v>0.59746999999999995</v>
      </c>
    </row>
    <row r="44" spans="1:13">
      <c r="A44" s="65">
        <v>34</v>
      </c>
      <c r="B44" s="118" t="s">
        <v>2198</v>
      </c>
      <c r="C44" s="121">
        <v>644.95000000000005</v>
      </c>
      <c r="D44" s="119">
        <v>656.38333333333333</v>
      </c>
      <c r="E44" s="119">
        <v>628.36666666666667</v>
      </c>
      <c r="F44" s="119">
        <v>611.7833333333333</v>
      </c>
      <c r="G44" s="119">
        <v>583.76666666666665</v>
      </c>
      <c r="H44" s="119">
        <v>672.9666666666667</v>
      </c>
      <c r="I44" s="119">
        <v>700.98333333333335</v>
      </c>
      <c r="J44" s="119">
        <v>717.56666666666672</v>
      </c>
      <c r="K44" s="118">
        <v>684.4</v>
      </c>
      <c r="L44" s="118">
        <v>639.79999999999995</v>
      </c>
      <c r="M44" s="118">
        <v>6.6231400000000002</v>
      </c>
    </row>
    <row r="45" spans="1:13">
      <c r="A45" s="65">
        <v>35</v>
      </c>
      <c r="B45" s="118" t="s">
        <v>42</v>
      </c>
      <c r="C45" s="121">
        <v>762.7</v>
      </c>
      <c r="D45" s="119">
        <v>749.30000000000007</v>
      </c>
      <c r="E45" s="119">
        <v>711.80000000000018</v>
      </c>
      <c r="F45" s="119">
        <v>660.90000000000009</v>
      </c>
      <c r="G45" s="119">
        <v>623.4000000000002</v>
      </c>
      <c r="H45" s="119">
        <v>800.20000000000016</v>
      </c>
      <c r="I45" s="119">
        <v>837.69999999999993</v>
      </c>
      <c r="J45" s="119">
        <v>888.60000000000014</v>
      </c>
      <c r="K45" s="118">
        <v>786.8</v>
      </c>
      <c r="L45" s="118">
        <v>698.4</v>
      </c>
      <c r="M45" s="118">
        <v>43.959119999999999</v>
      </c>
    </row>
    <row r="46" spans="1:13">
      <c r="A46" s="65">
        <v>36</v>
      </c>
      <c r="B46" s="118" t="s">
        <v>509</v>
      </c>
      <c r="C46" s="121">
        <v>439.7</v>
      </c>
      <c r="D46" s="119">
        <v>427.11666666666662</v>
      </c>
      <c r="E46" s="119">
        <v>402.58333333333326</v>
      </c>
      <c r="F46" s="119">
        <v>365.46666666666664</v>
      </c>
      <c r="G46" s="119">
        <v>340.93333333333328</v>
      </c>
      <c r="H46" s="119">
        <v>464.23333333333323</v>
      </c>
      <c r="I46" s="119">
        <v>488.76666666666665</v>
      </c>
      <c r="J46" s="119">
        <v>525.88333333333321</v>
      </c>
      <c r="K46" s="118">
        <v>451.65</v>
      </c>
      <c r="L46" s="118">
        <v>390</v>
      </c>
      <c r="M46" s="118">
        <v>10.447850000000001</v>
      </c>
    </row>
    <row r="47" spans="1:13">
      <c r="A47" s="65">
        <v>37</v>
      </c>
      <c r="B47" s="118" t="s">
        <v>43</v>
      </c>
      <c r="C47" s="121">
        <v>599.20000000000005</v>
      </c>
      <c r="D47" s="119">
        <v>598.86666666666667</v>
      </c>
      <c r="E47" s="119">
        <v>563.73333333333335</v>
      </c>
      <c r="F47" s="119">
        <v>528.26666666666665</v>
      </c>
      <c r="G47" s="119">
        <v>493.13333333333333</v>
      </c>
      <c r="H47" s="119">
        <v>634.33333333333337</v>
      </c>
      <c r="I47" s="119">
        <v>669.46666666666681</v>
      </c>
      <c r="J47" s="119">
        <v>704.93333333333339</v>
      </c>
      <c r="K47" s="118">
        <v>634</v>
      </c>
      <c r="L47" s="118">
        <v>563.4</v>
      </c>
      <c r="M47" s="118">
        <v>247.88799</v>
      </c>
    </row>
    <row r="48" spans="1:13">
      <c r="A48" s="65">
        <v>38</v>
      </c>
      <c r="B48" s="118" t="s">
        <v>44</v>
      </c>
      <c r="C48" s="121">
        <v>2799.2</v>
      </c>
      <c r="D48" s="119">
        <v>2771.7333333333336</v>
      </c>
      <c r="E48" s="119">
        <v>2700.4666666666672</v>
      </c>
      <c r="F48" s="119">
        <v>2601.7333333333336</v>
      </c>
      <c r="G48" s="119">
        <v>2530.4666666666672</v>
      </c>
      <c r="H48" s="119">
        <v>2870.4666666666672</v>
      </c>
      <c r="I48" s="119">
        <v>2941.7333333333336</v>
      </c>
      <c r="J48" s="119">
        <v>3040.4666666666672</v>
      </c>
      <c r="K48" s="118">
        <v>2843</v>
      </c>
      <c r="L48" s="118">
        <v>2673</v>
      </c>
      <c r="M48" s="118">
        <v>4.6630599999999998</v>
      </c>
    </row>
    <row r="49" spans="1:13">
      <c r="A49" s="65">
        <v>39</v>
      </c>
      <c r="B49" s="118" t="s">
        <v>518</v>
      </c>
      <c r="C49" s="121">
        <v>449.6</v>
      </c>
      <c r="D49" s="119">
        <v>442.0333333333333</v>
      </c>
      <c r="E49" s="119">
        <v>422.56666666666661</v>
      </c>
      <c r="F49" s="119">
        <v>395.5333333333333</v>
      </c>
      <c r="G49" s="119">
        <v>376.06666666666661</v>
      </c>
      <c r="H49" s="119">
        <v>469.06666666666661</v>
      </c>
      <c r="I49" s="119">
        <v>488.5333333333333</v>
      </c>
      <c r="J49" s="119">
        <v>515.56666666666661</v>
      </c>
      <c r="K49" s="118">
        <v>461.5</v>
      </c>
      <c r="L49" s="118">
        <v>415</v>
      </c>
      <c r="M49" s="118">
        <v>0.69389999999999996</v>
      </c>
    </row>
    <row r="50" spans="1:13">
      <c r="A50" s="65">
        <v>40</v>
      </c>
      <c r="B50" s="118" t="s">
        <v>520</v>
      </c>
      <c r="C50" s="121">
        <v>516.1</v>
      </c>
      <c r="D50" s="119">
        <v>518.33333333333337</v>
      </c>
      <c r="E50" s="119">
        <v>502.26666666666677</v>
      </c>
      <c r="F50" s="119">
        <v>488.43333333333339</v>
      </c>
      <c r="G50" s="119">
        <v>472.36666666666679</v>
      </c>
      <c r="H50" s="119">
        <v>532.16666666666674</v>
      </c>
      <c r="I50" s="119">
        <v>548.23333333333335</v>
      </c>
      <c r="J50" s="119">
        <v>562.06666666666672</v>
      </c>
      <c r="K50" s="118">
        <v>534.4</v>
      </c>
      <c r="L50" s="118">
        <v>504.5</v>
      </c>
      <c r="M50" s="118">
        <v>2.56718</v>
      </c>
    </row>
    <row r="51" spans="1:13">
      <c r="A51" s="65">
        <v>41</v>
      </c>
      <c r="B51" s="118" t="s">
        <v>189</v>
      </c>
      <c r="C51" s="121">
        <v>6259.7</v>
      </c>
      <c r="D51" s="119">
        <v>6023.5666666666666</v>
      </c>
      <c r="E51" s="119">
        <v>5602.1333333333332</v>
      </c>
      <c r="F51" s="119">
        <v>4944.5666666666666</v>
      </c>
      <c r="G51" s="119">
        <v>4523.1333333333332</v>
      </c>
      <c r="H51" s="119">
        <v>6681.1333333333332</v>
      </c>
      <c r="I51" s="119">
        <v>7102.5666666666657</v>
      </c>
      <c r="J51" s="119">
        <v>7760.1333333333332</v>
      </c>
      <c r="K51" s="118">
        <v>6445</v>
      </c>
      <c r="L51" s="118">
        <v>5366</v>
      </c>
      <c r="M51" s="118">
        <v>6.8197599999999996</v>
      </c>
    </row>
    <row r="52" spans="1:13">
      <c r="A52" s="65">
        <v>42</v>
      </c>
      <c r="B52" s="118" t="s">
        <v>523</v>
      </c>
      <c r="C52" s="121">
        <v>10.4</v>
      </c>
      <c r="D52" s="119">
        <v>10.9</v>
      </c>
      <c r="E52" s="119">
        <v>9.9</v>
      </c>
      <c r="F52" s="119">
        <v>9.4</v>
      </c>
      <c r="G52" s="119">
        <v>8.4</v>
      </c>
      <c r="H52" s="119">
        <v>11.4</v>
      </c>
      <c r="I52" s="119">
        <v>12.4</v>
      </c>
      <c r="J52" s="119">
        <v>12.9</v>
      </c>
      <c r="K52" s="118">
        <v>11.9</v>
      </c>
      <c r="L52" s="118">
        <v>10.4</v>
      </c>
      <c r="M52" s="118">
        <v>199.03429</v>
      </c>
    </row>
    <row r="53" spans="1:13">
      <c r="A53" s="65">
        <v>43</v>
      </c>
      <c r="B53" s="118" t="s">
        <v>524</v>
      </c>
      <c r="C53" s="121">
        <v>3101.35</v>
      </c>
      <c r="D53" s="119">
        <v>2889.1833333333329</v>
      </c>
      <c r="E53" s="119">
        <v>2663.3666666666659</v>
      </c>
      <c r="F53" s="119">
        <v>2225.3833333333328</v>
      </c>
      <c r="G53" s="119">
        <v>1999.5666666666657</v>
      </c>
      <c r="H53" s="119">
        <v>3327.1666666666661</v>
      </c>
      <c r="I53" s="119">
        <v>3552.9833333333327</v>
      </c>
      <c r="J53" s="119">
        <v>3990.9666666666662</v>
      </c>
      <c r="K53" s="118">
        <v>3115</v>
      </c>
      <c r="L53" s="118">
        <v>2451.1999999999998</v>
      </c>
      <c r="M53" s="118">
        <v>1.20042</v>
      </c>
    </row>
    <row r="54" spans="1:13">
      <c r="A54" s="65">
        <v>44</v>
      </c>
      <c r="B54" s="118" t="s">
        <v>188</v>
      </c>
      <c r="C54" s="121">
        <v>2379.4</v>
      </c>
      <c r="D54" s="119">
        <v>2353.6833333333329</v>
      </c>
      <c r="E54" s="119">
        <v>2150.3666666666659</v>
      </c>
      <c r="F54" s="119">
        <v>1921.333333333333</v>
      </c>
      <c r="G54" s="119">
        <v>1718.016666666666</v>
      </c>
      <c r="H54" s="119">
        <v>2582.7166666666658</v>
      </c>
      <c r="I54" s="119">
        <v>2786.0333333333324</v>
      </c>
      <c r="J54" s="119">
        <v>3015.0666666666657</v>
      </c>
      <c r="K54" s="118">
        <v>2557</v>
      </c>
      <c r="L54" s="118">
        <v>2124.65</v>
      </c>
      <c r="M54" s="118">
        <v>57.508800000000001</v>
      </c>
    </row>
    <row r="55" spans="1:13">
      <c r="A55" s="65">
        <v>45</v>
      </c>
      <c r="B55" s="118" t="s">
        <v>529</v>
      </c>
      <c r="C55" s="121">
        <v>1085</v>
      </c>
      <c r="D55" s="119">
        <v>1074.1666666666667</v>
      </c>
      <c r="E55" s="119">
        <v>1010.8333333333335</v>
      </c>
      <c r="F55" s="119">
        <v>936.66666666666674</v>
      </c>
      <c r="G55" s="119">
        <v>873.33333333333348</v>
      </c>
      <c r="H55" s="119">
        <v>1148.3333333333335</v>
      </c>
      <c r="I55" s="119">
        <v>1211.666666666667</v>
      </c>
      <c r="J55" s="119">
        <v>1285.8333333333335</v>
      </c>
      <c r="K55" s="118">
        <v>1137.5</v>
      </c>
      <c r="L55" s="118">
        <v>1000</v>
      </c>
      <c r="M55" s="118">
        <v>11.755660000000001</v>
      </c>
    </row>
    <row r="56" spans="1:13">
      <c r="A56" s="65">
        <v>46</v>
      </c>
      <c r="B56" s="118" t="s">
        <v>531</v>
      </c>
      <c r="C56" s="121">
        <v>8.0500000000000007</v>
      </c>
      <c r="D56" s="119">
        <v>8.0500000000000007</v>
      </c>
      <c r="E56" s="119">
        <v>7.5500000000000007</v>
      </c>
      <c r="F56" s="119">
        <v>7.05</v>
      </c>
      <c r="G56" s="119">
        <v>6.55</v>
      </c>
      <c r="H56" s="119">
        <v>8.5500000000000007</v>
      </c>
      <c r="I56" s="119">
        <v>9.0500000000000007</v>
      </c>
      <c r="J56" s="119">
        <v>9.5500000000000025</v>
      </c>
      <c r="K56" s="118">
        <v>8.5500000000000007</v>
      </c>
      <c r="L56" s="118">
        <v>7.55</v>
      </c>
      <c r="M56" s="118">
        <v>7.9710799999999997</v>
      </c>
    </row>
    <row r="57" spans="1:13">
      <c r="A57" s="65">
        <v>47</v>
      </c>
      <c r="B57" s="118" t="s">
        <v>533</v>
      </c>
      <c r="C57" s="121">
        <v>196.5</v>
      </c>
      <c r="D57" s="119">
        <v>197.33333333333334</v>
      </c>
      <c r="E57" s="119">
        <v>191.66666666666669</v>
      </c>
      <c r="F57" s="119">
        <v>186.83333333333334</v>
      </c>
      <c r="G57" s="119">
        <v>181.16666666666669</v>
      </c>
      <c r="H57" s="119">
        <v>202.16666666666669</v>
      </c>
      <c r="I57" s="119">
        <v>207.83333333333337</v>
      </c>
      <c r="J57" s="119">
        <v>212.66666666666669</v>
      </c>
      <c r="K57" s="118">
        <v>203</v>
      </c>
      <c r="L57" s="118">
        <v>192.5</v>
      </c>
      <c r="M57" s="118">
        <v>1.30081</v>
      </c>
    </row>
    <row r="58" spans="1:13">
      <c r="A58" s="65">
        <v>48</v>
      </c>
      <c r="B58" s="118" t="s">
        <v>537</v>
      </c>
      <c r="C58" s="121">
        <v>79.099999999999994</v>
      </c>
      <c r="D58" s="119">
        <v>80.783333333333331</v>
      </c>
      <c r="E58" s="119">
        <v>72.816666666666663</v>
      </c>
      <c r="F58" s="119">
        <v>66.533333333333331</v>
      </c>
      <c r="G58" s="119">
        <v>58.566666666666663</v>
      </c>
      <c r="H58" s="119">
        <v>87.066666666666663</v>
      </c>
      <c r="I58" s="119">
        <v>95.033333333333331</v>
      </c>
      <c r="J58" s="119">
        <v>101.31666666666666</v>
      </c>
      <c r="K58" s="118">
        <v>88.75</v>
      </c>
      <c r="L58" s="118">
        <v>74.5</v>
      </c>
      <c r="M58" s="118">
        <v>273.61541</v>
      </c>
    </row>
    <row r="59" spans="1:13">
      <c r="A59" s="65">
        <v>49</v>
      </c>
      <c r="B59" s="118" t="s">
        <v>45</v>
      </c>
      <c r="C59" s="121">
        <v>111.45</v>
      </c>
      <c r="D59" s="119">
        <v>112.23333333333335</v>
      </c>
      <c r="E59" s="119">
        <v>105.06666666666669</v>
      </c>
      <c r="F59" s="119">
        <v>98.683333333333337</v>
      </c>
      <c r="G59" s="119">
        <v>91.51666666666668</v>
      </c>
      <c r="H59" s="119">
        <v>118.6166666666667</v>
      </c>
      <c r="I59" s="119">
        <v>125.78333333333336</v>
      </c>
      <c r="J59" s="119">
        <v>132.16666666666671</v>
      </c>
      <c r="K59" s="118">
        <v>119.4</v>
      </c>
      <c r="L59" s="118">
        <v>105.85</v>
      </c>
      <c r="M59" s="118">
        <v>465.59985999999998</v>
      </c>
    </row>
    <row r="60" spans="1:13" ht="12" customHeight="1">
      <c r="A60" s="65">
        <v>50</v>
      </c>
      <c r="B60" s="118" t="s">
        <v>46</v>
      </c>
      <c r="C60" s="121">
        <v>86.45</v>
      </c>
      <c r="D60" s="119">
        <v>86.5</v>
      </c>
      <c r="E60" s="119">
        <v>81.099999999999994</v>
      </c>
      <c r="F60" s="119">
        <v>75.75</v>
      </c>
      <c r="G60" s="119">
        <v>70.349999999999994</v>
      </c>
      <c r="H60" s="119">
        <v>91.85</v>
      </c>
      <c r="I60" s="119">
        <v>97.25</v>
      </c>
      <c r="J60" s="119">
        <v>102.6</v>
      </c>
      <c r="K60" s="118">
        <v>91.9</v>
      </c>
      <c r="L60" s="118">
        <v>81.150000000000006</v>
      </c>
      <c r="M60" s="118">
        <v>95.183760000000007</v>
      </c>
    </row>
    <row r="61" spans="1:13">
      <c r="A61" s="65">
        <v>51</v>
      </c>
      <c r="B61" s="118" t="s">
        <v>549</v>
      </c>
      <c r="C61" s="121">
        <v>1829.5</v>
      </c>
      <c r="D61" s="119">
        <v>1829.0666666666666</v>
      </c>
      <c r="E61" s="119">
        <v>1780.2333333333331</v>
      </c>
      <c r="F61" s="119">
        <v>1730.9666666666665</v>
      </c>
      <c r="G61" s="119">
        <v>1682.133333333333</v>
      </c>
      <c r="H61" s="119">
        <v>1878.3333333333333</v>
      </c>
      <c r="I61" s="119">
        <v>1927.1666666666667</v>
      </c>
      <c r="J61" s="119">
        <v>1976.4333333333334</v>
      </c>
      <c r="K61" s="118">
        <v>1877.9</v>
      </c>
      <c r="L61" s="118">
        <v>1779.8</v>
      </c>
      <c r="M61" s="118">
        <v>7.9710000000000003E-2</v>
      </c>
    </row>
    <row r="62" spans="1:13">
      <c r="A62" s="65">
        <v>52</v>
      </c>
      <c r="B62" s="118" t="s">
        <v>47</v>
      </c>
      <c r="C62" s="121">
        <v>973.55</v>
      </c>
      <c r="D62" s="119">
        <v>968.68333333333339</v>
      </c>
      <c r="E62" s="119">
        <v>935.36666666666679</v>
      </c>
      <c r="F62" s="119">
        <v>897.18333333333339</v>
      </c>
      <c r="G62" s="119">
        <v>863.86666666666679</v>
      </c>
      <c r="H62" s="119">
        <v>1006.8666666666668</v>
      </c>
      <c r="I62" s="119">
        <v>1040.1833333333334</v>
      </c>
      <c r="J62" s="119">
        <v>1078.3666666666668</v>
      </c>
      <c r="K62" s="118">
        <v>1002</v>
      </c>
      <c r="L62" s="118">
        <v>930.5</v>
      </c>
      <c r="M62" s="118">
        <v>10.304119999999999</v>
      </c>
    </row>
    <row r="63" spans="1:13">
      <c r="A63" s="65">
        <v>53</v>
      </c>
      <c r="B63" s="118" t="s">
        <v>556</v>
      </c>
      <c r="C63" s="121">
        <v>1515.15</v>
      </c>
      <c r="D63" s="119">
        <v>1510.6833333333334</v>
      </c>
      <c r="E63" s="119">
        <v>1333.3666666666668</v>
      </c>
      <c r="F63" s="119">
        <v>1151.5833333333335</v>
      </c>
      <c r="G63" s="119">
        <v>974.26666666666688</v>
      </c>
      <c r="H63" s="119">
        <v>1692.4666666666667</v>
      </c>
      <c r="I63" s="119">
        <v>1869.7833333333333</v>
      </c>
      <c r="J63" s="119">
        <v>2051.5666666666666</v>
      </c>
      <c r="K63" s="118">
        <v>1688</v>
      </c>
      <c r="L63" s="118">
        <v>1328.9</v>
      </c>
      <c r="M63" s="118">
        <v>5.3818700000000002</v>
      </c>
    </row>
    <row r="64" spans="1:13">
      <c r="A64" s="65">
        <v>54</v>
      </c>
      <c r="B64" s="118" t="s">
        <v>190</v>
      </c>
      <c r="C64" s="121">
        <v>80.150000000000006</v>
      </c>
      <c r="D64" s="119">
        <v>79.433333333333337</v>
      </c>
      <c r="E64" s="119">
        <v>75.216666666666669</v>
      </c>
      <c r="F64" s="119">
        <v>70.283333333333331</v>
      </c>
      <c r="G64" s="119">
        <v>66.066666666666663</v>
      </c>
      <c r="H64" s="119">
        <v>84.366666666666674</v>
      </c>
      <c r="I64" s="119">
        <v>88.583333333333343</v>
      </c>
      <c r="J64" s="119">
        <v>93.51666666666668</v>
      </c>
      <c r="K64" s="118">
        <v>83.65</v>
      </c>
      <c r="L64" s="118">
        <v>74.5</v>
      </c>
      <c r="M64" s="118">
        <v>123.43707999999999</v>
      </c>
    </row>
    <row r="65" spans="1:13">
      <c r="A65" s="65">
        <v>55</v>
      </c>
      <c r="B65" s="118" t="s">
        <v>241</v>
      </c>
      <c r="C65" s="121">
        <v>713.3</v>
      </c>
      <c r="D65" s="119">
        <v>717.80000000000007</v>
      </c>
      <c r="E65" s="119">
        <v>687.60000000000014</v>
      </c>
      <c r="F65" s="119">
        <v>661.90000000000009</v>
      </c>
      <c r="G65" s="119">
        <v>631.70000000000016</v>
      </c>
      <c r="H65" s="119">
        <v>743.50000000000011</v>
      </c>
      <c r="I65" s="119">
        <v>773.70000000000016</v>
      </c>
      <c r="J65" s="119">
        <v>799.40000000000009</v>
      </c>
      <c r="K65" s="118">
        <v>748</v>
      </c>
      <c r="L65" s="118">
        <v>692.1</v>
      </c>
      <c r="M65" s="118">
        <v>9.3495899999999992</v>
      </c>
    </row>
    <row r="66" spans="1:13">
      <c r="A66" s="65">
        <v>56</v>
      </c>
      <c r="B66" s="118" t="s">
        <v>561</v>
      </c>
      <c r="C66" s="121">
        <v>301.2</v>
      </c>
      <c r="D66" s="119">
        <v>296.99999999999994</v>
      </c>
      <c r="E66" s="119">
        <v>285.59999999999991</v>
      </c>
      <c r="F66" s="119">
        <v>269.99999999999994</v>
      </c>
      <c r="G66" s="119">
        <v>258.59999999999991</v>
      </c>
      <c r="H66" s="119">
        <v>312.59999999999991</v>
      </c>
      <c r="I66" s="119">
        <v>323.99999999999989</v>
      </c>
      <c r="J66" s="119">
        <v>339.59999999999991</v>
      </c>
      <c r="K66" s="118">
        <v>308.39999999999998</v>
      </c>
      <c r="L66" s="118">
        <v>281.39999999999998</v>
      </c>
      <c r="M66" s="118">
        <v>14.54514</v>
      </c>
    </row>
    <row r="67" spans="1:13">
      <c r="A67" s="65">
        <v>57</v>
      </c>
      <c r="B67" s="118" t="s">
        <v>564</v>
      </c>
      <c r="C67" s="121">
        <v>283.60000000000002</v>
      </c>
      <c r="D67" s="119">
        <v>284.86666666666667</v>
      </c>
      <c r="E67" s="119">
        <v>259.73333333333335</v>
      </c>
      <c r="F67" s="119">
        <v>235.86666666666667</v>
      </c>
      <c r="G67" s="119">
        <v>210.73333333333335</v>
      </c>
      <c r="H67" s="119">
        <v>308.73333333333335</v>
      </c>
      <c r="I67" s="119">
        <v>333.86666666666667</v>
      </c>
      <c r="J67" s="119">
        <v>357.73333333333335</v>
      </c>
      <c r="K67" s="118">
        <v>310</v>
      </c>
      <c r="L67" s="118">
        <v>261</v>
      </c>
      <c r="M67" s="118">
        <v>3.2073800000000001</v>
      </c>
    </row>
    <row r="68" spans="1:13">
      <c r="A68" s="65">
        <v>58</v>
      </c>
      <c r="B68" s="118" t="s">
        <v>566</v>
      </c>
      <c r="C68" s="121">
        <v>66.25</v>
      </c>
      <c r="D68" s="119">
        <v>68.13333333333334</v>
      </c>
      <c r="E68" s="119">
        <v>63.216666666666683</v>
      </c>
      <c r="F68" s="119">
        <v>60.183333333333337</v>
      </c>
      <c r="G68" s="119">
        <v>55.26666666666668</v>
      </c>
      <c r="H68" s="119">
        <v>71.166666666666686</v>
      </c>
      <c r="I68" s="119">
        <v>76.083333333333343</v>
      </c>
      <c r="J68" s="119">
        <v>79.116666666666688</v>
      </c>
      <c r="K68" s="118">
        <v>73.05</v>
      </c>
      <c r="L68" s="118">
        <v>65.099999999999994</v>
      </c>
      <c r="M68" s="118">
        <v>2.6981799999999998</v>
      </c>
    </row>
    <row r="69" spans="1:13">
      <c r="A69" s="65">
        <v>59</v>
      </c>
      <c r="B69" s="118" t="s">
        <v>1896</v>
      </c>
      <c r="C69" s="121">
        <v>1090.3</v>
      </c>
      <c r="D69" s="119">
        <v>1091.5833333333333</v>
      </c>
      <c r="E69" s="119">
        <v>1056.2666666666664</v>
      </c>
      <c r="F69" s="119">
        <v>1022.2333333333331</v>
      </c>
      <c r="G69" s="119">
        <v>986.91666666666629</v>
      </c>
      <c r="H69" s="119">
        <v>1125.6166666666666</v>
      </c>
      <c r="I69" s="119">
        <v>1160.9333333333336</v>
      </c>
      <c r="J69" s="119">
        <v>1194.9666666666667</v>
      </c>
      <c r="K69" s="118">
        <v>1126.9000000000001</v>
      </c>
      <c r="L69" s="118">
        <v>1057.55</v>
      </c>
      <c r="M69" s="118">
        <v>12.77988</v>
      </c>
    </row>
    <row r="70" spans="1:13">
      <c r="A70" s="65">
        <v>60</v>
      </c>
      <c r="B70" s="118" t="s">
        <v>48</v>
      </c>
      <c r="C70" s="121">
        <v>624.54999999999995</v>
      </c>
      <c r="D70" s="119">
        <v>624.7166666666667</v>
      </c>
      <c r="E70" s="119">
        <v>595.68333333333339</v>
      </c>
      <c r="F70" s="119">
        <v>566.81666666666672</v>
      </c>
      <c r="G70" s="119">
        <v>537.78333333333342</v>
      </c>
      <c r="H70" s="119">
        <v>653.58333333333337</v>
      </c>
      <c r="I70" s="119">
        <v>682.61666666666667</v>
      </c>
      <c r="J70" s="119">
        <v>711.48333333333335</v>
      </c>
      <c r="K70" s="118">
        <v>653.75</v>
      </c>
      <c r="L70" s="118">
        <v>595.85</v>
      </c>
      <c r="M70" s="118">
        <v>22.811610000000002</v>
      </c>
    </row>
    <row r="71" spans="1:13">
      <c r="A71" s="65">
        <v>61</v>
      </c>
      <c r="B71" s="118" t="s">
        <v>49</v>
      </c>
      <c r="C71" s="121">
        <v>370.5</v>
      </c>
      <c r="D71" s="119">
        <v>369.2</v>
      </c>
      <c r="E71" s="119">
        <v>358.54999999999995</v>
      </c>
      <c r="F71" s="119">
        <v>346.59999999999997</v>
      </c>
      <c r="G71" s="119">
        <v>335.94999999999993</v>
      </c>
      <c r="H71" s="119">
        <v>381.15</v>
      </c>
      <c r="I71" s="119">
        <v>391.79999999999995</v>
      </c>
      <c r="J71" s="119">
        <v>403.75</v>
      </c>
      <c r="K71" s="118">
        <v>379.85</v>
      </c>
      <c r="L71" s="118">
        <v>357.25</v>
      </c>
      <c r="M71" s="118">
        <v>55.036639999999998</v>
      </c>
    </row>
    <row r="72" spans="1:13">
      <c r="A72" s="65">
        <v>62</v>
      </c>
      <c r="B72" s="118" t="s">
        <v>50</v>
      </c>
      <c r="C72" s="121">
        <v>71.5</v>
      </c>
      <c r="D72" s="119">
        <v>71.666666666666671</v>
      </c>
      <c r="E72" s="119">
        <v>67.333333333333343</v>
      </c>
      <c r="F72" s="119">
        <v>63.166666666666671</v>
      </c>
      <c r="G72" s="119">
        <v>58.833333333333343</v>
      </c>
      <c r="H72" s="119">
        <v>75.833333333333343</v>
      </c>
      <c r="I72" s="119">
        <v>80.166666666666686</v>
      </c>
      <c r="J72" s="119">
        <v>84.333333333333343</v>
      </c>
      <c r="K72" s="118">
        <v>76</v>
      </c>
      <c r="L72" s="118">
        <v>67.5</v>
      </c>
      <c r="M72" s="118">
        <v>112.80098</v>
      </c>
    </row>
    <row r="73" spans="1:13">
      <c r="A73" s="65">
        <v>63</v>
      </c>
      <c r="B73" s="118" t="s">
        <v>192</v>
      </c>
      <c r="C73" s="121">
        <v>25.95</v>
      </c>
      <c r="D73" s="119">
        <v>26.183333333333337</v>
      </c>
      <c r="E73" s="119">
        <v>25.116666666666674</v>
      </c>
      <c r="F73" s="119">
        <v>24.283333333333339</v>
      </c>
      <c r="G73" s="119">
        <v>23.216666666666676</v>
      </c>
      <c r="H73" s="119">
        <v>27.016666666666673</v>
      </c>
      <c r="I73" s="119">
        <v>28.083333333333336</v>
      </c>
      <c r="J73" s="119">
        <v>28.916666666666671</v>
      </c>
      <c r="K73" s="118">
        <v>27.25</v>
      </c>
      <c r="L73" s="118">
        <v>25.35</v>
      </c>
      <c r="M73" s="118">
        <v>11.37458</v>
      </c>
    </row>
    <row r="74" spans="1:13">
      <c r="A74" s="65">
        <v>64</v>
      </c>
      <c r="B74" s="118" t="s">
        <v>51</v>
      </c>
      <c r="C74" s="121">
        <v>676.9</v>
      </c>
      <c r="D74" s="119">
        <v>675.2166666666667</v>
      </c>
      <c r="E74" s="119">
        <v>658.93333333333339</v>
      </c>
      <c r="F74" s="119">
        <v>640.9666666666667</v>
      </c>
      <c r="G74" s="119">
        <v>624.68333333333339</v>
      </c>
      <c r="H74" s="119">
        <v>693.18333333333339</v>
      </c>
      <c r="I74" s="119">
        <v>709.4666666666667</v>
      </c>
      <c r="J74" s="119">
        <v>727.43333333333339</v>
      </c>
      <c r="K74" s="118">
        <v>691.5</v>
      </c>
      <c r="L74" s="118">
        <v>657.25</v>
      </c>
      <c r="M74" s="118">
        <v>59.362090000000002</v>
      </c>
    </row>
    <row r="75" spans="1:13">
      <c r="A75" s="65">
        <v>65</v>
      </c>
      <c r="B75" s="118" t="s">
        <v>582</v>
      </c>
      <c r="C75" s="121">
        <v>689.8</v>
      </c>
      <c r="D75" s="119">
        <v>701.65</v>
      </c>
      <c r="E75" s="119">
        <v>667.3</v>
      </c>
      <c r="F75" s="119">
        <v>644.79999999999995</v>
      </c>
      <c r="G75" s="119">
        <v>610.44999999999993</v>
      </c>
      <c r="H75" s="119">
        <v>724.15</v>
      </c>
      <c r="I75" s="119">
        <v>758.50000000000011</v>
      </c>
      <c r="J75" s="119">
        <v>781</v>
      </c>
      <c r="K75" s="118">
        <v>736</v>
      </c>
      <c r="L75" s="118">
        <v>679.15</v>
      </c>
      <c r="M75" s="118">
        <v>0.65586</v>
      </c>
    </row>
    <row r="76" spans="1:13" s="18" customFormat="1">
      <c r="A76" s="65">
        <v>66</v>
      </c>
      <c r="B76" s="118" t="s">
        <v>584</v>
      </c>
      <c r="C76" s="121">
        <v>177.25</v>
      </c>
      <c r="D76" s="119">
        <v>182.21666666666667</v>
      </c>
      <c r="E76" s="119">
        <v>170.53333333333333</v>
      </c>
      <c r="F76" s="119">
        <v>163.81666666666666</v>
      </c>
      <c r="G76" s="119">
        <v>152.13333333333333</v>
      </c>
      <c r="H76" s="119">
        <v>188.93333333333334</v>
      </c>
      <c r="I76" s="119">
        <v>200.61666666666667</v>
      </c>
      <c r="J76" s="119">
        <v>207.33333333333334</v>
      </c>
      <c r="K76" s="118">
        <v>193.9</v>
      </c>
      <c r="L76" s="118">
        <v>175.5</v>
      </c>
      <c r="M76" s="118">
        <v>2.4623499999999998</v>
      </c>
    </row>
    <row r="77" spans="1:13" s="18" customFormat="1">
      <c r="A77" s="65">
        <v>67</v>
      </c>
      <c r="B77" s="118" t="s">
        <v>589</v>
      </c>
      <c r="C77" s="121">
        <v>3081.65</v>
      </c>
      <c r="D77" s="119">
        <v>3109.5666666666671</v>
      </c>
      <c r="E77" s="119">
        <v>3022.0833333333339</v>
      </c>
      <c r="F77" s="119">
        <v>2962.5166666666669</v>
      </c>
      <c r="G77" s="119">
        <v>2875.0333333333338</v>
      </c>
      <c r="H77" s="119">
        <v>3169.1333333333341</v>
      </c>
      <c r="I77" s="119">
        <v>3256.6166666666668</v>
      </c>
      <c r="J77" s="119">
        <v>3316.1833333333343</v>
      </c>
      <c r="K77" s="118">
        <v>3197.05</v>
      </c>
      <c r="L77" s="118">
        <v>3050</v>
      </c>
      <c r="M77" s="118">
        <v>3.56E-2</v>
      </c>
    </row>
    <row r="78" spans="1:13" s="18" customFormat="1">
      <c r="A78" s="65">
        <v>68</v>
      </c>
      <c r="B78" s="118" t="s">
        <v>591</v>
      </c>
      <c r="C78" s="121">
        <v>650.54999999999995</v>
      </c>
      <c r="D78" s="119">
        <v>650.33333333333337</v>
      </c>
      <c r="E78" s="119">
        <v>636.7166666666667</v>
      </c>
      <c r="F78" s="119">
        <v>622.88333333333333</v>
      </c>
      <c r="G78" s="119">
        <v>609.26666666666665</v>
      </c>
      <c r="H78" s="119">
        <v>664.16666666666674</v>
      </c>
      <c r="I78" s="119">
        <v>677.7833333333333</v>
      </c>
      <c r="J78" s="119">
        <v>691.61666666666679</v>
      </c>
      <c r="K78" s="118">
        <v>663.95</v>
      </c>
      <c r="L78" s="118">
        <v>636.5</v>
      </c>
      <c r="M78" s="118">
        <v>0.74202000000000001</v>
      </c>
    </row>
    <row r="79" spans="1:13" s="18" customFormat="1">
      <c r="A79" s="65">
        <v>69</v>
      </c>
      <c r="B79" s="118" t="s">
        <v>595</v>
      </c>
      <c r="C79" s="121">
        <v>216.6</v>
      </c>
      <c r="D79" s="119">
        <v>221.73333333333335</v>
      </c>
      <c r="E79" s="119">
        <v>211.4666666666667</v>
      </c>
      <c r="F79" s="119">
        <v>206.33333333333334</v>
      </c>
      <c r="G79" s="119">
        <v>196.06666666666669</v>
      </c>
      <c r="H79" s="119">
        <v>226.8666666666667</v>
      </c>
      <c r="I79" s="119">
        <v>237.13333333333335</v>
      </c>
      <c r="J79" s="119">
        <v>242.26666666666671</v>
      </c>
      <c r="K79" s="118">
        <v>232</v>
      </c>
      <c r="L79" s="118">
        <v>216.6</v>
      </c>
      <c r="M79" s="118">
        <v>2.0576599999999998</v>
      </c>
    </row>
    <row r="80" spans="1:13" s="18" customFormat="1">
      <c r="A80" s="65">
        <v>70</v>
      </c>
      <c r="B80" s="118" t="s">
        <v>52</v>
      </c>
      <c r="C80" s="121">
        <v>19998.400000000001</v>
      </c>
      <c r="D80" s="119">
        <v>20181.416666666668</v>
      </c>
      <c r="E80" s="119">
        <v>19563.833333333336</v>
      </c>
      <c r="F80" s="119">
        <v>19129.266666666666</v>
      </c>
      <c r="G80" s="119">
        <v>18511.683333333334</v>
      </c>
      <c r="H80" s="119">
        <v>20615.983333333337</v>
      </c>
      <c r="I80" s="119">
        <v>21233.566666666673</v>
      </c>
      <c r="J80" s="119">
        <v>21668.133333333339</v>
      </c>
      <c r="K80" s="118">
        <v>20799</v>
      </c>
      <c r="L80" s="118">
        <v>19746.849999999999</v>
      </c>
      <c r="M80" s="118">
        <v>0.33696999999999999</v>
      </c>
    </row>
    <row r="81" spans="1:13" s="18" customFormat="1">
      <c r="A81" s="65">
        <v>71</v>
      </c>
      <c r="B81" s="118" t="s">
        <v>53</v>
      </c>
      <c r="C81" s="121">
        <v>376.5</v>
      </c>
      <c r="D81" s="119">
        <v>372.36666666666662</v>
      </c>
      <c r="E81" s="119">
        <v>365.78333333333325</v>
      </c>
      <c r="F81" s="119">
        <v>355.06666666666661</v>
      </c>
      <c r="G81" s="119">
        <v>348.48333333333323</v>
      </c>
      <c r="H81" s="119">
        <v>383.08333333333326</v>
      </c>
      <c r="I81" s="119">
        <v>389.66666666666663</v>
      </c>
      <c r="J81" s="119">
        <v>400.38333333333327</v>
      </c>
      <c r="K81" s="118">
        <v>378.95</v>
      </c>
      <c r="L81" s="118">
        <v>361.65</v>
      </c>
      <c r="M81" s="118">
        <v>81.478650000000002</v>
      </c>
    </row>
    <row r="82" spans="1:13" s="18" customFormat="1">
      <c r="A82" s="65">
        <v>72</v>
      </c>
      <c r="B82" s="118" t="s">
        <v>2813</v>
      </c>
      <c r="C82" s="121">
        <v>18.05</v>
      </c>
      <c r="D82" s="119">
        <v>18.45</v>
      </c>
      <c r="E82" s="119">
        <v>17.649999999999999</v>
      </c>
      <c r="F82" s="119">
        <v>17.25</v>
      </c>
      <c r="G82" s="119">
        <v>16.45</v>
      </c>
      <c r="H82" s="119">
        <v>18.849999999999998</v>
      </c>
      <c r="I82" s="119">
        <v>19.650000000000002</v>
      </c>
      <c r="J82" s="119">
        <v>20.049999999999997</v>
      </c>
      <c r="K82" s="118">
        <v>19.25</v>
      </c>
      <c r="L82" s="118">
        <v>18.05</v>
      </c>
      <c r="M82" s="118">
        <v>0.62609999999999999</v>
      </c>
    </row>
    <row r="83" spans="1:13" s="18" customFormat="1">
      <c r="A83" s="65">
        <v>73</v>
      </c>
      <c r="B83" s="118" t="s">
        <v>601</v>
      </c>
      <c r="C83" s="121">
        <v>198.7</v>
      </c>
      <c r="D83" s="119">
        <v>199.9</v>
      </c>
      <c r="E83" s="119">
        <v>196.8</v>
      </c>
      <c r="F83" s="119">
        <v>194.9</v>
      </c>
      <c r="G83" s="119">
        <v>191.8</v>
      </c>
      <c r="H83" s="119">
        <v>201.8</v>
      </c>
      <c r="I83" s="119">
        <v>204.89999999999998</v>
      </c>
      <c r="J83" s="119">
        <v>206.8</v>
      </c>
      <c r="K83" s="118">
        <v>203</v>
      </c>
      <c r="L83" s="118">
        <v>198</v>
      </c>
      <c r="M83" s="118">
        <v>0.33159</v>
      </c>
    </row>
    <row r="84" spans="1:13" s="18" customFormat="1">
      <c r="A84" s="65">
        <v>74</v>
      </c>
      <c r="B84" s="118" t="s">
        <v>193</v>
      </c>
      <c r="C84" s="121">
        <v>5790.75</v>
      </c>
      <c r="D84" s="119">
        <v>5721.916666666667</v>
      </c>
      <c r="E84" s="119">
        <v>5438.8833333333341</v>
      </c>
      <c r="F84" s="119">
        <v>5087.0166666666673</v>
      </c>
      <c r="G84" s="119">
        <v>4803.9833333333345</v>
      </c>
      <c r="H84" s="119">
        <v>6073.7833333333338</v>
      </c>
      <c r="I84" s="119">
        <v>6356.8166666666666</v>
      </c>
      <c r="J84" s="119">
        <v>6708.6833333333334</v>
      </c>
      <c r="K84" s="118">
        <v>6004.95</v>
      </c>
      <c r="L84" s="118">
        <v>5370.05</v>
      </c>
      <c r="M84" s="118">
        <v>3.7074600000000002</v>
      </c>
    </row>
    <row r="85" spans="1:13" s="18" customFormat="1">
      <c r="A85" s="65">
        <v>75</v>
      </c>
      <c r="B85" s="118" t="s">
        <v>258</v>
      </c>
      <c r="C85" s="121">
        <v>717.4</v>
      </c>
      <c r="D85" s="119">
        <v>728.7833333333333</v>
      </c>
      <c r="E85" s="119">
        <v>698.76666666666665</v>
      </c>
      <c r="F85" s="119">
        <v>680.13333333333333</v>
      </c>
      <c r="G85" s="119">
        <v>650.11666666666667</v>
      </c>
      <c r="H85" s="119">
        <v>747.41666666666663</v>
      </c>
      <c r="I85" s="119">
        <v>777.43333333333328</v>
      </c>
      <c r="J85" s="119">
        <v>796.06666666666661</v>
      </c>
      <c r="K85" s="118">
        <v>758.8</v>
      </c>
      <c r="L85" s="118">
        <v>710.15</v>
      </c>
      <c r="M85" s="118">
        <v>5.7416600000000004</v>
      </c>
    </row>
    <row r="86" spans="1:13" s="18" customFormat="1">
      <c r="A86" s="65">
        <v>77</v>
      </c>
      <c r="B86" s="118" t="s">
        <v>195</v>
      </c>
      <c r="C86" s="121">
        <v>394</v>
      </c>
      <c r="D86" s="119">
        <v>391.84999999999997</v>
      </c>
      <c r="E86" s="119">
        <v>368.89999999999992</v>
      </c>
      <c r="F86" s="119">
        <v>343.79999999999995</v>
      </c>
      <c r="G86" s="119">
        <v>320.84999999999991</v>
      </c>
      <c r="H86" s="119">
        <v>416.94999999999993</v>
      </c>
      <c r="I86" s="119">
        <v>439.9</v>
      </c>
      <c r="J86" s="119">
        <v>464.99999999999994</v>
      </c>
      <c r="K86" s="118">
        <v>414.8</v>
      </c>
      <c r="L86" s="118">
        <v>366.75</v>
      </c>
      <c r="M86" s="118">
        <v>39.536720000000003</v>
      </c>
    </row>
    <row r="87" spans="1:13" s="18" customFormat="1">
      <c r="A87" s="65">
        <v>78</v>
      </c>
      <c r="B87" s="118" t="s">
        <v>54</v>
      </c>
      <c r="C87" s="121">
        <v>239.35</v>
      </c>
      <c r="D87" s="119">
        <v>233.38333333333335</v>
      </c>
      <c r="E87" s="119">
        <v>215.26666666666671</v>
      </c>
      <c r="F87" s="119">
        <v>191.18333333333337</v>
      </c>
      <c r="G87" s="119">
        <v>173.06666666666672</v>
      </c>
      <c r="H87" s="119">
        <v>257.4666666666667</v>
      </c>
      <c r="I87" s="119">
        <v>275.58333333333331</v>
      </c>
      <c r="J87" s="119">
        <v>299.66666666666669</v>
      </c>
      <c r="K87" s="118">
        <v>251.5</v>
      </c>
      <c r="L87" s="118">
        <v>209.3</v>
      </c>
      <c r="M87" s="118">
        <v>86.292060000000006</v>
      </c>
    </row>
    <row r="88" spans="1:13" s="18" customFormat="1">
      <c r="A88" s="65">
        <v>79</v>
      </c>
      <c r="B88" s="118" t="s">
        <v>612</v>
      </c>
      <c r="C88" s="121">
        <v>292.55</v>
      </c>
      <c r="D88" s="119">
        <v>289.3</v>
      </c>
      <c r="E88" s="119">
        <v>266.5</v>
      </c>
      <c r="F88" s="119">
        <v>240.45</v>
      </c>
      <c r="G88" s="119">
        <v>217.64999999999998</v>
      </c>
      <c r="H88" s="119">
        <v>315.35000000000002</v>
      </c>
      <c r="I88" s="119">
        <v>338.15000000000009</v>
      </c>
      <c r="J88" s="119">
        <v>364.20000000000005</v>
      </c>
      <c r="K88" s="118">
        <v>312.10000000000002</v>
      </c>
      <c r="L88" s="118">
        <v>263.25</v>
      </c>
      <c r="M88" s="118">
        <v>21.138529999999999</v>
      </c>
    </row>
    <row r="89" spans="1:13" s="18" customFormat="1">
      <c r="A89" s="65">
        <v>80</v>
      </c>
      <c r="B89" s="118" t="s">
        <v>613</v>
      </c>
      <c r="C89" s="121">
        <v>549.15</v>
      </c>
      <c r="D89" s="119">
        <v>550.91666666666663</v>
      </c>
      <c r="E89" s="119">
        <v>508.18333333333328</v>
      </c>
      <c r="F89" s="119">
        <v>467.21666666666664</v>
      </c>
      <c r="G89" s="119">
        <v>424.48333333333329</v>
      </c>
      <c r="H89" s="119">
        <v>591.88333333333321</v>
      </c>
      <c r="I89" s="119">
        <v>634.61666666666656</v>
      </c>
      <c r="J89" s="119">
        <v>675.58333333333326</v>
      </c>
      <c r="K89" s="118">
        <v>593.65</v>
      </c>
      <c r="L89" s="118">
        <v>509.95</v>
      </c>
      <c r="M89" s="118">
        <v>15.39906</v>
      </c>
    </row>
    <row r="90" spans="1:13" s="18" customFormat="1">
      <c r="A90" s="65">
        <v>81</v>
      </c>
      <c r="B90" s="118" t="s">
        <v>615</v>
      </c>
      <c r="C90" s="121">
        <v>462.35</v>
      </c>
      <c r="D90" s="119">
        <v>460.11666666666662</v>
      </c>
      <c r="E90" s="119">
        <v>434.23333333333323</v>
      </c>
      <c r="F90" s="119">
        <v>406.11666666666662</v>
      </c>
      <c r="G90" s="119">
        <v>380.23333333333323</v>
      </c>
      <c r="H90" s="119">
        <v>488.23333333333323</v>
      </c>
      <c r="I90" s="119">
        <v>514.11666666666656</v>
      </c>
      <c r="J90" s="119">
        <v>542.23333333333323</v>
      </c>
      <c r="K90" s="118">
        <v>486</v>
      </c>
      <c r="L90" s="118">
        <v>432</v>
      </c>
      <c r="M90" s="118">
        <v>0.43204999999999999</v>
      </c>
    </row>
    <row r="91" spans="1:13" s="18" customFormat="1">
      <c r="A91" s="65">
        <v>82</v>
      </c>
      <c r="B91" s="118" t="s">
        <v>616</v>
      </c>
      <c r="C91" s="121">
        <v>382.85</v>
      </c>
      <c r="D91" s="119">
        <v>382.2833333333333</v>
      </c>
      <c r="E91" s="119">
        <v>374.71666666666658</v>
      </c>
      <c r="F91" s="119">
        <v>366.58333333333326</v>
      </c>
      <c r="G91" s="119">
        <v>359.01666666666654</v>
      </c>
      <c r="H91" s="119">
        <v>390.41666666666663</v>
      </c>
      <c r="I91" s="119">
        <v>397.98333333333335</v>
      </c>
      <c r="J91" s="119">
        <v>406.11666666666667</v>
      </c>
      <c r="K91" s="118">
        <v>389.85</v>
      </c>
      <c r="L91" s="118">
        <v>374.15</v>
      </c>
      <c r="M91" s="118">
        <v>2.1390899999999999</v>
      </c>
    </row>
    <row r="92" spans="1:13" s="18" customFormat="1">
      <c r="A92" s="65">
        <v>83</v>
      </c>
      <c r="B92" s="118" t="s">
        <v>620</v>
      </c>
      <c r="C92" s="121">
        <v>1237.3499999999999</v>
      </c>
      <c r="D92" s="119">
        <v>1236.8333333333333</v>
      </c>
      <c r="E92" s="119">
        <v>1205.5166666666664</v>
      </c>
      <c r="F92" s="119">
        <v>1173.6833333333332</v>
      </c>
      <c r="G92" s="119">
        <v>1142.3666666666663</v>
      </c>
      <c r="H92" s="119">
        <v>1268.6666666666665</v>
      </c>
      <c r="I92" s="119">
        <v>1299.9833333333336</v>
      </c>
      <c r="J92" s="119">
        <v>1331.8166666666666</v>
      </c>
      <c r="K92" s="118">
        <v>1268.1500000000001</v>
      </c>
      <c r="L92" s="118">
        <v>1205</v>
      </c>
      <c r="M92" s="118">
        <v>0.61143999999999998</v>
      </c>
    </row>
    <row r="93" spans="1:13" s="18" customFormat="1">
      <c r="A93" s="65">
        <v>84</v>
      </c>
      <c r="B93" s="118" t="s">
        <v>233</v>
      </c>
      <c r="C93" s="121">
        <v>153.9</v>
      </c>
      <c r="D93" s="119">
        <v>153.20000000000002</v>
      </c>
      <c r="E93" s="119">
        <v>150.70000000000005</v>
      </c>
      <c r="F93" s="119">
        <v>147.50000000000003</v>
      </c>
      <c r="G93" s="119">
        <v>145.00000000000006</v>
      </c>
      <c r="H93" s="119">
        <v>156.40000000000003</v>
      </c>
      <c r="I93" s="119">
        <v>158.89999999999998</v>
      </c>
      <c r="J93" s="119">
        <v>162.10000000000002</v>
      </c>
      <c r="K93" s="118">
        <v>155.69999999999999</v>
      </c>
      <c r="L93" s="118">
        <v>150</v>
      </c>
      <c r="M93" s="118">
        <v>12.414110000000001</v>
      </c>
    </row>
    <row r="94" spans="1:13" s="18" customFormat="1">
      <c r="A94" s="65">
        <v>85</v>
      </c>
      <c r="B94" s="118" t="s">
        <v>622</v>
      </c>
      <c r="C94" s="121">
        <v>258.05</v>
      </c>
      <c r="D94" s="119">
        <v>261.76666666666671</v>
      </c>
      <c r="E94" s="119">
        <v>253.18333333333339</v>
      </c>
      <c r="F94" s="119">
        <v>248.31666666666666</v>
      </c>
      <c r="G94" s="119">
        <v>239.73333333333335</v>
      </c>
      <c r="H94" s="119">
        <v>266.63333333333344</v>
      </c>
      <c r="I94" s="119">
        <v>275.21666666666681</v>
      </c>
      <c r="J94" s="119">
        <v>280.08333333333348</v>
      </c>
      <c r="K94" s="118">
        <v>270.35000000000002</v>
      </c>
      <c r="L94" s="118">
        <v>256.89999999999998</v>
      </c>
      <c r="M94" s="118">
        <v>0.44131999999999999</v>
      </c>
    </row>
    <row r="95" spans="1:13" s="18" customFormat="1">
      <c r="A95" s="65">
        <v>86</v>
      </c>
      <c r="B95" s="118" t="s">
        <v>2186</v>
      </c>
      <c r="C95" s="121">
        <v>258.39999999999998</v>
      </c>
      <c r="D95" s="119">
        <v>260.18333333333334</v>
      </c>
      <c r="E95" s="119">
        <v>255.36666666666667</v>
      </c>
      <c r="F95" s="119">
        <v>252.33333333333331</v>
      </c>
      <c r="G95" s="119">
        <v>247.51666666666665</v>
      </c>
      <c r="H95" s="119">
        <v>263.2166666666667</v>
      </c>
      <c r="I95" s="119">
        <v>268.03333333333342</v>
      </c>
      <c r="J95" s="119">
        <v>271.06666666666672</v>
      </c>
      <c r="K95" s="118">
        <v>265</v>
      </c>
      <c r="L95" s="118">
        <v>257.14999999999998</v>
      </c>
      <c r="M95" s="118">
        <v>7.2513199999999998</v>
      </c>
    </row>
    <row r="96" spans="1:13" s="18" customFormat="1">
      <c r="A96" s="65">
        <v>87</v>
      </c>
      <c r="B96" s="118" t="s">
        <v>232</v>
      </c>
      <c r="C96" s="121">
        <v>1279.8499999999999</v>
      </c>
      <c r="D96" s="119">
        <v>1282.7666666666667</v>
      </c>
      <c r="E96" s="119">
        <v>1205.5833333333333</v>
      </c>
      <c r="F96" s="119">
        <v>1131.3166666666666</v>
      </c>
      <c r="G96" s="119">
        <v>1054.1333333333332</v>
      </c>
      <c r="H96" s="119">
        <v>1357.0333333333333</v>
      </c>
      <c r="I96" s="119">
        <v>1434.2166666666667</v>
      </c>
      <c r="J96" s="119">
        <v>1508.4833333333333</v>
      </c>
      <c r="K96" s="118">
        <v>1359.95</v>
      </c>
      <c r="L96" s="118">
        <v>1208.5</v>
      </c>
      <c r="M96" s="118">
        <v>5.6962799999999998</v>
      </c>
    </row>
    <row r="97" spans="1:13" s="18" customFormat="1">
      <c r="A97" s="65">
        <v>88</v>
      </c>
      <c r="B97" s="118" t="s">
        <v>627</v>
      </c>
      <c r="C97" s="121">
        <v>53.2</v>
      </c>
      <c r="D97" s="119">
        <v>58.466666666666669</v>
      </c>
      <c r="E97" s="119">
        <v>47.933333333333337</v>
      </c>
      <c r="F97" s="119">
        <v>42.666666666666671</v>
      </c>
      <c r="G97" s="119">
        <v>32.13333333333334</v>
      </c>
      <c r="H97" s="119">
        <v>63.733333333333334</v>
      </c>
      <c r="I97" s="119">
        <v>74.266666666666666</v>
      </c>
      <c r="J97" s="119">
        <v>79.533333333333331</v>
      </c>
      <c r="K97" s="118">
        <v>69</v>
      </c>
      <c r="L97" s="118">
        <v>53.2</v>
      </c>
      <c r="M97" s="118">
        <v>41.901429999999998</v>
      </c>
    </row>
    <row r="98" spans="1:13" s="18" customFormat="1">
      <c r="A98" s="65">
        <v>89</v>
      </c>
      <c r="B98" s="118" t="s">
        <v>631</v>
      </c>
      <c r="C98" s="121">
        <v>197.7</v>
      </c>
      <c r="D98" s="119">
        <v>198.23333333333335</v>
      </c>
      <c r="E98" s="119">
        <v>191.4666666666667</v>
      </c>
      <c r="F98" s="119">
        <v>185.23333333333335</v>
      </c>
      <c r="G98" s="119">
        <v>178.4666666666667</v>
      </c>
      <c r="H98" s="119">
        <v>204.4666666666667</v>
      </c>
      <c r="I98" s="119">
        <v>211.23333333333335</v>
      </c>
      <c r="J98" s="119">
        <v>217.4666666666667</v>
      </c>
      <c r="K98" s="118">
        <v>205</v>
      </c>
      <c r="L98" s="118">
        <v>192</v>
      </c>
      <c r="M98" s="118">
        <v>2.6224400000000001</v>
      </c>
    </row>
    <row r="99" spans="1:13" s="18" customFormat="1">
      <c r="A99" s="65">
        <v>90</v>
      </c>
      <c r="B99" s="118" t="s">
        <v>55</v>
      </c>
      <c r="C99" s="121">
        <v>883.75</v>
      </c>
      <c r="D99" s="119">
        <v>879.81666666666661</v>
      </c>
      <c r="E99" s="119">
        <v>845.98333333333323</v>
      </c>
      <c r="F99" s="119">
        <v>808.21666666666658</v>
      </c>
      <c r="G99" s="119">
        <v>774.38333333333321</v>
      </c>
      <c r="H99" s="119">
        <v>917.58333333333326</v>
      </c>
      <c r="I99" s="119">
        <v>951.41666666666674</v>
      </c>
      <c r="J99" s="119">
        <v>989.18333333333328</v>
      </c>
      <c r="K99" s="118">
        <v>913.65</v>
      </c>
      <c r="L99" s="118">
        <v>842.05</v>
      </c>
      <c r="M99" s="118">
        <v>7.3761799999999997</v>
      </c>
    </row>
    <row r="100" spans="1:13" s="18" customFormat="1">
      <c r="A100" s="65">
        <v>91</v>
      </c>
      <c r="B100" s="118" t="s">
        <v>634</v>
      </c>
      <c r="C100" s="121">
        <v>2538.9</v>
      </c>
      <c r="D100" s="119">
        <v>2556.1166666666663</v>
      </c>
      <c r="E100" s="119">
        <v>2482.7333333333327</v>
      </c>
      <c r="F100" s="119">
        <v>2426.5666666666662</v>
      </c>
      <c r="G100" s="119">
        <v>2353.1833333333325</v>
      </c>
      <c r="H100" s="119">
        <v>2612.2833333333328</v>
      </c>
      <c r="I100" s="119">
        <v>2685.666666666667</v>
      </c>
      <c r="J100" s="119">
        <v>2741.833333333333</v>
      </c>
      <c r="K100" s="118">
        <v>2629.5</v>
      </c>
      <c r="L100" s="118">
        <v>2499.9499999999998</v>
      </c>
      <c r="M100" s="118">
        <v>9.2910000000000006E-2</v>
      </c>
    </row>
    <row r="101" spans="1:13">
      <c r="A101" s="65">
        <v>92</v>
      </c>
      <c r="B101" s="118" t="s">
        <v>2083</v>
      </c>
      <c r="C101" s="121">
        <v>51.35</v>
      </c>
      <c r="D101" s="119">
        <v>51.1</v>
      </c>
      <c r="E101" s="119">
        <v>48.35</v>
      </c>
      <c r="F101" s="119">
        <v>45.35</v>
      </c>
      <c r="G101" s="119">
        <v>42.6</v>
      </c>
      <c r="H101" s="119">
        <v>54.1</v>
      </c>
      <c r="I101" s="119">
        <v>56.85</v>
      </c>
      <c r="J101" s="119">
        <v>59.85</v>
      </c>
      <c r="K101" s="118">
        <v>53.85</v>
      </c>
      <c r="L101" s="118">
        <v>48.1</v>
      </c>
      <c r="M101" s="118">
        <v>94.623500000000007</v>
      </c>
    </row>
    <row r="102" spans="1:13">
      <c r="A102" s="65">
        <v>93</v>
      </c>
      <c r="B102" s="118" t="s">
        <v>638</v>
      </c>
      <c r="C102" s="121">
        <v>161.80000000000001</v>
      </c>
      <c r="D102" s="119">
        <v>161.94999999999999</v>
      </c>
      <c r="E102" s="119">
        <v>159.54999999999998</v>
      </c>
      <c r="F102" s="119">
        <v>157.29999999999998</v>
      </c>
      <c r="G102" s="119">
        <v>154.89999999999998</v>
      </c>
      <c r="H102" s="119">
        <v>164.2</v>
      </c>
      <c r="I102" s="119">
        <v>166.59999999999997</v>
      </c>
      <c r="J102" s="119">
        <v>168.85</v>
      </c>
      <c r="K102" s="118">
        <v>164.35</v>
      </c>
      <c r="L102" s="118">
        <v>159.69999999999999</v>
      </c>
      <c r="M102" s="118">
        <v>7.1383200000000002</v>
      </c>
    </row>
    <row r="103" spans="1:13">
      <c r="A103" s="65">
        <v>94</v>
      </c>
      <c r="B103" s="118" t="s">
        <v>640</v>
      </c>
      <c r="C103" s="121">
        <v>286.3</v>
      </c>
      <c r="D103" s="119">
        <v>284.11666666666667</v>
      </c>
      <c r="E103" s="119">
        <v>274.33333333333337</v>
      </c>
      <c r="F103" s="119">
        <v>262.36666666666667</v>
      </c>
      <c r="G103" s="119">
        <v>252.58333333333337</v>
      </c>
      <c r="H103" s="119">
        <v>296.08333333333337</v>
      </c>
      <c r="I103" s="119">
        <v>305.86666666666667</v>
      </c>
      <c r="J103" s="119">
        <v>317.83333333333337</v>
      </c>
      <c r="K103" s="118">
        <v>293.89999999999998</v>
      </c>
      <c r="L103" s="118">
        <v>272.14999999999998</v>
      </c>
      <c r="M103" s="118">
        <v>5.4669499999999998</v>
      </c>
    </row>
    <row r="104" spans="1:13">
      <c r="A104" s="65">
        <v>95</v>
      </c>
      <c r="B104" s="118" t="s">
        <v>642</v>
      </c>
      <c r="C104" s="121">
        <v>1275.5999999999999</v>
      </c>
      <c r="D104" s="119">
        <v>1266.2833333333333</v>
      </c>
      <c r="E104" s="119">
        <v>1197.5666666666666</v>
      </c>
      <c r="F104" s="119">
        <v>1119.5333333333333</v>
      </c>
      <c r="G104" s="119">
        <v>1050.8166666666666</v>
      </c>
      <c r="H104" s="119">
        <v>1344.3166666666666</v>
      </c>
      <c r="I104" s="119">
        <v>1413.0333333333333</v>
      </c>
      <c r="J104" s="119">
        <v>1491.0666666666666</v>
      </c>
      <c r="K104" s="118">
        <v>1335</v>
      </c>
      <c r="L104" s="118">
        <v>1188.25</v>
      </c>
      <c r="M104" s="118">
        <v>5.9289899999999998</v>
      </c>
    </row>
    <row r="105" spans="1:13">
      <c r="A105" s="65">
        <v>96</v>
      </c>
      <c r="B105" s="118" t="s">
        <v>57</v>
      </c>
      <c r="C105" s="121">
        <v>653.20000000000005</v>
      </c>
      <c r="D105" s="119">
        <v>654.38333333333333</v>
      </c>
      <c r="E105" s="119">
        <v>637.2166666666667</v>
      </c>
      <c r="F105" s="119">
        <v>621.23333333333335</v>
      </c>
      <c r="G105" s="119">
        <v>604.06666666666672</v>
      </c>
      <c r="H105" s="119">
        <v>670.36666666666667</v>
      </c>
      <c r="I105" s="119">
        <v>687.53333333333342</v>
      </c>
      <c r="J105" s="119">
        <v>703.51666666666665</v>
      </c>
      <c r="K105" s="118">
        <v>671.55</v>
      </c>
      <c r="L105" s="118">
        <v>638.4</v>
      </c>
      <c r="M105" s="118">
        <v>22.76641</v>
      </c>
    </row>
    <row r="106" spans="1:13">
      <c r="A106" s="65">
        <v>97</v>
      </c>
      <c r="B106" s="118" t="s">
        <v>58</v>
      </c>
      <c r="C106" s="121">
        <v>275.25</v>
      </c>
      <c r="D106" s="119">
        <v>278.36666666666667</v>
      </c>
      <c r="E106" s="119">
        <v>270.48333333333335</v>
      </c>
      <c r="F106" s="119">
        <v>265.7166666666667</v>
      </c>
      <c r="G106" s="119">
        <v>257.83333333333337</v>
      </c>
      <c r="H106" s="119">
        <v>283.13333333333333</v>
      </c>
      <c r="I106" s="119">
        <v>291.01666666666665</v>
      </c>
      <c r="J106" s="119">
        <v>295.7833333333333</v>
      </c>
      <c r="K106" s="118">
        <v>286.25</v>
      </c>
      <c r="L106" s="118">
        <v>273.60000000000002</v>
      </c>
      <c r="M106" s="118">
        <v>68.659120000000001</v>
      </c>
    </row>
    <row r="107" spans="1:13">
      <c r="A107" s="65">
        <v>98</v>
      </c>
      <c r="B107" s="118" t="s">
        <v>2222</v>
      </c>
      <c r="C107" s="121">
        <v>416.95</v>
      </c>
      <c r="D107" s="119">
        <v>412.3</v>
      </c>
      <c r="E107" s="119">
        <v>402.65000000000003</v>
      </c>
      <c r="F107" s="119">
        <v>388.35</v>
      </c>
      <c r="G107" s="119">
        <v>378.70000000000005</v>
      </c>
      <c r="H107" s="119">
        <v>426.6</v>
      </c>
      <c r="I107" s="119">
        <v>436.25</v>
      </c>
      <c r="J107" s="119">
        <v>450.55</v>
      </c>
      <c r="K107" s="118">
        <v>421.95</v>
      </c>
      <c r="L107" s="118">
        <v>398</v>
      </c>
      <c r="M107" s="118">
        <v>4.4530900000000004</v>
      </c>
    </row>
    <row r="108" spans="1:13">
      <c r="A108" s="65">
        <v>99</v>
      </c>
      <c r="B108" s="118" t="s">
        <v>650</v>
      </c>
      <c r="C108" s="121">
        <v>314.8</v>
      </c>
      <c r="D108" s="119">
        <v>304.78333333333336</v>
      </c>
      <c r="E108" s="119">
        <v>285.11666666666673</v>
      </c>
      <c r="F108" s="119">
        <v>255.43333333333339</v>
      </c>
      <c r="G108" s="119">
        <v>235.76666666666677</v>
      </c>
      <c r="H108" s="119">
        <v>334.4666666666667</v>
      </c>
      <c r="I108" s="119">
        <v>354.13333333333333</v>
      </c>
      <c r="J108" s="119">
        <v>383.81666666666666</v>
      </c>
      <c r="K108" s="118">
        <v>324.45</v>
      </c>
      <c r="L108" s="118">
        <v>275.10000000000002</v>
      </c>
      <c r="M108" s="118">
        <v>8.1824700000000004</v>
      </c>
    </row>
    <row r="109" spans="1:13">
      <c r="A109" s="65">
        <v>100</v>
      </c>
      <c r="B109" s="118" t="s">
        <v>59</v>
      </c>
      <c r="C109" s="121">
        <v>1109.55</v>
      </c>
      <c r="D109" s="119">
        <v>1111</v>
      </c>
      <c r="E109" s="119">
        <v>1086.5999999999999</v>
      </c>
      <c r="F109" s="119">
        <v>1063.6499999999999</v>
      </c>
      <c r="G109" s="119">
        <v>1039.2499999999998</v>
      </c>
      <c r="H109" s="119">
        <v>1133.95</v>
      </c>
      <c r="I109" s="119">
        <v>1158.3500000000001</v>
      </c>
      <c r="J109" s="119">
        <v>1181.3000000000002</v>
      </c>
      <c r="K109" s="118">
        <v>1135.4000000000001</v>
      </c>
      <c r="L109" s="118">
        <v>1088.05</v>
      </c>
      <c r="M109" s="118">
        <v>9.34009</v>
      </c>
    </row>
    <row r="110" spans="1:13">
      <c r="A110" s="65">
        <v>101</v>
      </c>
      <c r="B110" s="118" t="s">
        <v>196</v>
      </c>
      <c r="C110" s="121">
        <v>643.70000000000005</v>
      </c>
      <c r="D110" s="119">
        <v>634.26666666666677</v>
      </c>
      <c r="E110" s="119">
        <v>618.53333333333353</v>
      </c>
      <c r="F110" s="119">
        <v>593.36666666666679</v>
      </c>
      <c r="G110" s="119">
        <v>577.63333333333355</v>
      </c>
      <c r="H110" s="119">
        <v>659.43333333333351</v>
      </c>
      <c r="I110" s="119">
        <v>675.16666666666686</v>
      </c>
      <c r="J110" s="119">
        <v>700.33333333333348</v>
      </c>
      <c r="K110" s="118">
        <v>650</v>
      </c>
      <c r="L110" s="118">
        <v>609.1</v>
      </c>
      <c r="M110" s="118">
        <v>10.768990000000001</v>
      </c>
    </row>
    <row r="111" spans="1:13">
      <c r="A111" s="65">
        <v>102</v>
      </c>
      <c r="B111" s="118" t="s">
        <v>653</v>
      </c>
      <c r="C111" s="121">
        <v>399.75</v>
      </c>
      <c r="D111" s="119">
        <v>398.34999999999997</v>
      </c>
      <c r="E111" s="119">
        <v>388.89999999999992</v>
      </c>
      <c r="F111" s="119">
        <v>378.04999999999995</v>
      </c>
      <c r="G111" s="119">
        <v>368.59999999999991</v>
      </c>
      <c r="H111" s="119">
        <v>409.19999999999993</v>
      </c>
      <c r="I111" s="119">
        <v>418.65</v>
      </c>
      <c r="J111" s="119">
        <v>429.49999999999994</v>
      </c>
      <c r="K111" s="118">
        <v>407.8</v>
      </c>
      <c r="L111" s="118">
        <v>387.5</v>
      </c>
      <c r="M111" s="118">
        <v>2.4417599999999999</v>
      </c>
    </row>
    <row r="112" spans="1:13">
      <c r="A112" s="65">
        <v>103</v>
      </c>
      <c r="B112" s="118" t="s">
        <v>659</v>
      </c>
      <c r="C112" s="121">
        <v>200.3</v>
      </c>
      <c r="D112" s="119">
        <v>202.81666666666669</v>
      </c>
      <c r="E112" s="119">
        <v>192.63333333333338</v>
      </c>
      <c r="F112" s="119">
        <v>184.9666666666667</v>
      </c>
      <c r="G112" s="119">
        <v>174.78333333333339</v>
      </c>
      <c r="H112" s="119">
        <v>210.48333333333338</v>
      </c>
      <c r="I112" s="119">
        <v>220.66666666666671</v>
      </c>
      <c r="J112" s="119">
        <v>228.33333333333337</v>
      </c>
      <c r="K112" s="118">
        <v>213</v>
      </c>
      <c r="L112" s="118">
        <v>195.15</v>
      </c>
      <c r="M112" s="118">
        <v>3.2213400000000001</v>
      </c>
    </row>
    <row r="113" spans="1:13">
      <c r="A113" s="65">
        <v>104</v>
      </c>
      <c r="B113" s="118" t="s">
        <v>194</v>
      </c>
      <c r="C113" s="121">
        <v>1715.4</v>
      </c>
      <c r="D113" s="119">
        <v>1731.1333333333332</v>
      </c>
      <c r="E113" s="119">
        <v>1685.2666666666664</v>
      </c>
      <c r="F113" s="119">
        <v>1655.1333333333332</v>
      </c>
      <c r="G113" s="119">
        <v>1609.2666666666664</v>
      </c>
      <c r="H113" s="119">
        <v>1761.2666666666664</v>
      </c>
      <c r="I113" s="119">
        <v>1807.1333333333332</v>
      </c>
      <c r="J113" s="119">
        <v>1837.2666666666664</v>
      </c>
      <c r="K113" s="118">
        <v>1777</v>
      </c>
      <c r="L113" s="118">
        <v>1701</v>
      </c>
      <c r="M113" s="118">
        <v>0.41206999999999999</v>
      </c>
    </row>
    <row r="114" spans="1:13">
      <c r="A114" s="65">
        <v>105</v>
      </c>
      <c r="B114" s="117" t="s">
        <v>665</v>
      </c>
      <c r="C114" s="121">
        <v>231</v>
      </c>
      <c r="D114" s="119">
        <v>226.85</v>
      </c>
      <c r="E114" s="119">
        <v>220</v>
      </c>
      <c r="F114" s="119">
        <v>209</v>
      </c>
      <c r="G114" s="119">
        <v>202.15</v>
      </c>
      <c r="H114" s="119">
        <v>237.85</v>
      </c>
      <c r="I114" s="119">
        <v>244.69999999999996</v>
      </c>
      <c r="J114" s="119">
        <v>255.7</v>
      </c>
      <c r="K114" s="118">
        <v>233.7</v>
      </c>
      <c r="L114" s="118">
        <v>215.85</v>
      </c>
      <c r="M114" s="118">
        <v>6.4068300000000002</v>
      </c>
    </row>
    <row r="115" spans="1:13">
      <c r="A115" s="65">
        <v>106</v>
      </c>
      <c r="B115" s="118" t="s">
        <v>669</v>
      </c>
      <c r="C115" s="121">
        <v>180</v>
      </c>
      <c r="D115" s="119">
        <v>175.58333333333334</v>
      </c>
      <c r="E115" s="119">
        <v>166.4666666666667</v>
      </c>
      <c r="F115" s="119">
        <v>152.93333333333337</v>
      </c>
      <c r="G115" s="119">
        <v>143.81666666666672</v>
      </c>
      <c r="H115" s="119">
        <v>189.11666666666667</v>
      </c>
      <c r="I115" s="119">
        <v>198.23333333333329</v>
      </c>
      <c r="J115" s="119">
        <v>211.76666666666665</v>
      </c>
      <c r="K115" s="118">
        <v>184.7</v>
      </c>
      <c r="L115" s="118">
        <v>162.05000000000001</v>
      </c>
      <c r="M115" s="118">
        <v>11.30339</v>
      </c>
    </row>
    <row r="116" spans="1:13">
      <c r="A116" s="65">
        <v>107</v>
      </c>
      <c r="B116" s="118" t="s">
        <v>351</v>
      </c>
      <c r="C116" s="121">
        <v>684.65</v>
      </c>
      <c r="D116" s="119">
        <v>696.41666666666663</v>
      </c>
      <c r="E116" s="119">
        <v>661.88333333333321</v>
      </c>
      <c r="F116" s="119">
        <v>639.11666666666656</v>
      </c>
      <c r="G116" s="119">
        <v>604.58333333333314</v>
      </c>
      <c r="H116" s="119">
        <v>719.18333333333328</v>
      </c>
      <c r="I116" s="119">
        <v>753.71666666666681</v>
      </c>
      <c r="J116" s="119">
        <v>776.48333333333335</v>
      </c>
      <c r="K116" s="118">
        <v>730.95</v>
      </c>
      <c r="L116" s="118">
        <v>673.65</v>
      </c>
      <c r="M116" s="118">
        <v>6.56107</v>
      </c>
    </row>
    <row r="117" spans="1:13">
      <c r="A117" s="65">
        <v>108</v>
      </c>
      <c r="B117" s="118" t="s">
        <v>673</v>
      </c>
      <c r="C117" s="121">
        <v>704</v>
      </c>
      <c r="D117" s="119">
        <v>704.5333333333333</v>
      </c>
      <c r="E117" s="119">
        <v>691.06666666666661</v>
      </c>
      <c r="F117" s="119">
        <v>678.13333333333333</v>
      </c>
      <c r="G117" s="119">
        <v>664.66666666666663</v>
      </c>
      <c r="H117" s="119">
        <v>717.46666666666658</v>
      </c>
      <c r="I117" s="119">
        <v>730.93333333333328</v>
      </c>
      <c r="J117" s="119">
        <v>743.86666666666656</v>
      </c>
      <c r="K117" s="118">
        <v>718</v>
      </c>
      <c r="L117" s="118">
        <v>691.6</v>
      </c>
      <c r="M117" s="118">
        <v>1.41387</v>
      </c>
    </row>
    <row r="118" spans="1:13">
      <c r="A118" s="65">
        <v>109</v>
      </c>
      <c r="B118" s="118" t="s">
        <v>60</v>
      </c>
      <c r="C118" s="121">
        <v>455.7</v>
      </c>
      <c r="D118" s="119">
        <v>450.84999999999997</v>
      </c>
      <c r="E118" s="119">
        <v>434.99999999999994</v>
      </c>
      <c r="F118" s="119">
        <v>414.29999999999995</v>
      </c>
      <c r="G118" s="119">
        <v>398.44999999999993</v>
      </c>
      <c r="H118" s="119">
        <v>471.54999999999995</v>
      </c>
      <c r="I118" s="119">
        <v>487.4</v>
      </c>
      <c r="J118" s="119">
        <v>508.09999999999997</v>
      </c>
      <c r="K118" s="118">
        <v>466.7</v>
      </c>
      <c r="L118" s="118">
        <v>430.15</v>
      </c>
      <c r="M118" s="118">
        <v>36.347999999999999</v>
      </c>
    </row>
    <row r="119" spans="1:13">
      <c r="A119" s="65">
        <v>110</v>
      </c>
      <c r="B119" s="118" t="s">
        <v>683</v>
      </c>
      <c r="C119" s="121">
        <v>207.95</v>
      </c>
      <c r="D119" s="119">
        <v>207.70000000000002</v>
      </c>
      <c r="E119" s="119">
        <v>200.25000000000003</v>
      </c>
      <c r="F119" s="119">
        <v>192.55</v>
      </c>
      <c r="G119" s="119">
        <v>185.10000000000002</v>
      </c>
      <c r="H119" s="119">
        <v>215.40000000000003</v>
      </c>
      <c r="I119" s="119">
        <v>222.85000000000002</v>
      </c>
      <c r="J119" s="119">
        <v>230.55000000000004</v>
      </c>
      <c r="K119" s="118">
        <v>215.15</v>
      </c>
      <c r="L119" s="118">
        <v>200</v>
      </c>
      <c r="M119" s="118">
        <v>0.97233000000000003</v>
      </c>
    </row>
    <row r="120" spans="1:13">
      <c r="A120" s="65">
        <v>111</v>
      </c>
      <c r="B120" s="118" t="s">
        <v>1930</v>
      </c>
      <c r="C120" s="121">
        <v>763.05</v>
      </c>
      <c r="D120" s="119">
        <v>724.35</v>
      </c>
      <c r="E120" s="119">
        <v>673.7</v>
      </c>
      <c r="F120" s="119">
        <v>584.35</v>
      </c>
      <c r="G120" s="119">
        <v>533.70000000000005</v>
      </c>
      <c r="H120" s="119">
        <v>813.7</v>
      </c>
      <c r="I120" s="119">
        <v>864.34999999999991</v>
      </c>
      <c r="J120" s="119">
        <v>953.7</v>
      </c>
      <c r="K120" s="118">
        <v>775</v>
      </c>
      <c r="L120" s="118">
        <v>635</v>
      </c>
      <c r="M120" s="118">
        <v>4.2027999999999999</v>
      </c>
    </row>
    <row r="121" spans="1:13">
      <c r="A121" s="65">
        <v>112</v>
      </c>
      <c r="B121" s="118" t="s">
        <v>685</v>
      </c>
      <c r="C121" s="121">
        <v>22.75</v>
      </c>
      <c r="D121" s="119">
        <v>22.8</v>
      </c>
      <c r="E121" s="119">
        <v>20.200000000000003</v>
      </c>
      <c r="F121" s="119">
        <v>17.650000000000002</v>
      </c>
      <c r="G121" s="119">
        <v>15.050000000000004</v>
      </c>
      <c r="H121" s="119">
        <v>25.35</v>
      </c>
      <c r="I121" s="119">
        <v>27.950000000000003</v>
      </c>
      <c r="J121" s="119">
        <v>30.5</v>
      </c>
      <c r="K121" s="118">
        <v>25.4</v>
      </c>
      <c r="L121" s="118">
        <v>20.25</v>
      </c>
      <c r="M121" s="118">
        <v>10.91222</v>
      </c>
    </row>
    <row r="122" spans="1:13">
      <c r="A122" s="65">
        <v>113</v>
      </c>
      <c r="B122" s="118" t="s">
        <v>2310</v>
      </c>
      <c r="C122" s="121">
        <v>269.8</v>
      </c>
      <c r="D122" s="119">
        <v>265.36666666666662</v>
      </c>
      <c r="E122" s="119">
        <v>254.98333333333323</v>
      </c>
      <c r="F122" s="119">
        <v>240.16666666666663</v>
      </c>
      <c r="G122" s="119">
        <v>229.78333333333325</v>
      </c>
      <c r="H122" s="119">
        <v>280.18333333333322</v>
      </c>
      <c r="I122" s="119">
        <v>290.56666666666655</v>
      </c>
      <c r="J122" s="119">
        <v>305.38333333333321</v>
      </c>
      <c r="K122" s="118">
        <v>275.75</v>
      </c>
      <c r="L122" s="118">
        <v>250.55</v>
      </c>
      <c r="M122" s="118">
        <v>3.04887</v>
      </c>
    </row>
    <row r="123" spans="1:13">
      <c r="A123" s="65">
        <v>114</v>
      </c>
      <c r="B123" s="118" t="s">
        <v>372</v>
      </c>
      <c r="C123" s="121">
        <v>157.19999999999999</v>
      </c>
      <c r="D123" s="119">
        <v>157</v>
      </c>
      <c r="E123" s="119">
        <v>147.5</v>
      </c>
      <c r="F123" s="119">
        <v>137.80000000000001</v>
      </c>
      <c r="G123" s="119">
        <v>128.30000000000001</v>
      </c>
      <c r="H123" s="119">
        <v>166.7</v>
      </c>
      <c r="I123" s="119">
        <v>176.2</v>
      </c>
      <c r="J123" s="119">
        <v>185.89999999999998</v>
      </c>
      <c r="K123" s="118">
        <v>166.5</v>
      </c>
      <c r="L123" s="118">
        <v>147.30000000000001</v>
      </c>
      <c r="M123" s="118">
        <v>22.635819999999999</v>
      </c>
    </row>
    <row r="124" spans="1:13">
      <c r="A124" s="65">
        <v>115</v>
      </c>
      <c r="B124" s="118" t="s">
        <v>688</v>
      </c>
      <c r="C124" s="121">
        <v>465.25</v>
      </c>
      <c r="D124" s="119">
        <v>456.2166666666667</v>
      </c>
      <c r="E124" s="119">
        <v>432.38333333333338</v>
      </c>
      <c r="F124" s="119">
        <v>399.51666666666671</v>
      </c>
      <c r="G124" s="119">
        <v>375.68333333333339</v>
      </c>
      <c r="H124" s="119">
        <v>489.08333333333337</v>
      </c>
      <c r="I124" s="119">
        <v>512.91666666666663</v>
      </c>
      <c r="J124" s="119">
        <v>545.7833333333333</v>
      </c>
      <c r="K124" s="118">
        <v>480.05</v>
      </c>
      <c r="L124" s="118">
        <v>423.35</v>
      </c>
      <c r="M124" s="118">
        <v>15.931570000000001</v>
      </c>
    </row>
    <row r="125" spans="1:13">
      <c r="A125" s="65">
        <v>116</v>
      </c>
      <c r="B125" s="118" t="s">
        <v>691</v>
      </c>
      <c r="C125" s="121">
        <v>221.35</v>
      </c>
      <c r="D125" s="119">
        <v>227.41666666666666</v>
      </c>
      <c r="E125" s="119">
        <v>210.23333333333332</v>
      </c>
      <c r="F125" s="119">
        <v>199.11666666666667</v>
      </c>
      <c r="G125" s="119">
        <v>181.93333333333334</v>
      </c>
      <c r="H125" s="119">
        <v>238.5333333333333</v>
      </c>
      <c r="I125" s="119">
        <v>255.71666666666664</v>
      </c>
      <c r="J125" s="119">
        <v>266.83333333333326</v>
      </c>
      <c r="K125" s="118">
        <v>244.6</v>
      </c>
      <c r="L125" s="118">
        <v>216.3</v>
      </c>
      <c r="M125" s="118">
        <v>1.8414999999999999</v>
      </c>
    </row>
    <row r="126" spans="1:13">
      <c r="A126" s="65">
        <v>117</v>
      </c>
      <c r="B126" s="118" t="s">
        <v>695</v>
      </c>
      <c r="C126" s="121">
        <v>228.25</v>
      </c>
      <c r="D126" s="119">
        <v>231.85</v>
      </c>
      <c r="E126" s="119">
        <v>215.04999999999998</v>
      </c>
      <c r="F126" s="119">
        <v>201.85</v>
      </c>
      <c r="G126" s="119">
        <v>185.04999999999998</v>
      </c>
      <c r="H126" s="119">
        <v>245.04999999999998</v>
      </c>
      <c r="I126" s="119">
        <v>261.85000000000002</v>
      </c>
      <c r="J126" s="119">
        <v>275.04999999999995</v>
      </c>
      <c r="K126" s="118">
        <v>248.65</v>
      </c>
      <c r="L126" s="118">
        <v>218.65</v>
      </c>
      <c r="M126" s="118">
        <v>24.559159999999999</v>
      </c>
    </row>
    <row r="127" spans="1:13">
      <c r="A127" s="65">
        <v>118</v>
      </c>
      <c r="B127" s="118" t="s">
        <v>697</v>
      </c>
      <c r="C127" s="121">
        <v>55.2</v>
      </c>
      <c r="D127" s="119">
        <v>56.233333333333327</v>
      </c>
      <c r="E127" s="119">
        <v>53.966666666666654</v>
      </c>
      <c r="F127" s="119">
        <v>52.733333333333327</v>
      </c>
      <c r="G127" s="119">
        <v>50.466666666666654</v>
      </c>
      <c r="H127" s="119">
        <v>57.466666666666654</v>
      </c>
      <c r="I127" s="119">
        <v>59.73333333333332</v>
      </c>
      <c r="J127" s="119">
        <v>60.966666666666654</v>
      </c>
      <c r="K127" s="118">
        <v>58.5</v>
      </c>
      <c r="L127" s="118">
        <v>55</v>
      </c>
      <c r="M127" s="118">
        <v>4.7427099999999998</v>
      </c>
    </row>
    <row r="128" spans="1:13">
      <c r="A128" s="65">
        <v>119</v>
      </c>
      <c r="B128" s="118" t="s">
        <v>699</v>
      </c>
      <c r="C128" s="121">
        <v>17.399999999999999</v>
      </c>
      <c r="D128" s="119">
        <v>17.083333333333332</v>
      </c>
      <c r="E128" s="119">
        <v>15.666666666666664</v>
      </c>
      <c r="F128" s="119">
        <v>13.933333333333332</v>
      </c>
      <c r="G128" s="119">
        <v>12.516666666666664</v>
      </c>
      <c r="H128" s="119">
        <v>18.816666666666663</v>
      </c>
      <c r="I128" s="119">
        <v>20.233333333333327</v>
      </c>
      <c r="J128" s="119">
        <v>21.966666666666665</v>
      </c>
      <c r="K128" s="118">
        <v>18.5</v>
      </c>
      <c r="L128" s="118">
        <v>15.35</v>
      </c>
      <c r="M128" s="118">
        <v>67.423190000000005</v>
      </c>
    </row>
    <row r="129" spans="1:13">
      <c r="A129" s="65">
        <v>120</v>
      </c>
      <c r="B129" s="118" t="s">
        <v>234</v>
      </c>
      <c r="C129" s="121">
        <v>350.55</v>
      </c>
      <c r="D129" s="119">
        <v>413.48333333333335</v>
      </c>
      <c r="E129" s="119">
        <v>211.81666666666672</v>
      </c>
      <c r="F129" s="119">
        <v>73.083333333333371</v>
      </c>
      <c r="G129" s="119">
        <v>-128.58333333333326</v>
      </c>
      <c r="H129" s="119">
        <v>552.2166666666667</v>
      </c>
      <c r="I129" s="119">
        <v>753.88333333333321</v>
      </c>
      <c r="J129" s="119">
        <v>892.61666666666667</v>
      </c>
      <c r="K129" s="118">
        <v>615.15</v>
      </c>
      <c r="L129" s="118">
        <v>274.75</v>
      </c>
      <c r="M129" s="118">
        <v>1152.9862800000001</v>
      </c>
    </row>
    <row r="130" spans="1:13">
      <c r="A130" s="65">
        <v>121</v>
      </c>
      <c r="B130" s="118" t="s">
        <v>61</v>
      </c>
      <c r="C130" s="121">
        <v>63.15</v>
      </c>
      <c r="D130" s="119">
        <v>62.716666666666661</v>
      </c>
      <c r="E130" s="119">
        <v>60.48333333333332</v>
      </c>
      <c r="F130" s="119">
        <v>57.816666666666656</v>
      </c>
      <c r="G130" s="119">
        <v>55.583333333333314</v>
      </c>
      <c r="H130" s="119">
        <v>65.383333333333326</v>
      </c>
      <c r="I130" s="119">
        <v>67.61666666666666</v>
      </c>
      <c r="J130" s="119">
        <v>70.283333333333331</v>
      </c>
      <c r="K130" s="118">
        <v>64.95</v>
      </c>
      <c r="L130" s="118">
        <v>60.05</v>
      </c>
      <c r="M130" s="118">
        <v>56.006439999999998</v>
      </c>
    </row>
    <row r="131" spans="1:13">
      <c r="A131" s="65">
        <v>122</v>
      </c>
      <c r="B131" s="118" t="s">
        <v>62</v>
      </c>
      <c r="C131" s="121">
        <v>1387.95</v>
      </c>
      <c r="D131" s="119">
        <v>1366.6333333333334</v>
      </c>
      <c r="E131" s="119">
        <v>1325.3666666666668</v>
      </c>
      <c r="F131" s="119">
        <v>1262.7833333333333</v>
      </c>
      <c r="G131" s="119">
        <v>1221.5166666666667</v>
      </c>
      <c r="H131" s="119">
        <v>1429.2166666666669</v>
      </c>
      <c r="I131" s="119">
        <v>1470.4833333333338</v>
      </c>
      <c r="J131" s="119">
        <v>1533.0666666666671</v>
      </c>
      <c r="K131" s="118">
        <v>1407.9</v>
      </c>
      <c r="L131" s="118">
        <v>1304.05</v>
      </c>
      <c r="M131" s="118">
        <v>14.843819999999999</v>
      </c>
    </row>
    <row r="132" spans="1:13">
      <c r="A132" s="65">
        <v>123</v>
      </c>
      <c r="B132" s="118" t="s">
        <v>2290</v>
      </c>
      <c r="C132" s="121">
        <v>2654.5</v>
      </c>
      <c r="D132" s="119">
        <v>2653.1833333333334</v>
      </c>
      <c r="E132" s="119">
        <v>2556.3666666666668</v>
      </c>
      <c r="F132" s="119">
        <v>2458.2333333333336</v>
      </c>
      <c r="G132" s="119">
        <v>2361.416666666667</v>
      </c>
      <c r="H132" s="119">
        <v>2751.3166666666666</v>
      </c>
      <c r="I132" s="119">
        <v>2848.1333333333332</v>
      </c>
      <c r="J132" s="119">
        <v>2946.2666666666664</v>
      </c>
      <c r="K132" s="118">
        <v>2750</v>
      </c>
      <c r="L132" s="118">
        <v>2555.0500000000002</v>
      </c>
      <c r="M132" s="118">
        <v>0.24465999999999999</v>
      </c>
    </row>
    <row r="133" spans="1:13">
      <c r="A133" s="65">
        <v>124</v>
      </c>
      <c r="B133" s="118" t="s">
        <v>63</v>
      </c>
      <c r="C133" s="121">
        <v>199.55</v>
      </c>
      <c r="D133" s="119">
        <v>196.46666666666667</v>
      </c>
      <c r="E133" s="119">
        <v>187.58333333333334</v>
      </c>
      <c r="F133" s="119">
        <v>175.61666666666667</v>
      </c>
      <c r="G133" s="119">
        <v>166.73333333333335</v>
      </c>
      <c r="H133" s="119">
        <v>208.43333333333334</v>
      </c>
      <c r="I133" s="119">
        <v>217.31666666666666</v>
      </c>
      <c r="J133" s="119">
        <v>229.28333333333333</v>
      </c>
      <c r="K133" s="118">
        <v>205.35</v>
      </c>
      <c r="L133" s="118">
        <v>184.5</v>
      </c>
      <c r="M133" s="118">
        <v>123.03546</v>
      </c>
    </row>
    <row r="134" spans="1:13">
      <c r="A134" s="65">
        <v>125</v>
      </c>
      <c r="B134" s="118" t="s">
        <v>2101</v>
      </c>
      <c r="C134" s="121">
        <v>1501.85</v>
      </c>
      <c r="D134" s="119">
        <v>1487</v>
      </c>
      <c r="E134" s="119">
        <v>1443.85</v>
      </c>
      <c r="F134" s="119">
        <v>1385.85</v>
      </c>
      <c r="G134" s="119">
        <v>1342.6999999999998</v>
      </c>
      <c r="H134" s="119">
        <v>1545</v>
      </c>
      <c r="I134" s="119">
        <v>1588.15</v>
      </c>
      <c r="J134" s="119">
        <v>1646.15</v>
      </c>
      <c r="K134" s="118">
        <v>1530.15</v>
      </c>
      <c r="L134" s="118">
        <v>1429</v>
      </c>
      <c r="M134" s="118">
        <v>7.0696700000000003</v>
      </c>
    </row>
    <row r="135" spans="1:13">
      <c r="A135" s="65">
        <v>126</v>
      </c>
      <c r="B135" s="118" t="s">
        <v>719</v>
      </c>
      <c r="C135" s="121">
        <v>421.4</v>
      </c>
      <c r="D135" s="119">
        <v>431.43333333333334</v>
      </c>
      <c r="E135" s="119">
        <v>399.9666666666667</v>
      </c>
      <c r="F135" s="119">
        <v>378.53333333333336</v>
      </c>
      <c r="G135" s="119">
        <v>347.06666666666672</v>
      </c>
      <c r="H135" s="119">
        <v>452.86666666666667</v>
      </c>
      <c r="I135" s="119">
        <v>484.33333333333326</v>
      </c>
      <c r="J135" s="119">
        <v>505.76666666666665</v>
      </c>
      <c r="K135" s="118">
        <v>462.9</v>
      </c>
      <c r="L135" s="118">
        <v>410</v>
      </c>
      <c r="M135" s="118">
        <v>2.33447</v>
      </c>
    </row>
    <row r="136" spans="1:13">
      <c r="A136" s="65">
        <v>127</v>
      </c>
      <c r="B136" s="118" t="s">
        <v>64</v>
      </c>
      <c r="C136" s="121">
        <v>2556.25</v>
      </c>
      <c r="D136" s="119">
        <v>2556.0499999999997</v>
      </c>
      <c r="E136" s="119">
        <v>2441.2999999999993</v>
      </c>
      <c r="F136" s="119">
        <v>2326.3499999999995</v>
      </c>
      <c r="G136" s="119">
        <v>2211.599999999999</v>
      </c>
      <c r="H136" s="119">
        <v>2670.9999999999995</v>
      </c>
      <c r="I136" s="119">
        <v>2785.7500000000005</v>
      </c>
      <c r="J136" s="119">
        <v>2900.7</v>
      </c>
      <c r="K136" s="118">
        <v>2670.8</v>
      </c>
      <c r="L136" s="118">
        <v>2441.1</v>
      </c>
      <c r="M136" s="118">
        <v>14.11007</v>
      </c>
    </row>
    <row r="137" spans="1:13">
      <c r="A137" s="65">
        <v>128</v>
      </c>
      <c r="B137" s="118" t="s">
        <v>725</v>
      </c>
      <c r="C137" s="121">
        <v>1130.5999999999999</v>
      </c>
      <c r="D137" s="119">
        <v>1118.1166666666668</v>
      </c>
      <c r="E137" s="119">
        <v>1099.2833333333335</v>
      </c>
      <c r="F137" s="119">
        <v>1067.9666666666667</v>
      </c>
      <c r="G137" s="119">
        <v>1049.1333333333334</v>
      </c>
      <c r="H137" s="119">
        <v>1149.4333333333336</v>
      </c>
      <c r="I137" s="119">
        <v>1168.2666666666667</v>
      </c>
      <c r="J137" s="119">
        <v>1199.5833333333337</v>
      </c>
      <c r="K137" s="118">
        <v>1136.95</v>
      </c>
      <c r="L137" s="118">
        <v>1086.8</v>
      </c>
      <c r="M137" s="118">
        <v>0.90198</v>
      </c>
    </row>
    <row r="138" spans="1:13">
      <c r="A138" s="65">
        <v>129</v>
      </c>
      <c r="B138" s="118" t="s">
        <v>726</v>
      </c>
      <c r="C138" s="121">
        <v>235.9</v>
      </c>
      <c r="D138" s="119">
        <v>234.56666666666669</v>
      </c>
      <c r="E138" s="119">
        <v>217.33333333333337</v>
      </c>
      <c r="F138" s="119">
        <v>198.76666666666668</v>
      </c>
      <c r="G138" s="119">
        <v>181.53333333333336</v>
      </c>
      <c r="H138" s="119">
        <v>253.13333333333338</v>
      </c>
      <c r="I138" s="119">
        <v>270.36666666666667</v>
      </c>
      <c r="J138" s="119">
        <v>288.93333333333339</v>
      </c>
      <c r="K138" s="118">
        <v>251.8</v>
      </c>
      <c r="L138" s="118">
        <v>216</v>
      </c>
      <c r="M138" s="118">
        <v>81.265940000000001</v>
      </c>
    </row>
    <row r="139" spans="1:13">
      <c r="A139" s="65">
        <v>130</v>
      </c>
      <c r="B139" s="118" t="s">
        <v>65</v>
      </c>
      <c r="C139" s="121">
        <v>27940.2</v>
      </c>
      <c r="D139" s="119">
        <v>27991.95</v>
      </c>
      <c r="E139" s="119">
        <v>27284.25</v>
      </c>
      <c r="F139" s="119">
        <v>26628.3</v>
      </c>
      <c r="G139" s="119">
        <v>25920.6</v>
      </c>
      <c r="H139" s="119">
        <v>28647.9</v>
      </c>
      <c r="I139" s="119">
        <v>29355.600000000006</v>
      </c>
      <c r="J139" s="119">
        <v>30011.550000000003</v>
      </c>
      <c r="K139" s="118">
        <v>28699.65</v>
      </c>
      <c r="L139" s="118">
        <v>27336</v>
      </c>
      <c r="M139" s="118">
        <v>0.74065999999999999</v>
      </c>
    </row>
    <row r="140" spans="1:13">
      <c r="A140" s="65">
        <v>131</v>
      </c>
      <c r="B140" s="118" t="s">
        <v>727</v>
      </c>
      <c r="C140" s="121">
        <v>220.35</v>
      </c>
      <c r="D140" s="119">
        <v>219.28333333333333</v>
      </c>
      <c r="E140" s="119">
        <v>205.06666666666666</v>
      </c>
      <c r="F140" s="119">
        <v>189.78333333333333</v>
      </c>
      <c r="G140" s="119">
        <v>175.56666666666666</v>
      </c>
      <c r="H140" s="119">
        <v>234.56666666666666</v>
      </c>
      <c r="I140" s="119">
        <v>248.7833333333333</v>
      </c>
      <c r="J140" s="119">
        <v>264.06666666666666</v>
      </c>
      <c r="K140" s="118">
        <v>233.5</v>
      </c>
      <c r="L140" s="118">
        <v>204</v>
      </c>
      <c r="M140" s="118">
        <v>6.508</v>
      </c>
    </row>
    <row r="141" spans="1:13">
      <c r="A141" s="65">
        <v>132</v>
      </c>
      <c r="B141" s="118" t="s">
        <v>728</v>
      </c>
      <c r="C141" s="121">
        <v>154.85</v>
      </c>
      <c r="D141" s="119">
        <v>156.58333333333331</v>
      </c>
      <c r="E141" s="119">
        <v>152.21666666666664</v>
      </c>
      <c r="F141" s="119">
        <v>149.58333333333331</v>
      </c>
      <c r="G141" s="119">
        <v>145.21666666666664</v>
      </c>
      <c r="H141" s="119">
        <v>159.21666666666664</v>
      </c>
      <c r="I141" s="119">
        <v>163.58333333333331</v>
      </c>
      <c r="J141" s="119">
        <v>166.21666666666664</v>
      </c>
      <c r="K141" s="118">
        <v>160.94999999999999</v>
      </c>
      <c r="L141" s="118">
        <v>153.94999999999999</v>
      </c>
      <c r="M141" s="118">
        <v>1.8178300000000001</v>
      </c>
    </row>
    <row r="142" spans="1:13">
      <c r="A142" s="65">
        <v>133</v>
      </c>
      <c r="B142" s="118" t="s">
        <v>197</v>
      </c>
      <c r="C142" s="121">
        <v>505.05</v>
      </c>
      <c r="D142" s="119">
        <v>515.01666666666665</v>
      </c>
      <c r="E142" s="119">
        <v>490.0333333333333</v>
      </c>
      <c r="F142" s="119">
        <v>475.01666666666665</v>
      </c>
      <c r="G142" s="119">
        <v>450.0333333333333</v>
      </c>
      <c r="H142" s="119">
        <v>530.0333333333333</v>
      </c>
      <c r="I142" s="119">
        <v>555.01666666666665</v>
      </c>
      <c r="J142" s="119">
        <v>570.0333333333333</v>
      </c>
      <c r="K142" s="118">
        <v>540</v>
      </c>
      <c r="L142" s="118">
        <v>500</v>
      </c>
      <c r="M142" s="118">
        <v>3.3367100000000001</v>
      </c>
    </row>
    <row r="143" spans="1:13">
      <c r="A143" s="65">
        <v>134</v>
      </c>
      <c r="B143" s="118" t="s">
        <v>1977</v>
      </c>
      <c r="C143" s="121">
        <v>1402.45</v>
      </c>
      <c r="D143" s="119">
        <v>1382.4833333333333</v>
      </c>
      <c r="E143" s="119">
        <v>1344.9666666666667</v>
      </c>
      <c r="F143" s="119">
        <v>1287.4833333333333</v>
      </c>
      <c r="G143" s="119">
        <v>1249.9666666666667</v>
      </c>
      <c r="H143" s="119">
        <v>1439.9666666666667</v>
      </c>
      <c r="I143" s="119">
        <v>1477.4833333333336</v>
      </c>
      <c r="J143" s="119">
        <v>1534.9666666666667</v>
      </c>
      <c r="K143" s="118">
        <v>1420</v>
      </c>
      <c r="L143" s="118">
        <v>1325</v>
      </c>
      <c r="M143" s="118">
        <v>0.36415999999999998</v>
      </c>
    </row>
    <row r="144" spans="1:13">
      <c r="A144" s="65">
        <v>135</v>
      </c>
      <c r="B144" s="118" t="s">
        <v>66</v>
      </c>
      <c r="C144" s="121">
        <v>121.95</v>
      </c>
      <c r="D144" s="119">
        <v>121.8</v>
      </c>
      <c r="E144" s="119">
        <v>116.55</v>
      </c>
      <c r="F144" s="119">
        <v>111.15</v>
      </c>
      <c r="G144" s="119">
        <v>105.9</v>
      </c>
      <c r="H144" s="119">
        <v>127.19999999999999</v>
      </c>
      <c r="I144" s="119">
        <v>132.44999999999999</v>
      </c>
      <c r="J144" s="119">
        <v>137.84999999999997</v>
      </c>
      <c r="K144" s="118">
        <v>127.05</v>
      </c>
      <c r="L144" s="118">
        <v>116.4</v>
      </c>
      <c r="M144" s="118">
        <v>37.158450000000002</v>
      </c>
    </row>
    <row r="145" spans="1:13">
      <c r="A145" s="65">
        <v>136</v>
      </c>
      <c r="B145" s="118" t="s">
        <v>741</v>
      </c>
      <c r="C145" s="121">
        <v>132.75</v>
      </c>
      <c r="D145" s="119">
        <v>132.33333333333334</v>
      </c>
      <c r="E145" s="119">
        <v>123.7166666666667</v>
      </c>
      <c r="F145" s="119">
        <v>114.68333333333335</v>
      </c>
      <c r="G145" s="119">
        <v>106.06666666666671</v>
      </c>
      <c r="H145" s="119">
        <v>141.36666666666667</v>
      </c>
      <c r="I145" s="119">
        <v>149.98333333333329</v>
      </c>
      <c r="J145" s="119">
        <v>159.01666666666668</v>
      </c>
      <c r="K145" s="118">
        <v>140.94999999999999</v>
      </c>
      <c r="L145" s="118">
        <v>123.3</v>
      </c>
      <c r="M145" s="118">
        <v>48.9801</v>
      </c>
    </row>
    <row r="146" spans="1:13">
      <c r="A146" s="65">
        <v>137</v>
      </c>
      <c r="B146" s="118" t="s">
        <v>2184</v>
      </c>
      <c r="C146" s="121">
        <v>768.5</v>
      </c>
      <c r="D146" s="119">
        <v>744.11666666666667</v>
      </c>
      <c r="E146" s="119">
        <v>708.0333333333333</v>
      </c>
      <c r="F146" s="119">
        <v>647.56666666666661</v>
      </c>
      <c r="G146" s="119">
        <v>611.48333333333323</v>
      </c>
      <c r="H146" s="119">
        <v>804.58333333333337</v>
      </c>
      <c r="I146" s="119">
        <v>840.66666666666663</v>
      </c>
      <c r="J146" s="119">
        <v>901.13333333333344</v>
      </c>
      <c r="K146" s="118">
        <v>780.2</v>
      </c>
      <c r="L146" s="118">
        <v>683.65</v>
      </c>
      <c r="M146" s="118">
        <v>1.6460999999999999</v>
      </c>
    </row>
    <row r="147" spans="1:13">
      <c r="A147" s="65">
        <v>138</v>
      </c>
      <c r="B147" s="118" t="s">
        <v>743</v>
      </c>
      <c r="C147" s="121">
        <v>98.45</v>
      </c>
      <c r="D147" s="119">
        <v>101.26666666666667</v>
      </c>
      <c r="E147" s="119">
        <v>94.583333333333329</v>
      </c>
      <c r="F147" s="119">
        <v>90.716666666666669</v>
      </c>
      <c r="G147" s="119">
        <v>84.033333333333331</v>
      </c>
      <c r="H147" s="119">
        <v>105.13333333333333</v>
      </c>
      <c r="I147" s="119">
        <v>111.81666666666666</v>
      </c>
      <c r="J147" s="119">
        <v>115.68333333333332</v>
      </c>
      <c r="K147" s="118">
        <v>107.95</v>
      </c>
      <c r="L147" s="118">
        <v>97.4</v>
      </c>
      <c r="M147" s="118">
        <v>8.8845799999999997</v>
      </c>
    </row>
    <row r="148" spans="1:13">
      <c r="A148" s="65">
        <v>139</v>
      </c>
      <c r="B148" s="118" t="s">
        <v>747</v>
      </c>
      <c r="C148" s="121">
        <v>685.6</v>
      </c>
      <c r="D148" s="119">
        <v>679.56666666666672</v>
      </c>
      <c r="E148" s="119">
        <v>624.03333333333342</v>
      </c>
      <c r="F148" s="119">
        <v>562.4666666666667</v>
      </c>
      <c r="G148" s="119">
        <v>506.93333333333339</v>
      </c>
      <c r="H148" s="119">
        <v>741.13333333333344</v>
      </c>
      <c r="I148" s="119">
        <v>796.66666666666674</v>
      </c>
      <c r="J148" s="119">
        <v>858.23333333333346</v>
      </c>
      <c r="K148" s="118">
        <v>735.1</v>
      </c>
      <c r="L148" s="118">
        <v>618</v>
      </c>
      <c r="M148" s="118">
        <v>26.867930000000001</v>
      </c>
    </row>
    <row r="149" spans="1:13">
      <c r="A149" s="65">
        <v>140</v>
      </c>
      <c r="B149" s="118" t="s">
        <v>753</v>
      </c>
      <c r="C149" s="121">
        <v>223.05</v>
      </c>
      <c r="D149" s="119">
        <v>223.88333333333333</v>
      </c>
      <c r="E149" s="119">
        <v>214.91666666666666</v>
      </c>
      <c r="F149" s="119">
        <v>206.78333333333333</v>
      </c>
      <c r="G149" s="119">
        <v>197.81666666666666</v>
      </c>
      <c r="H149" s="119">
        <v>232.01666666666665</v>
      </c>
      <c r="I149" s="119">
        <v>240.98333333333335</v>
      </c>
      <c r="J149" s="119">
        <v>249.11666666666665</v>
      </c>
      <c r="K149" s="118">
        <v>232.85</v>
      </c>
      <c r="L149" s="118">
        <v>215.75</v>
      </c>
      <c r="M149" s="118">
        <v>1.6621699999999999</v>
      </c>
    </row>
    <row r="150" spans="1:13">
      <c r="A150" s="65">
        <v>141</v>
      </c>
      <c r="B150" s="118" t="s">
        <v>67</v>
      </c>
      <c r="C150" s="121">
        <v>268.05</v>
      </c>
      <c r="D150" s="119">
        <v>264.28333333333336</v>
      </c>
      <c r="E150" s="119">
        <v>257.9666666666667</v>
      </c>
      <c r="F150" s="119">
        <v>247.88333333333333</v>
      </c>
      <c r="G150" s="119">
        <v>241.56666666666666</v>
      </c>
      <c r="H150" s="119">
        <v>274.36666666666673</v>
      </c>
      <c r="I150" s="119">
        <v>280.68333333333345</v>
      </c>
      <c r="J150" s="119">
        <v>290.76666666666677</v>
      </c>
      <c r="K150" s="118">
        <v>270.60000000000002</v>
      </c>
      <c r="L150" s="118">
        <v>254.2</v>
      </c>
      <c r="M150" s="118">
        <v>18.72991</v>
      </c>
    </row>
    <row r="151" spans="1:13">
      <c r="A151" s="65">
        <v>142</v>
      </c>
      <c r="B151" s="118" t="s">
        <v>1979</v>
      </c>
      <c r="C151" s="121">
        <v>45.75</v>
      </c>
      <c r="D151" s="119">
        <v>44.316666666666663</v>
      </c>
      <c r="E151" s="119">
        <v>40.033333333333324</v>
      </c>
      <c r="F151" s="119">
        <v>34.316666666666663</v>
      </c>
      <c r="G151" s="119">
        <v>30.033333333333324</v>
      </c>
      <c r="H151" s="119">
        <v>50.033333333333324</v>
      </c>
      <c r="I151" s="119">
        <v>54.316666666666656</v>
      </c>
      <c r="J151" s="119">
        <v>60.033333333333324</v>
      </c>
      <c r="K151" s="118">
        <v>48.6</v>
      </c>
      <c r="L151" s="118">
        <v>38.6</v>
      </c>
      <c r="M151" s="118">
        <v>37.913580000000003</v>
      </c>
    </row>
    <row r="152" spans="1:13">
      <c r="A152" s="65">
        <v>143</v>
      </c>
      <c r="B152" s="118" t="s">
        <v>68</v>
      </c>
      <c r="C152" s="121">
        <v>73.5</v>
      </c>
      <c r="D152" s="119">
        <v>72.533333333333331</v>
      </c>
      <c r="E152" s="119">
        <v>68.61666666666666</v>
      </c>
      <c r="F152" s="119">
        <v>63.733333333333334</v>
      </c>
      <c r="G152" s="119">
        <v>59.816666666666663</v>
      </c>
      <c r="H152" s="119">
        <v>77.416666666666657</v>
      </c>
      <c r="I152" s="119">
        <v>81.333333333333343</v>
      </c>
      <c r="J152" s="119">
        <v>86.216666666666654</v>
      </c>
      <c r="K152" s="118">
        <v>76.45</v>
      </c>
      <c r="L152" s="118">
        <v>67.650000000000006</v>
      </c>
      <c r="M152" s="118">
        <v>223.036</v>
      </c>
    </row>
    <row r="153" spans="1:13">
      <c r="A153" s="65">
        <v>144</v>
      </c>
      <c r="B153" s="118" t="s">
        <v>764</v>
      </c>
      <c r="C153" s="121">
        <v>548.65</v>
      </c>
      <c r="D153" s="119">
        <v>544.35</v>
      </c>
      <c r="E153" s="119">
        <v>530.75</v>
      </c>
      <c r="F153" s="119">
        <v>512.85</v>
      </c>
      <c r="G153" s="119">
        <v>499.25</v>
      </c>
      <c r="H153" s="119">
        <v>562.25</v>
      </c>
      <c r="I153" s="119">
        <v>575.85000000000014</v>
      </c>
      <c r="J153" s="119">
        <v>593.75</v>
      </c>
      <c r="K153" s="118">
        <v>557.95000000000005</v>
      </c>
      <c r="L153" s="118">
        <v>526.45000000000005</v>
      </c>
      <c r="M153" s="118">
        <v>0.77370000000000005</v>
      </c>
    </row>
    <row r="154" spans="1:13">
      <c r="A154" s="65">
        <v>145</v>
      </c>
      <c r="B154" s="118" t="s">
        <v>765</v>
      </c>
      <c r="C154" s="121">
        <v>530.1</v>
      </c>
      <c r="D154" s="119">
        <v>539.30000000000007</v>
      </c>
      <c r="E154" s="119">
        <v>513.80000000000018</v>
      </c>
      <c r="F154" s="119">
        <v>497.50000000000011</v>
      </c>
      <c r="G154" s="119">
        <v>472.00000000000023</v>
      </c>
      <c r="H154" s="119">
        <v>555.60000000000014</v>
      </c>
      <c r="I154" s="119">
        <v>581.09999999999991</v>
      </c>
      <c r="J154" s="119">
        <v>597.40000000000009</v>
      </c>
      <c r="K154" s="118">
        <v>564.79999999999995</v>
      </c>
      <c r="L154" s="118">
        <v>523</v>
      </c>
      <c r="M154" s="118">
        <v>1.2835700000000001</v>
      </c>
    </row>
    <row r="155" spans="1:13">
      <c r="A155" s="65">
        <v>146</v>
      </c>
      <c r="B155" s="118" t="s">
        <v>766</v>
      </c>
      <c r="C155" s="121">
        <v>410.6</v>
      </c>
      <c r="D155" s="119">
        <v>406.45</v>
      </c>
      <c r="E155" s="119">
        <v>397.2</v>
      </c>
      <c r="F155" s="119">
        <v>383.8</v>
      </c>
      <c r="G155" s="119">
        <v>374.55</v>
      </c>
      <c r="H155" s="119">
        <v>419.84999999999997</v>
      </c>
      <c r="I155" s="119">
        <v>429.09999999999997</v>
      </c>
      <c r="J155" s="119">
        <v>442.49999999999994</v>
      </c>
      <c r="K155" s="118">
        <v>415.7</v>
      </c>
      <c r="L155" s="118">
        <v>393.05</v>
      </c>
      <c r="M155" s="118">
        <v>0.52288999999999997</v>
      </c>
    </row>
    <row r="156" spans="1:13">
      <c r="A156" s="65">
        <v>147</v>
      </c>
      <c r="B156" s="118" t="s">
        <v>773</v>
      </c>
      <c r="C156" s="121">
        <v>65.55</v>
      </c>
      <c r="D156" s="119">
        <v>65.983333333333334</v>
      </c>
      <c r="E156" s="119">
        <v>61.066666666666663</v>
      </c>
      <c r="F156" s="119">
        <v>56.583333333333329</v>
      </c>
      <c r="G156" s="119">
        <v>51.666666666666657</v>
      </c>
      <c r="H156" s="119">
        <v>70.466666666666669</v>
      </c>
      <c r="I156" s="119">
        <v>75.383333333333326</v>
      </c>
      <c r="J156" s="119">
        <v>79.866666666666674</v>
      </c>
      <c r="K156" s="118">
        <v>70.900000000000006</v>
      </c>
      <c r="L156" s="118">
        <v>61.5</v>
      </c>
      <c r="M156" s="118">
        <v>42.555399999999999</v>
      </c>
    </row>
    <row r="157" spans="1:13">
      <c r="A157" s="65">
        <v>148</v>
      </c>
      <c r="B157" s="118" t="s">
        <v>69</v>
      </c>
      <c r="C157" s="121">
        <v>390.15</v>
      </c>
      <c r="D157" s="119">
        <v>388.36666666666662</v>
      </c>
      <c r="E157" s="119">
        <v>382.18333333333322</v>
      </c>
      <c r="F157" s="119">
        <v>374.21666666666658</v>
      </c>
      <c r="G157" s="119">
        <v>368.03333333333319</v>
      </c>
      <c r="H157" s="119">
        <v>396.33333333333326</v>
      </c>
      <c r="I157" s="119">
        <v>402.51666666666665</v>
      </c>
      <c r="J157" s="119">
        <v>410.48333333333329</v>
      </c>
      <c r="K157" s="118">
        <v>394.55</v>
      </c>
      <c r="L157" s="118">
        <v>380.4</v>
      </c>
      <c r="M157" s="118">
        <v>78.644090000000006</v>
      </c>
    </row>
    <row r="158" spans="1:13">
      <c r="A158" s="65">
        <v>149</v>
      </c>
      <c r="B158" s="118" t="s">
        <v>788</v>
      </c>
      <c r="C158" s="121">
        <v>87.95</v>
      </c>
      <c r="D158" s="119">
        <v>87.25</v>
      </c>
      <c r="E158" s="119">
        <v>79.7</v>
      </c>
      <c r="F158" s="119">
        <v>71.45</v>
      </c>
      <c r="G158" s="119">
        <v>63.900000000000006</v>
      </c>
      <c r="H158" s="119">
        <v>95.5</v>
      </c>
      <c r="I158" s="119">
        <v>103.05000000000001</v>
      </c>
      <c r="J158" s="119">
        <v>111.3</v>
      </c>
      <c r="K158" s="118">
        <v>94.8</v>
      </c>
      <c r="L158" s="118">
        <v>79</v>
      </c>
      <c r="M158" s="118">
        <v>6.4607099999999997</v>
      </c>
    </row>
    <row r="159" spans="1:13">
      <c r="A159" s="65">
        <v>150</v>
      </c>
      <c r="B159" s="118" t="s">
        <v>384</v>
      </c>
      <c r="C159" s="121">
        <v>154.94999999999999</v>
      </c>
      <c r="D159" s="119">
        <v>156.26666666666665</v>
      </c>
      <c r="E159" s="119">
        <v>149.2833333333333</v>
      </c>
      <c r="F159" s="119">
        <v>143.61666666666665</v>
      </c>
      <c r="G159" s="119">
        <v>136.6333333333333</v>
      </c>
      <c r="H159" s="119">
        <v>161.93333333333331</v>
      </c>
      <c r="I159" s="119">
        <v>168.91666666666666</v>
      </c>
      <c r="J159" s="119">
        <v>174.58333333333331</v>
      </c>
      <c r="K159" s="118">
        <v>163.25</v>
      </c>
      <c r="L159" s="118">
        <v>150.6</v>
      </c>
      <c r="M159" s="118">
        <v>3.1795599999999999</v>
      </c>
    </row>
    <row r="160" spans="1:13">
      <c r="A160" s="65">
        <v>151</v>
      </c>
      <c r="B160" s="118" t="s">
        <v>1954</v>
      </c>
      <c r="C160" s="121">
        <v>719</v>
      </c>
      <c r="D160" s="119">
        <v>720.73333333333323</v>
      </c>
      <c r="E160" s="119">
        <v>707.26666666666642</v>
      </c>
      <c r="F160" s="119">
        <v>695.53333333333319</v>
      </c>
      <c r="G160" s="119">
        <v>682.06666666666638</v>
      </c>
      <c r="H160" s="119">
        <v>732.46666666666647</v>
      </c>
      <c r="I160" s="119">
        <v>745.93333333333339</v>
      </c>
      <c r="J160" s="119">
        <v>757.66666666666652</v>
      </c>
      <c r="K160" s="118">
        <v>734.2</v>
      </c>
      <c r="L160" s="118">
        <v>709</v>
      </c>
      <c r="M160" s="118">
        <v>0.1348</v>
      </c>
    </row>
    <row r="161" spans="1:13">
      <c r="A161" s="65">
        <v>152</v>
      </c>
      <c r="B161" s="118" t="s">
        <v>198</v>
      </c>
      <c r="C161" s="121">
        <v>301.25</v>
      </c>
      <c r="D161" s="119">
        <v>302.55</v>
      </c>
      <c r="E161" s="119">
        <v>293.10000000000002</v>
      </c>
      <c r="F161" s="119">
        <v>284.95</v>
      </c>
      <c r="G161" s="119">
        <v>275.5</v>
      </c>
      <c r="H161" s="119">
        <v>310.70000000000005</v>
      </c>
      <c r="I161" s="119">
        <v>320.14999999999998</v>
      </c>
      <c r="J161" s="119">
        <v>328.30000000000007</v>
      </c>
      <c r="K161" s="118">
        <v>312</v>
      </c>
      <c r="L161" s="118">
        <v>294.39999999999998</v>
      </c>
      <c r="M161" s="118">
        <v>8.3156499999999998</v>
      </c>
    </row>
    <row r="162" spans="1:13">
      <c r="A162" s="65">
        <v>153</v>
      </c>
      <c r="B162" s="118" t="s">
        <v>1955</v>
      </c>
      <c r="C162" s="121">
        <v>266.89999999999998</v>
      </c>
      <c r="D162" s="119">
        <v>270.66666666666669</v>
      </c>
      <c r="E162" s="119">
        <v>258.48333333333335</v>
      </c>
      <c r="F162" s="119">
        <v>250.06666666666666</v>
      </c>
      <c r="G162" s="119">
        <v>237.88333333333333</v>
      </c>
      <c r="H162" s="119">
        <v>279.08333333333337</v>
      </c>
      <c r="I162" s="119">
        <v>291.26666666666665</v>
      </c>
      <c r="J162" s="119">
        <v>299.68333333333339</v>
      </c>
      <c r="K162" s="118">
        <v>282.85000000000002</v>
      </c>
      <c r="L162" s="118">
        <v>262.25</v>
      </c>
      <c r="M162" s="118">
        <v>0.47904999999999998</v>
      </c>
    </row>
    <row r="163" spans="1:13">
      <c r="A163" s="65">
        <v>154</v>
      </c>
      <c r="B163" s="118" t="s">
        <v>794</v>
      </c>
      <c r="C163" s="121">
        <v>239.25</v>
      </c>
      <c r="D163" s="119">
        <v>243.58333333333334</v>
      </c>
      <c r="E163" s="119">
        <v>232.66666666666669</v>
      </c>
      <c r="F163" s="119">
        <v>226.08333333333334</v>
      </c>
      <c r="G163" s="119">
        <v>215.16666666666669</v>
      </c>
      <c r="H163" s="119">
        <v>250.16666666666669</v>
      </c>
      <c r="I163" s="119">
        <v>261.08333333333337</v>
      </c>
      <c r="J163" s="119">
        <v>267.66666666666669</v>
      </c>
      <c r="K163" s="118">
        <v>254.5</v>
      </c>
      <c r="L163" s="118">
        <v>237</v>
      </c>
      <c r="M163" s="118">
        <v>2.5821299999999998</v>
      </c>
    </row>
    <row r="164" spans="1:13">
      <c r="A164" s="65">
        <v>155</v>
      </c>
      <c r="B164" s="118" t="s">
        <v>2348</v>
      </c>
      <c r="C164" s="121">
        <v>353.25</v>
      </c>
      <c r="D164" s="119">
        <v>350.5</v>
      </c>
      <c r="E164" s="119">
        <v>342.75</v>
      </c>
      <c r="F164" s="119">
        <v>332.25</v>
      </c>
      <c r="G164" s="119">
        <v>324.5</v>
      </c>
      <c r="H164" s="119">
        <v>361</v>
      </c>
      <c r="I164" s="119">
        <v>368.75</v>
      </c>
      <c r="J164" s="119">
        <v>379.25</v>
      </c>
      <c r="K164" s="118">
        <v>358.25</v>
      </c>
      <c r="L164" s="118">
        <v>340</v>
      </c>
      <c r="M164" s="118">
        <v>5.7561499999999999</v>
      </c>
    </row>
    <row r="165" spans="1:13">
      <c r="A165" s="65">
        <v>156</v>
      </c>
      <c r="B165" s="118" t="s">
        <v>798</v>
      </c>
      <c r="C165" s="121">
        <v>6892.75</v>
      </c>
      <c r="D165" s="119">
        <v>6836</v>
      </c>
      <c r="E165" s="119">
        <v>6763</v>
      </c>
      <c r="F165" s="119">
        <v>6633.25</v>
      </c>
      <c r="G165" s="119">
        <v>6560.25</v>
      </c>
      <c r="H165" s="119">
        <v>6965.75</v>
      </c>
      <c r="I165" s="119">
        <v>7038.75</v>
      </c>
      <c r="J165" s="119">
        <v>7168.5</v>
      </c>
      <c r="K165" s="118">
        <v>6909</v>
      </c>
      <c r="L165" s="118">
        <v>6706.25</v>
      </c>
      <c r="M165" s="118">
        <v>7.3539999999999994E-2</v>
      </c>
    </row>
    <row r="166" spans="1:13">
      <c r="A166" s="65">
        <v>157</v>
      </c>
      <c r="B166" s="118" t="s">
        <v>804</v>
      </c>
      <c r="C166" s="121">
        <v>1609.45</v>
      </c>
      <c r="D166" s="119">
        <v>1574.4833333333333</v>
      </c>
      <c r="E166" s="119">
        <v>1454.9666666666667</v>
      </c>
      <c r="F166" s="119">
        <v>1300.4833333333333</v>
      </c>
      <c r="G166" s="119">
        <v>1180.9666666666667</v>
      </c>
      <c r="H166" s="119">
        <v>1728.9666666666667</v>
      </c>
      <c r="I166" s="119">
        <v>1848.4833333333336</v>
      </c>
      <c r="J166" s="119">
        <v>2002.9666666666667</v>
      </c>
      <c r="K166" s="118">
        <v>1694</v>
      </c>
      <c r="L166" s="118">
        <v>1420</v>
      </c>
      <c r="M166" s="118">
        <v>0.47713</v>
      </c>
    </row>
    <row r="167" spans="1:13">
      <c r="A167" s="65">
        <v>158</v>
      </c>
      <c r="B167" s="118" t="s">
        <v>70</v>
      </c>
      <c r="C167" s="121">
        <v>654.79999999999995</v>
      </c>
      <c r="D167" s="119">
        <v>656.5</v>
      </c>
      <c r="E167" s="119">
        <v>630.29999999999995</v>
      </c>
      <c r="F167" s="119">
        <v>605.79999999999995</v>
      </c>
      <c r="G167" s="119">
        <v>579.59999999999991</v>
      </c>
      <c r="H167" s="119">
        <v>681</v>
      </c>
      <c r="I167" s="119">
        <v>707.2</v>
      </c>
      <c r="J167" s="119">
        <v>731.7</v>
      </c>
      <c r="K167" s="118">
        <v>682.7</v>
      </c>
      <c r="L167" s="118">
        <v>632</v>
      </c>
      <c r="M167" s="118">
        <v>11.314870000000001</v>
      </c>
    </row>
    <row r="168" spans="1:13">
      <c r="A168" s="65">
        <v>159</v>
      </c>
      <c r="B168" s="118" t="s">
        <v>811</v>
      </c>
      <c r="C168" s="121">
        <v>104.15</v>
      </c>
      <c r="D168" s="119">
        <v>105.03333333333335</v>
      </c>
      <c r="E168" s="119">
        <v>101.56666666666669</v>
      </c>
      <c r="F168" s="119">
        <v>98.983333333333348</v>
      </c>
      <c r="G168" s="119">
        <v>95.516666666666694</v>
      </c>
      <c r="H168" s="119">
        <v>107.61666666666669</v>
      </c>
      <c r="I168" s="119">
        <v>111.08333333333336</v>
      </c>
      <c r="J168" s="119">
        <v>113.66666666666669</v>
      </c>
      <c r="K168" s="118">
        <v>108.5</v>
      </c>
      <c r="L168" s="118">
        <v>102.45</v>
      </c>
      <c r="M168" s="118">
        <v>3.1606000000000001</v>
      </c>
    </row>
    <row r="169" spans="1:13">
      <c r="A169" s="65">
        <v>160</v>
      </c>
      <c r="B169" s="118" t="s">
        <v>71</v>
      </c>
      <c r="C169" s="121">
        <v>16.2</v>
      </c>
      <c r="D169" s="119">
        <v>16.416666666666668</v>
      </c>
      <c r="E169" s="119">
        <v>14.883333333333336</v>
      </c>
      <c r="F169" s="119">
        <v>13.566666666666668</v>
      </c>
      <c r="G169" s="119">
        <v>12.033333333333337</v>
      </c>
      <c r="H169" s="119">
        <v>17.733333333333334</v>
      </c>
      <c r="I169" s="119">
        <v>19.266666666666666</v>
      </c>
      <c r="J169" s="119">
        <v>20.583333333333336</v>
      </c>
      <c r="K169" s="118">
        <v>17.95</v>
      </c>
      <c r="L169" s="118">
        <v>15.1</v>
      </c>
      <c r="M169" s="118">
        <v>506.93970000000002</v>
      </c>
    </row>
    <row r="170" spans="1:13">
      <c r="A170" s="65">
        <v>161</v>
      </c>
      <c r="B170" s="118" t="s">
        <v>814</v>
      </c>
      <c r="C170" s="121">
        <v>381.4</v>
      </c>
      <c r="D170" s="119">
        <v>369.81666666666661</v>
      </c>
      <c r="E170" s="119">
        <v>333.68333333333322</v>
      </c>
      <c r="F170" s="119">
        <v>285.96666666666664</v>
      </c>
      <c r="G170" s="119">
        <v>249.83333333333326</v>
      </c>
      <c r="H170" s="119">
        <v>417.53333333333319</v>
      </c>
      <c r="I170" s="119">
        <v>453.66666666666663</v>
      </c>
      <c r="J170" s="119">
        <v>501.38333333333316</v>
      </c>
      <c r="K170" s="118">
        <v>405.95</v>
      </c>
      <c r="L170" s="118">
        <v>322.10000000000002</v>
      </c>
      <c r="M170" s="118">
        <v>5.9836999999999998</v>
      </c>
    </row>
    <row r="171" spans="1:13">
      <c r="A171" s="65">
        <v>162</v>
      </c>
      <c r="B171" s="118" t="s">
        <v>818</v>
      </c>
      <c r="C171" s="121">
        <v>826.1</v>
      </c>
      <c r="D171" s="119">
        <v>838.91666666666663</v>
      </c>
      <c r="E171" s="119">
        <v>753.18333333333328</v>
      </c>
      <c r="F171" s="119">
        <v>680.26666666666665</v>
      </c>
      <c r="G171" s="119">
        <v>594.5333333333333</v>
      </c>
      <c r="H171" s="119">
        <v>911.83333333333326</v>
      </c>
      <c r="I171" s="119">
        <v>997.56666666666661</v>
      </c>
      <c r="J171" s="119">
        <v>1070.4833333333331</v>
      </c>
      <c r="K171" s="118">
        <v>924.65</v>
      </c>
      <c r="L171" s="118">
        <v>766</v>
      </c>
      <c r="M171" s="118">
        <v>4.3516599999999999</v>
      </c>
    </row>
    <row r="172" spans="1:13">
      <c r="A172" s="65">
        <v>163</v>
      </c>
      <c r="B172" s="118" t="s">
        <v>2325</v>
      </c>
      <c r="C172" s="121">
        <v>529.79999999999995</v>
      </c>
      <c r="D172" s="119">
        <v>537.25</v>
      </c>
      <c r="E172" s="119">
        <v>514.54999999999995</v>
      </c>
      <c r="F172" s="119">
        <v>499.29999999999995</v>
      </c>
      <c r="G172" s="119">
        <v>476.59999999999991</v>
      </c>
      <c r="H172" s="119">
        <v>552.5</v>
      </c>
      <c r="I172" s="119">
        <v>575.20000000000005</v>
      </c>
      <c r="J172" s="119">
        <v>590.45000000000005</v>
      </c>
      <c r="K172" s="118">
        <v>559.95000000000005</v>
      </c>
      <c r="L172" s="118">
        <v>522</v>
      </c>
      <c r="M172" s="118">
        <v>1.2355799999999999</v>
      </c>
    </row>
    <row r="173" spans="1:13">
      <c r="A173" s="65">
        <v>164</v>
      </c>
      <c r="B173" s="118" t="s">
        <v>347</v>
      </c>
      <c r="C173" s="121">
        <v>819.45</v>
      </c>
      <c r="D173" s="119">
        <v>799.2833333333333</v>
      </c>
      <c r="E173" s="119">
        <v>758.91666666666663</v>
      </c>
      <c r="F173" s="119">
        <v>698.38333333333333</v>
      </c>
      <c r="G173" s="119">
        <v>658.01666666666665</v>
      </c>
      <c r="H173" s="119">
        <v>859.81666666666661</v>
      </c>
      <c r="I173" s="119">
        <v>900.18333333333339</v>
      </c>
      <c r="J173" s="119">
        <v>960.71666666666658</v>
      </c>
      <c r="K173" s="118">
        <v>839.65</v>
      </c>
      <c r="L173" s="118">
        <v>738.75</v>
      </c>
      <c r="M173" s="118">
        <v>14.087059999999999</v>
      </c>
    </row>
    <row r="174" spans="1:13">
      <c r="A174" s="65">
        <v>165</v>
      </c>
      <c r="B174" s="118" t="s">
        <v>72</v>
      </c>
      <c r="C174" s="121">
        <v>547.20000000000005</v>
      </c>
      <c r="D174" s="119">
        <v>542.91666666666663</v>
      </c>
      <c r="E174" s="119">
        <v>514.2833333333333</v>
      </c>
      <c r="F174" s="119">
        <v>481.36666666666667</v>
      </c>
      <c r="G174" s="119">
        <v>452.73333333333335</v>
      </c>
      <c r="H174" s="119">
        <v>575.83333333333326</v>
      </c>
      <c r="I174" s="119">
        <v>604.4666666666667</v>
      </c>
      <c r="J174" s="119">
        <v>637.38333333333321</v>
      </c>
      <c r="K174" s="118">
        <v>571.54999999999995</v>
      </c>
      <c r="L174" s="118">
        <v>510</v>
      </c>
      <c r="M174" s="118">
        <v>8.2706599999999995</v>
      </c>
    </row>
    <row r="175" spans="1:13">
      <c r="A175" s="65">
        <v>166</v>
      </c>
      <c r="B175" s="118" t="s">
        <v>822</v>
      </c>
      <c r="C175" s="121">
        <v>574.9</v>
      </c>
      <c r="D175" s="119">
        <v>591.2166666666667</v>
      </c>
      <c r="E175" s="119">
        <v>553.08333333333337</v>
      </c>
      <c r="F175" s="119">
        <v>531.26666666666665</v>
      </c>
      <c r="G175" s="119">
        <v>493.13333333333333</v>
      </c>
      <c r="H175" s="119">
        <v>613.03333333333342</v>
      </c>
      <c r="I175" s="119">
        <v>651.16666666666663</v>
      </c>
      <c r="J175" s="119">
        <v>672.98333333333346</v>
      </c>
      <c r="K175" s="118">
        <v>629.35</v>
      </c>
      <c r="L175" s="118">
        <v>569.4</v>
      </c>
      <c r="M175" s="118">
        <v>5.3917099999999998</v>
      </c>
    </row>
    <row r="176" spans="1:13">
      <c r="A176" s="65">
        <v>167</v>
      </c>
      <c r="B176" s="118" t="s">
        <v>317</v>
      </c>
      <c r="C176" s="121">
        <v>102.45</v>
      </c>
      <c r="D176" s="119">
        <v>103.63333333333334</v>
      </c>
      <c r="E176" s="119">
        <v>100.36666666666667</v>
      </c>
      <c r="F176" s="119">
        <v>98.283333333333331</v>
      </c>
      <c r="G176" s="119">
        <v>95.016666666666666</v>
      </c>
      <c r="H176" s="119">
        <v>105.71666666666668</v>
      </c>
      <c r="I176" s="119">
        <v>108.98333333333336</v>
      </c>
      <c r="J176" s="119">
        <v>111.06666666666669</v>
      </c>
      <c r="K176" s="118">
        <v>106.9</v>
      </c>
      <c r="L176" s="118">
        <v>101.55</v>
      </c>
      <c r="M176" s="118">
        <v>3.9904799999999998</v>
      </c>
    </row>
    <row r="177" spans="1:13">
      <c r="A177" s="65">
        <v>168</v>
      </c>
      <c r="B177" s="118" t="s">
        <v>352</v>
      </c>
      <c r="C177" s="121">
        <v>107.7</v>
      </c>
      <c r="D177" s="119">
        <v>107.96666666666665</v>
      </c>
      <c r="E177" s="119">
        <v>100.73333333333331</v>
      </c>
      <c r="F177" s="119">
        <v>93.766666666666652</v>
      </c>
      <c r="G177" s="119">
        <v>86.533333333333303</v>
      </c>
      <c r="H177" s="119">
        <v>114.93333333333331</v>
      </c>
      <c r="I177" s="119">
        <v>122.16666666666666</v>
      </c>
      <c r="J177" s="119">
        <v>129.13333333333333</v>
      </c>
      <c r="K177" s="118">
        <v>115.2</v>
      </c>
      <c r="L177" s="118">
        <v>101</v>
      </c>
      <c r="M177" s="118">
        <v>58.18432</v>
      </c>
    </row>
    <row r="178" spans="1:13">
      <c r="A178" s="65">
        <v>169</v>
      </c>
      <c r="B178" s="118" t="s">
        <v>825</v>
      </c>
      <c r="C178" s="121">
        <v>956.1</v>
      </c>
      <c r="D178" s="119">
        <v>947.79999999999984</v>
      </c>
      <c r="E178" s="119">
        <v>914.59999999999968</v>
      </c>
      <c r="F178" s="119">
        <v>873.0999999999998</v>
      </c>
      <c r="G178" s="119">
        <v>839.89999999999964</v>
      </c>
      <c r="H178" s="119">
        <v>989.29999999999973</v>
      </c>
      <c r="I178" s="119">
        <v>1022.4999999999998</v>
      </c>
      <c r="J178" s="119">
        <v>1063.9999999999998</v>
      </c>
      <c r="K178" s="118">
        <v>981</v>
      </c>
      <c r="L178" s="118">
        <v>906.3</v>
      </c>
      <c r="M178" s="118">
        <v>12.17759</v>
      </c>
    </row>
    <row r="179" spans="1:13">
      <c r="A179" s="65">
        <v>170</v>
      </c>
      <c r="B179" s="118" t="s">
        <v>73</v>
      </c>
      <c r="C179" s="121">
        <v>1051.1500000000001</v>
      </c>
      <c r="D179" s="119">
        <v>1043.7166666666667</v>
      </c>
      <c r="E179" s="119">
        <v>1005.4333333333334</v>
      </c>
      <c r="F179" s="119">
        <v>959.7166666666667</v>
      </c>
      <c r="G179" s="119">
        <v>921.43333333333339</v>
      </c>
      <c r="H179" s="119">
        <v>1089.4333333333334</v>
      </c>
      <c r="I179" s="119">
        <v>1127.7166666666667</v>
      </c>
      <c r="J179" s="119">
        <v>1173.4333333333334</v>
      </c>
      <c r="K179" s="118">
        <v>1082</v>
      </c>
      <c r="L179" s="118">
        <v>998</v>
      </c>
      <c r="M179" s="118">
        <v>14.425800000000001</v>
      </c>
    </row>
    <row r="180" spans="1:13">
      <c r="A180" s="65">
        <v>171</v>
      </c>
      <c r="B180" s="118" t="s">
        <v>828</v>
      </c>
      <c r="C180" s="121">
        <v>147.30000000000001</v>
      </c>
      <c r="D180" s="119">
        <v>146.76666666666668</v>
      </c>
      <c r="E180" s="119">
        <v>138.58333333333337</v>
      </c>
      <c r="F180" s="119">
        <v>129.8666666666667</v>
      </c>
      <c r="G180" s="119">
        <v>121.68333333333339</v>
      </c>
      <c r="H180" s="119">
        <v>155.48333333333335</v>
      </c>
      <c r="I180" s="119">
        <v>163.66666666666669</v>
      </c>
      <c r="J180" s="119">
        <v>172.38333333333333</v>
      </c>
      <c r="K180" s="118">
        <v>154.94999999999999</v>
      </c>
      <c r="L180" s="118">
        <v>138.05000000000001</v>
      </c>
      <c r="M180" s="118">
        <v>7.6555499999999999</v>
      </c>
    </row>
    <row r="181" spans="1:13">
      <c r="A181" s="65">
        <v>172</v>
      </c>
      <c r="B181" s="118" t="s">
        <v>832</v>
      </c>
      <c r="C181" s="121">
        <v>179.65</v>
      </c>
      <c r="D181" s="119">
        <v>179.86666666666667</v>
      </c>
      <c r="E181" s="119">
        <v>174.78333333333336</v>
      </c>
      <c r="F181" s="119">
        <v>169.91666666666669</v>
      </c>
      <c r="G181" s="119">
        <v>164.83333333333337</v>
      </c>
      <c r="H181" s="119">
        <v>184.73333333333335</v>
      </c>
      <c r="I181" s="119">
        <v>189.81666666666666</v>
      </c>
      <c r="J181" s="119">
        <v>194.68333333333334</v>
      </c>
      <c r="K181" s="118">
        <v>184.95</v>
      </c>
      <c r="L181" s="118">
        <v>175</v>
      </c>
      <c r="M181" s="118">
        <v>0.65885000000000005</v>
      </c>
    </row>
    <row r="182" spans="1:13">
      <c r="A182" s="65">
        <v>173</v>
      </c>
      <c r="B182" s="118" t="s">
        <v>838</v>
      </c>
      <c r="C182" s="121">
        <v>338.65</v>
      </c>
      <c r="D182" s="119">
        <v>316.61666666666662</v>
      </c>
      <c r="E182" s="119">
        <v>292.28333333333325</v>
      </c>
      <c r="F182" s="119">
        <v>245.91666666666663</v>
      </c>
      <c r="G182" s="119">
        <v>221.58333333333326</v>
      </c>
      <c r="H182" s="119">
        <v>362.98333333333323</v>
      </c>
      <c r="I182" s="119">
        <v>387.31666666666661</v>
      </c>
      <c r="J182" s="119">
        <v>433.68333333333322</v>
      </c>
      <c r="K182" s="118">
        <v>340.95</v>
      </c>
      <c r="L182" s="118">
        <v>270.25</v>
      </c>
      <c r="M182" s="118">
        <v>17.114930000000001</v>
      </c>
    </row>
    <row r="183" spans="1:13">
      <c r="A183" s="65">
        <v>174</v>
      </c>
      <c r="B183" s="118" t="s">
        <v>315</v>
      </c>
      <c r="C183" s="121">
        <v>108.2</v>
      </c>
      <c r="D183" s="119">
        <v>106.93333333333332</v>
      </c>
      <c r="E183" s="119">
        <v>100.86666666666665</v>
      </c>
      <c r="F183" s="119">
        <v>93.533333333333317</v>
      </c>
      <c r="G183" s="119">
        <v>87.46666666666664</v>
      </c>
      <c r="H183" s="119">
        <v>114.26666666666665</v>
      </c>
      <c r="I183" s="119">
        <v>120.33333333333334</v>
      </c>
      <c r="J183" s="119">
        <v>127.66666666666666</v>
      </c>
      <c r="K183" s="118">
        <v>113</v>
      </c>
      <c r="L183" s="118">
        <v>99.6</v>
      </c>
      <c r="M183" s="118">
        <v>31.897580000000001</v>
      </c>
    </row>
    <row r="184" spans="1:13">
      <c r="A184" s="65">
        <v>175</v>
      </c>
      <c r="B184" s="118" t="s">
        <v>182</v>
      </c>
      <c r="C184" s="121">
        <v>7706.9</v>
      </c>
      <c r="D184" s="119">
        <v>7515.2166666666672</v>
      </c>
      <c r="E184" s="119">
        <v>7291.6833333333343</v>
      </c>
      <c r="F184" s="119">
        <v>6876.4666666666672</v>
      </c>
      <c r="G184" s="119">
        <v>6652.9333333333343</v>
      </c>
      <c r="H184" s="119">
        <v>7930.4333333333343</v>
      </c>
      <c r="I184" s="119">
        <v>8153.9666666666672</v>
      </c>
      <c r="J184" s="119">
        <v>8569.1833333333343</v>
      </c>
      <c r="K184" s="118">
        <v>7738.75</v>
      </c>
      <c r="L184" s="118">
        <v>7100</v>
      </c>
      <c r="M184" s="118">
        <v>0.28666000000000003</v>
      </c>
    </row>
    <row r="185" spans="1:13">
      <c r="A185" s="65">
        <v>176</v>
      </c>
      <c r="B185" s="118" t="s">
        <v>199</v>
      </c>
      <c r="C185" s="121">
        <v>179.6</v>
      </c>
      <c r="D185" s="119">
        <v>178.76666666666665</v>
      </c>
      <c r="E185" s="119">
        <v>173.5333333333333</v>
      </c>
      <c r="F185" s="119">
        <v>167.46666666666664</v>
      </c>
      <c r="G185" s="119">
        <v>162.23333333333329</v>
      </c>
      <c r="H185" s="119">
        <v>184.83333333333331</v>
      </c>
      <c r="I185" s="119">
        <v>190.06666666666666</v>
      </c>
      <c r="J185" s="119">
        <v>196.13333333333333</v>
      </c>
      <c r="K185" s="118">
        <v>184</v>
      </c>
      <c r="L185" s="118">
        <v>172.7</v>
      </c>
      <c r="M185" s="118">
        <v>4.5555300000000001</v>
      </c>
    </row>
    <row r="186" spans="1:13">
      <c r="A186" s="65">
        <v>177</v>
      </c>
      <c r="B186" s="118" t="s">
        <v>846</v>
      </c>
      <c r="C186" s="121">
        <v>614.65</v>
      </c>
      <c r="D186" s="119">
        <v>600.91666666666663</v>
      </c>
      <c r="E186" s="119">
        <v>573.83333333333326</v>
      </c>
      <c r="F186" s="119">
        <v>533.01666666666665</v>
      </c>
      <c r="G186" s="119">
        <v>505.93333333333328</v>
      </c>
      <c r="H186" s="119">
        <v>641.73333333333323</v>
      </c>
      <c r="I186" s="119">
        <v>668.81666666666649</v>
      </c>
      <c r="J186" s="119">
        <v>709.63333333333321</v>
      </c>
      <c r="K186" s="118">
        <v>628</v>
      </c>
      <c r="L186" s="118">
        <v>560.1</v>
      </c>
      <c r="M186" s="118">
        <v>2.75841</v>
      </c>
    </row>
    <row r="187" spans="1:13">
      <c r="A187" s="65">
        <v>178</v>
      </c>
      <c r="B187" s="118" t="s">
        <v>848</v>
      </c>
      <c r="C187" s="121">
        <v>852.7</v>
      </c>
      <c r="D187" s="119">
        <v>849.9</v>
      </c>
      <c r="E187" s="119">
        <v>812.8</v>
      </c>
      <c r="F187" s="119">
        <v>772.9</v>
      </c>
      <c r="G187" s="119">
        <v>735.8</v>
      </c>
      <c r="H187" s="119">
        <v>889.8</v>
      </c>
      <c r="I187" s="119">
        <v>926.90000000000009</v>
      </c>
      <c r="J187" s="119">
        <v>966.8</v>
      </c>
      <c r="K187" s="118">
        <v>887</v>
      </c>
      <c r="L187" s="118">
        <v>810</v>
      </c>
      <c r="M187" s="118">
        <v>3.9255300000000002</v>
      </c>
    </row>
    <row r="188" spans="1:13">
      <c r="A188" s="65">
        <v>179</v>
      </c>
      <c r="B188" s="118" t="s">
        <v>850</v>
      </c>
      <c r="C188" s="121">
        <v>700.6</v>
      </c>
      <c r="D188" s="119">
        <v>691.86666666666667</v>
      </c>
      <c r="E188" s="119">
        <v>668.73333333333335</v>
      </c>
      <c r="F188" s="119">
        <v>636.86666666666667</v>
      </c>
      <c r="G188" s="119">
        <v>613.73333333333335</v>
      </c>
      <c r="H188" s="119">
        <v>723.73333333333335</v>
      </c>
      <c r="I188" s="119">
        <v>746.86666666666679</v>
      </c>
      <c r="J188" s="119">
        <v>778.73333333333335</v>
      </c>
      <c r="K188" s="118">
        <v>715</v>
      </c>
      <c r="L188" s="118">
        <v>660</v>
      </c>
      <c r="M188" s="118">
        <v>1.73977</v>
      </c>
    </row>
    <row r="189" spans="1:13">
      <c r="A189" s="65">
        <v>180</v>
      </c>
      <c r="B189" s="118" t="s">
        <v>852</v>
      </c>
      <c r="C189" s="121">
        <v>756.65</v>
      </c>
      <c r="D189" s="119">
        <v>761.21666666666658</v>
      </c>
      <c r="E189" s="119">
        <v>743.48333333333312</v>
      </c>
      <c r="F189" s="119">
        <v>730.31666666666649</v>
      </c>
      <c r="G189" s="119">
        <v>712.58333333333303</v>
      </c>
      <c r="H189" s="119">
        <v>774.38333333333321</v>
      </c>
      <c r="I189" s="119">
        <v>792.11666666666656</v>
      </c>
      <c r="J189" s="119">
        <v>805.2833333333333</v>
      </c>
      <c r="K189" s="118">
        <v>778.95</v>
      </c>
      <c r="L189" s="118">
        <v>748.05</v>
      </c>
      <c r="M189" s="118">
        <v>0.58414999999999995</v>
      </c>
    </row>
    <row r="190" spans="1:13">
      <c r="A190" s="65">
        <v>181</v>
      </c>
      <c r="B190" s="118" t="s">
        <v>2549</v>
      </c>
      <c r="C190" s="121">
        <v>9.35</v>
      </c>
      <c r="D190" s="119">
        <v>9.5666666666666682</v>
      </c>
      <c r="E190" s="119">
        <v>9.1333333333333364</v>
      </c>
      <c r="F190" s="119">
        <v>8.9166666666666679</v>
      </c>
      <c r="G190" s="119">
        <v>8.4833333333333361</v>
      </c>
      <c r="H190" s="119">
        <v>9.7833333333333368</v>
      </c>
      <c r="I190" s="119">
        <v>10.21666666666667</v>
      </c>
      <c r="J190" s="119">
        <v>10.433333333333337</v>
      </c>
      <c r="K190" s="118">
        <v>10</v>
      </c>
      <c r="L190" s="118">
        <v>9.35</v>
      </c>
      <c r="M190" s="118">
        <v>28.218109999999999</v>
      </c>
    </row>
    <row r="191" spans="1:13">
      <c r="A191" s="65">
        <v>182</v>
      </c>
      <c r="B191" s="118" t="s">
        <v>857</v>
      </c>
      <c r="C191" s="121">
        <v>22.95</v>
      </c>
      <c r="D191" s="119">
        <v>23.549999999999997</v>
      </c>
      <c r="E191" s="119">
        <v>21.699999999999996</v>
      </c>
      <c r="F191" s="119">
        <v>20.45</v>
      </c>
      <c r="G191" s="119">
        <v>18.599999999999998</v>
      </c>
      <c r="H191" s="119">
        <v>24.799999999999994</v>
      </c>
      <c r="I191" s="119">
        <v>26.649999999999995</v>
      </c>
      <c r="J191" s="119">
        <v>27.899999999999991</v>
      </c>
      <c r="K191" s="118">
        <v>25.4</v>
      </c>
      <c r="L191" s="118">
        <v>22.3</v>
      </c>
      <c r="M191" s="118">
        <v>19.133649999999999</v>
      </c>
    </row>
    <row r="192" spans="1:13">
      <c r="A192" s="65">
        <v>183</v>
      </c>
      <c r="B192" s="118" t="s">
        <v>859</v>
      </c>
      <c r="C192" s="121">
        <v>716</v>
      </c>
      <c r="D192" s="119">
        <v>718.33333333333337</v>
      </c>
      <c r="E192" s="119">
        <v>708.66666666666674</v>
      </c>
      <c r="F192" s="119">
        <v>701.33333333333337</v>
      </c>
      <c r="G192" s="119">
        <v>691.66666666666674</v>
      </c>
      <c r="H192" s="119">
        <v>725.66666666666674</v>
      </c>
      <c r="I192" s="119">
        <v>735.33333333333348</v>
      </c>
      <c r="J192" s="119">
        <v>742.66666666666674</v>
      </c>
      <c r="K192" s="118">
        <v>728</v>
      </c>
      <c r="L192" s="118">
        <v>711</v>
      </c>
      <c r="M192" s="118">
        <v>9.7720000000000001E-2</v>
      </c>
    </row>
    <row r="193" spans="1:13">
      <c r="A193" s="65">
        <v>184</v>
      </c>
      <c r="B193" s="118" t="s">
        <v>74</v>
      </c>
      <c r="C193" s="121">
        <v>635.04999999999995</v>
      </c>
      <c r="D193" s="119">
        <v>640.5333333333333</v>
      </c>
      <c r="E193" s="119">
        <v>621.26666666666665</v>
      </c>
      <c r="F193" s="119">
        <v>607.48333333333335</v>
      </c>
      <c r="G193" s="119">
        <v>588.2166666666667</v>
      </c>
      <c r="H193" s="119">
        <v>654.31666666666661</v>
      </c>
      <c r="I193" s="119">
        <v>673.58333333333326</v>
      </c>
      <c r="J193" s="119">
        <v>687.36666666666656</v>
      </c>
      <c r="K193" s="118">
        <v>659.8</v>
      </c>
      <c r="L193" s="118">
        <v>626.75</v>
      </c>
      <c r="M193" s="118">
        <v>20.001999999999999</v>
      </c>
    </row>
    <row r="194" spans="1:13">
      <c r="A194" s="65">
        <v>185</v>
      </c>
      <c r="B194" s="118" t="s">
        <v>864</v>
      </c>
      <c r="C194" s="121">
        <v>12.25</v>
      </c>
      <c r="D194" s="119">
        <v>12.566666666666668</v>
      </c>
      <c r="E194" s="119">
        <v>10.833333333333336</v>
      </c>
      <c r="F194" s="119">
        <v>9.4166666666666679</v>
      </c>
      <c r="G194" s="119">
        <v>7.6833333333333353</v>
      </c>
      <c r="H194" s="119">
        <v>13.983333333333336</v>
      </c>
      <c r="I194" s="119">
        <v>15.716666666666667</v>
      </c>
      <c r="J194" s="119">
        <v>17.133333333333336</v>
      </c>
      <c r="K194" s="118">
        <v>14.3</v>
      </c>
      <c r="L194" s="118">
        <v>11.15</v>
      </c>
      <c r="M194" s="118">
        <v>218.20063999999999</v>
      </c>
    </row>
    <row r="195" spans="1:13">
      <c r="A195" s="65">
        <v>186</v>
      </c>
      <c r="B195" s="118" t="s">
        <v>869</v>
      </c>
      <c r="C195" s="121">
        <v>27.3</v>
      </c>
      <c r="D195" s="119">
        <v>27.483333333333334</v>
      </c>
      <c r="E195" s="119">
        <v>24.866666666666667</v>
      </c>
      <c r="F195" s="119">
        <v>22.433333333333334</v>
      </c>
      <c r="G195" s="119">
        <v>19.816666666666666</v>
      </c>
      <c r="H195" s="119">
        <v>29.916666666666668</v>
      </c>
      <c r="I195" s="119">
        <v>32.533333333333331</v>
      </c>
      <c r="J195" s="119">
        <v>34.966666666666669</v>
      </c>
      <c r="K195" s="118">
        <v>30.1</v>
      </c>
      <c r="L195" s="118">
        <v>25.05</v>
      </c>
      <c r="M195" s="118">
        <v>12.80993</v>
      </c>
    </row>
    <row r="196" spans="1:13">
      <c r="A196" s="65">
        <v>187</v>
      </c>
      <c r="B196" s="118" t="s">
        <v>75</v>
      </c>
      <c r="C196" s="121">
        <v>1084.9000000000001</v>
      </c>
      <c r="D196" s="119">
        <v>1085.1499999999999</v>
      </c>
      <c r="E196" s="119">
        <v>1078.2999999999997</v>
      </c>
      <c r="F196" s="119">
        <v>1071.6999999999998</v>
      </c>
      <c r="G196" s="119">
        <v>1064.8499999999997</v>
      </c>
      <c r="H196" s="119">
        <v>1091.7499999999998</v>
      </c>
      <c r="I196" s="119">
        <v>1098.5999999999997</v>
      </c>
      <c r="J196" s="119">
        <v>1105.1999999999998</v>
      </c>
      <c r="K196" s="118">
        <v>1092</v>
      </c>
      <c r="L196" s="118">
        <v>1078.55</v>
      </c>
      <c r="M196" s="118">
        <v>32.978149999999999</v>
      </c>
    </row>
    <row r="197" spans="1:13">
      <c r="A197" s="65">
        <v>188</v>
      </c>
      <c r="B197" s="118" t="s">
        <v>76</v>
      </c>
      <c r="C197" s="121">
        <v>1839.4</v>
      </c>
      <c r="D197" s="119">
        <v>1832.4666666666665</v>
      </c>
      <c r="E197" s="119">
        <v>1789.9333333333329</v>
      </c>
      <c r="F197" s="119">
        <v>1740.4666666666665</v>
      </c>
      <c r="G197" s="119">
        <v>1697.9333333333329</v>
      </c>
      <c r="H197" s="119">
        <v>1881.9333333333329</v>
      </c>
      <c r="I197" s="119">
        <v>1924.4666666666662</v>
      </c>
      <c r="J197" s="119">
        <v>1973.9333333333329</v>
      </c>
      <c r="K197" s="118">
        <v>1875</v>
      </c>
      <c r="L197" s="118">
        <v>1783</v>
      </c>
      <c r="M197" s="118">
        <v>64.257270000000005</v>
      </c>
    </row>
    <row r="198" spans="1:13">
      <c r="A198" s="65">
        <v>189</v>
      </c>
      <c r="B198" s="118" t="s">
        <v>77</v>
      </c>
      <c r="C198" s="121">
        <v>1970.25</v>
      </c>
      <c r="D198" s="119">
        <v>1960.1000000000001</v>
      </c>
      <c r="E198" s="119">
        <v>1920.3500000000004</v>
      </c>
      <c r="F198" s="119">
        <v>1870.4500000000003</v>
      </c>
      <c r="G198" s="119">
        <v>1830.7000000000005</v>
      </c>
      <c r="H198" s="119">
        <v>2010.0000000000002</v>
      </c>
      <c r="I198" s="119">
        <v>2049.75</v>
      </c>
      <c r="J198" s="119">
        <v>2099.65</v>
      </c>
      <c r="K198" s="118">
        <v>1999.85</v>
      </c>
      <c r="L198" s="118">
        <v>1910.2</v>
      </c>
      <c r="M198" s="118">
        <v>56.525370000000002</v>
      </c>
    </row>
    <row r="199" spans="1:13">
      <c r="A199" s="65">
        <v>190</v>
      </c>
      <c r="B199" s="118" t="s">
        <v>78</v>
      </c>
      <c r="C199" s="121">
        <v>25.5</v>
      </c>
      <c r="D199" s="119">
        <v>26.633333333333336</v>
      </c>
      <c r="E199" s="119">
        <v>24.316666666666674</v>
      </c>
      <c r="F199" s="119">
        <v>23.133333333333336</v>
      </c>
      <c r="G199" s="119">
        <v>20.816666666666674</v>
      </c>
      <c r="H199" s="119">
        <v>27.816666666666674</v>
      </c>
      <c r="I199" s="119">
        <v>30.133333333333336</v>
      </c>
      <c r="J199" s="119">
        <v>31.316666666666674</v>
      </c>
      <c r="K199" s="118">
        <v>28.95</v>
      </c>
      <c r="L199" s="118">
        <v>25.45</v>
      </c>
      <c r="M199" s="118">
        <v>76.717359999999999</v>
      </c>
    </row>
    <row r="200" spans="1:13">
      <c r="A200" s="65">
        <v>191</v>
      </c>
      <c r="B200" s="118" t="s">
        <v>877</v>
      </c>
      <c r="C200" s="121">
        <v>4039.6</v>
      </c>
      <c r="D200" s="119">
        <v>3887.2000000000003</v>
      </c>
      <c r="E200" s="119">
        <v>3702.4000000000005</v>
      </c>
      <c r="F200" s="119">
        <v>3365.2000000000003</v>
      </c>
      <c r="G200" s="119">
        <v>3180.4000000000005</v>
      </c>
      <c r="H200" s="119">
        <v>4224.4000000000005</v>
      </c>
      <c r="I200" s="119">
        <v>4409.2000000000007</v>
      </c>
      <c r="J200" s="119">
        <v>4746.4000000000005</v>
      </c>
      <c r="K200" s="118">
        <v>4072</v>
      </c>
      <c r="L200" s="118">
        <v>3550</v>
      </c>
      <c r="M200" s="118">
        <v>3.31366</v>
      </c>
    </row>
    <row r="201" spans="1:13">
      <c r="A201" s="65">
        <v>192</v>
      </c>
      <c r="B201" s="118" t="s">
        <v>878</v>
      </c>
      <c r="C201" s="121">
        <v>153.25</v>
      </c>
      <c r="D201" s="119">
        <v>152.68333333333334</v>
      </c>
      <c r="E201" s="119">
        <v>144.51666666666668</v>
      </c>
      <c r="F201" s="119">
        <v>135.78333333333333</v>
      </c>
      <c r="G201" s="119">
        <v>127.61666666666667</v>
      </c>
      <c r="H201" s="119">
        <v>161.41666666666669</v>
      </c>
      <c r="I201" s="119">
        <v>169.58333333333331</v>
      </c>
      <c r="J201" s="119">
        <v>178.31666666666669</v>
      </c>
      <c r="K201" s="118">
        <v>160.85</v>
      </c>
      <c r="L201" s="118">
        <v>143.94999999999999</v>
      </c>
      <c r="M201" s="118">
        <v>2.2152500000000002</v>
      </c>
    </row>
    <row r="202" spans="1:13">
      <c r="A202" s="65">
        <v>193</v>
      </c>
      <c r="B202" s="118" t="s">
        <v>881</v>
      </c>
      <c r="C202" s="121">
        <v>552.79999999999995</v>
      </c>
      <c r="D202" s="119">
        <v>555.26666666666665</v>
      </c>
      <c r="E202" s="119">
        <v>546.5333333333333</v>
      </c>
      <c r="F202" s="119">
        <v>540.26666666666665</v>
      </c>
      <c r="G202" s="119">
        <v>531.5333333333333</v>
      </c>
      <c r="H202" s="119">
        <v>561.5333333333333</v>
      </c>
      <c r="I202" s="119">
        <v>570.26666666666665</v>
      </c>
      <c r="J202" s="119">
        <v>576.5333333333333</v>
      </c>
      <c r="K202" s="118">
        <v>564</v>
      </c>
      <c r="L202" s="118">
        <v>549</v>
      </c>
      <c r="M202" s="118">
        <v>0.20612</v>
      </c>
    </row>
    <row r="203" spans="1:13">
      <c r="A203" s="65">
        <v>194</v>
      </c>
      <c r="B203" s="118" t="s">
        <v>79</v>
      </c>
      <c r="C203" s="121">
        <v>3175.2</v>
      </c>
      <c r="D203" s="119">
        <v>3127.9833333333336</v>
      </c>
      <c r="E203" s="119">
        <v>3067.2166666666672</v>
      </c>
      <c r="F203" s="119">
        <v>2959.2333333333336</v>
      </c>
      <c r="G203" s="119">
        <v>2898.4666666666672</v>
      </c>
      <c r="H203" s="119">
        <v>3235.9666666666672</v>
      </c>
      <c r="I203" s="119">
        <v>3296.7333333333336</v>
      </c>
      <c r="J203" s="119">
        <v>3404.7166666666672</v>
      </c>
      <c r="K203" s="118">
        <v>3188.75</v>
      </c>
      <c r="L203" s="118">
        <v>3020</v>
      </c>
      <c r="M203" s="118">
        <v>5.7982300000000002</v>
      </c>
    </row>
    <row r="204" spans="1:13">
      <c r="A204" s="65">
        <v>195</v>
      </c>
      <c r="B204" s="118" t="s">
        <v>80</v>
      </c>
      <c r="C204" s="121">
        <v>444.45</v>
      </c>
      <c r="D204" s="119">
        <v>445.06666666666661</v>
      </c>
      <c r="E204" s="119">
        <v>429.23333333333323</v>
      </c>
      <c r="F204" s="119">
        <v>414.01666666666665</v>
      </c>
      <c r="G204" s="119">
        <v>398.18333333333328</v>
      </c>
      <c r="H204" s="119">
        <v>460.28333333333319</v>
      </c>
      <c r="I204" s="119">
        <v>476.11666666666656</v>
      </c>
      <c r="J204" s="119">
        <v>491.33333333333314</v>
      </c>
      <c r="K204" s="118">
        <v>460.9</v>
      </c>
      <c r="L204" s="118">
        <v>429.85</v>
      </c>
      <c r="M204" s="118">
        <v>11.67604</v>
      </c>
    </row>
    <row r="205" spans="1:13">
      <c r="A205" s="65">
        <v>196</v>
      </c>
      <c r="B205" s="118" t="s">
        <v>886</v>
      </c>
      <c r="C205" s="121">
        <v>20.75</v>
      </c>
      <c r="D205" s="119">
        <v>21.416666666666668</v>
      </c>
      <c r="E205" s="119">
        <v>18.883333333333336</v>
      </c>
      <c r="F205" s="119">
        <v>17.016666666666669</v>
      </c>
      <c r="G205" s="119">
        <v>14.483333333333338</v>
      </c>
      <c r="H205" s="119">
        <v>23.283333333333335</v>
      </c>
      <c r="I205" s="119">
        <v>25.816666666666666</v>
      </c>
      <c r="J205" s="119">
        <v>27.683333333333334</v>
      </c>
      <c r="K205" s="118">
        <v>23.95</v>
      </c>
      <c r="L205" s="118">
        <v>19.55</v>
      </c>
      <c r="M205" s="118">
        <v>93.20523</v>
      </c>
    </row>
    <row r="206" spans="1:13">
      <c r="A206" s="65">
        <v>197</v>
      </c>
      <c r="B206" s="118" t="s">
        <v>893</v>
      </c>
      <c r="C206" s="121">
        <v>259.39999999999998</v>
      </c>
      <c r="D206" s="119">
        <v>257.7833333333333</v>
      </c>
      <c r="E206" s="119">
        <v>250.61666666666662</v>
      </c>
      <c r="F206" s="119">
        <v>241.83333333333331</v>
      </c>
      <c r="G206" s="119">
        <v>234.66666666666663</v>
      </c>
      <c r="H206" s="119">
        <v>266.56666666666661</v>
      </c>
      <c r="I206" s="119">
        <v>273.73333333333335</v>
      </c>
      <c r="J206" s="119">
        <v>282.51666666666659</v>
      </c>
      <c r="K206" s="118">
        <v>264.95</v>
      </c>
      <c r="L206" s="118">
        <v>249</v>
      </c>
      <c r="M206" s="118">
        <v>1.5612200000000001</v>
      </c>
    </row>
    <row r="207" spans="1:13">
      <c r="A207" s="65">
        <v>198</v>
      </c>
      <c r="B207" s="118" t="s">
        <v>81</v>
      </c>
      <c r="C207" s="121">
        <v>240.4</v>
      </c>
      <c r="D207" s="119">
        <v>235.61666666666667</v>
      </c>
      <c r="E207" s="119">
        <v>228.78333333333336</v>
      </c>
      <c r="F207" s="119">
        <v>217.16666666666669</v>
      </c>
      <c r="G207" s="119">
        <v>210.33333333333337</v>
      </c>
      <c r="H207" s="119">
        <v>247.23333333333335</v>
      </c>
      <c r="I207" s="119">
        <v>254.06666666666666</v>
      </c>
      <c r="J207" s="119">
        <v>265.68333333333334</v>
      </c>
      <c r="K207" s="118">
        <v>242.45</v>
      </c>
      <c r="L207" s="118">
        <v>224</v>
      </c>
      <c r="M207" s="118">
        <v>176.36360999999999</v>
      </c>
    </row>
    <row r="208" spans="1:13">
      <c r="A208" s="65">
        <v>199</v>
      </c>
      <c r="B208" s="118" t="s">
        <v>897</v>
      </c>
      <c r="C208" s="121">
        <v>58.75</v>
      </c>
      <c r="D208" s="119">
        <v>58.916666666666664</v>
      </c>
      <c r="E208" s="119">
        <v>55.483333333333327</v>
      </c>
      <c r="F208" s="119">
        <v>52.216666666666661</v>
      </c>
      <c r="G208" s="119">
        <v>48.783333333333324</v>
      </c>
      <c r="H208" s="119">
        <v>62.18333333333333</v>
      </c>
      <c r="I208" s="119">
        <v>65.616666666666674</v>
      </c>
      <c r="J208" s="119">
        <v>68.883333333333326</v>
      </c>
      <c r="K208" s="118">
        <v>62.35</v>
      </c>
      <c r="L208" s="118">
        <v>55.65</v>
      </c>
      <c r="M208" s="118">
        <v>16.25779</v>
      </c>
    </row>
    <row r="209" spans="1:13">
      <c r="A209" s="65">
        <v>200</v>
      </c>
      <c r="B209" s="118" t="s">
        <v>82</v>
      </c>
      <c r="C209" s="121">
        <v>258</v>
      </c>
      <c r="D209" s="119">
        <v>255.15</v>
      </c>
      <c r="E209" s="119">
        <v>249.85000000000002</v>
      </c>
      <c r="F209" s="119">
        <v>241.70000000000002</v>
      </c>
      <c r="G209" s="119">
        <v>236.40000000000003</v>
      </c>
      <c r="H209" s="119">
        <v>263.3</v>
      </c>
      <c r="I209" s="119">
        <v>268.60000000000002</v>
      </c>
      <c r="J209" s="119">
        <v>276.75</v>
      </c>
      <c r="K209" s="118">
        <v>260.45</v>
      </c>
      <c r="L209" s="118">
        <v>247</v>
      </c>
      <c r="M209" s="118">
        <v>103.22727</v>
      </c>
    </row>
    <row r="210" spans="1:13">
      <c r="A210" s="65">
        <v>201</v>
      </c>
      <c r="B210" s="118" t="s">
        <v>83</v>
      </c>
      <c r="C210" s="121">
        <v>1621.3</v>
      </c>
      <c r="D210" s="119">
        <v>1628.1666666666667</v>
      </c>
      <c r="E210" s="119">
        <v>1599.4333333333334</v>
      </c>
      <c r="F210" s="119">
        <v>1577.5666666666666</v>
      </c>
      <c r="G210" s="119">
        <v>1548.8333333333333</v>
      </c>
      <c r="H210" s="119">
        <v>1650.0333333333335</v>
      </c>
      <c r="I210" s="119">
        <v>1678.7666666666667</v>
      </c>
      <c r="J210" s="119">
        <v>1700.6333333333337</v>
      </c>
      <c r="K210" s="118">
        <v>1656.9</v>
      </c>
      <c r="L210" s="118">
        <v>1606.3</v>
      </c>
      <c r="M210" s="118">
        <v>30.327919999999999</v>
      </c>
    </row>
    <row r="211" spans="1:13">
      <c r="A211" s="65">
        <v>202</v>
      </c>
      <c r="B211" s="118" t="s">
        <v>84</v>
      </c>
      <c r="C211" s="121">
        <v>297.05</v>
      </c>
      <c r="D211" s="119">
        <v>290.90000000000003</v>
      </c>
      <c r="E211" s="119">
        <v>275.10000000000008</v>
      </c>
      <c r="F211" s="119">
        <v>253.15000000000003</v>
      </c>
      <c r="G211" s="119">
        <v>237.35000000000008</v>
      </c>
      <c r="H211" s="119">
        <v>312.85000000000008</v>
      </c>
      <c r="I211" s="119">
        <v>328.65000000000003</v>
      </c>
      <c r="J211" s="119">
        <v>350.60000000000008</v>
      </c>
      <c r="K211" s="118">
        <v>306.7</v>
      </c>
      <c r="L211" s="118">
        <v>268.95</v>
      </c>
      <c r="M211" s="118">
        <v>26.864159999999998</v>
      </c>
    </row>
    <row r="212" spans="1:13">
      <c r="A212" s="65">
        <v>203</v>
      </c>
      <c r="B212" s="118" t="s">
        <v>912</v>
      </c>
      <c r="C212" s="121">
        <v>21726.9</v>
      </c>
      <c r="D212" s="119">
        <v>21198.899999999998</v>
      </c>
      <c r="E212" s="119">
        <v>20328.049999999996</v>
      </c>
      <c r="F212" s="119">
        <v>18929.199999999997</v>
      </c>
      <c r="G212" s="119">
        <v>18058.349999999995</v>
      </c>
      <c r="H212" s="119">
        <v>22597.749999999996</v>
      </c>
      <c r="I212" s="119">
        <v>23468.599999999995</v>
      </c>
      <c r="J212" s="119">
        <v>24867.449999999997</v>
      </c>
      <c r="K212" s="118">
        <v>22069.75</v>
      </c>
      <c r="L212" s="118">
        <v>19800.05</v>
      </c>
      <c r="M212" s="118">
        <v>1.8079999999999999E-2</v>
      </c>
    </row>
    <row r="213" spans="1:13">
      <c r="A213" s="65">
        <v>204</v>
      </c>
      <c r="B213" s="118" t="s">
        <v>1933</v>
      </c>
      <c r="C213" s="121">
        <v>117.2</v>
      </c>
      <c r="D213" s="119">
        <v>118.63333333333334</v>
      </c>
      <c r="E213" s="119">
        <v>112.86666666666667</v>
      </c>
      <c r="F213" s="119">
        <v>108.53333333333333</v>
      </c>
      <c r="G213" s="119">
        <v>102.76666666666667</v>
      </c>
      <c r="H213" s="119">
        <v>122.96666666666668</v>
      </c>
      <c r="I213" s="119">
        <v>128.73333333333335</v>
      </c>
      <c r="J213" s="119">
        <v>133.06666666666669</v>
      </c>
      <c r="K213" s="118">
        <v>124.4</v>
      </c>
      <c r="L213" s="118">
        <v>114.3</v>
      </c>
      <c r="M213" s="118">
        <v>38.565339999999999</v>
      </c>
    </row>
    <row r="214" spans="1:13">
      <c r="A214" s="65">
        <v>205</v>
      </c>
      <c r="B214" s="118" t="s">
        <v>302</v>
      </c>
      <c r="C214" s="121">
        <v>268.8</v>
      </c>
      <c r="D214" s="119">
        <v>293.40000000000003</v>
      </c>
      <c r="E214" s="119">
        <v>240.60000000000008</v>
      </c>
      <c r="F214" s="119">
        <v>212.40000000000003</v>
      </c>
      <c r="G214" s="119">
        <v>159.60000000000008</v>
      </c>
      <c r="H214" s="119">
        <v>321.60000000000008</v>
      </c>
      <c r="I214" s="119">
        <v>374.40000000000003</v>
      </c>
      <c r="J214" s="119">
        <v>402.60000000000008</v>
      </c>
      <c r="K214" s="118">
        <v>346.2</v>
      </c>
      <c r="L214" s="118">
        <v>265.2</v>
      </c>
      <c r="M214" s="118">
        <v>2.7099500000000001</v>
      </c>
    </row>
    <row r="215" spans="1:13">
      <c r="A215" s="65">
        <v>206</v>
      </c>
      <c r="B215" s="118" t="s">
        <v>919</v>
      </c>
      <c r="C215" s="121">
        <v>50.6</v>
      </c>
      <c r="D215" s="119">
        <v>50.699999999999996</v>
      </c>
      <c r="E215" s="119">
        <v>48.54999999999999</v>
      </c>
      <c r="F215" s="119">
        <v>46.499999999999993</v>
      </c>
      <c r="G215" s="119">
        <v>44.349999999999987</v>
      </c>
      <c r="H215" s="119">
        <v>52.749999999999993</v>
      </c>
      <c r="I215" s="119">
        <v>54.9</v>
      </c>
      <c r="J215" s="119">
        <v>56.949999999999996</v>
      </c>
      <c r="K215" s="118">
        <v>52.85</v>
      </c>
      <c r="L215" s="118">
        <v>48.65</v>
      </c>
      <c r="M215" s="118">
        <v>1.61513</v>
      </c>
    </row>
    <row r="216" spans="1:13">
      <c r="A216" s="65">
        <v>207</v>
      </c>
      <c r="B216" s="118" t="s">
        <v>2135</v>
      </c>
      <c r="C216" s="121">
        <v>54.4</v>
      </c>
      <c r="D216" s="119">
        <v>53.550000000000004</v>
      </c>
      <c r="E216" s="119">
        <v>51.350000000000009</v>
      </c>
      <c r="F216" s="119">
        <v>48.300000000000004</v>
      </c>
      <c r="G216" s="119">
        <v>46.100000000000009</v>
      </c>
      <c r="H216" s="119">
        <v>56.600000000000009</v>
      </c>
      <c r="I216" s="119">
        <v>58.800000000000011</v>
      </c>
      <c r="J216" s="119">
        <v>61.850000000000009</v>
      </c>
      <c r="K216" s="118">
        <v>55.75</v>
      </c>
      <c r="L216" s="118">
        <v>50.5</v>
      </c>
      <c r="M216" s="118">
        <v>27.599360000000001</v>
      </c>
    </row>
    <row r="217" spans="1:13">
      <c r="A217" s="65">
        <v>208</v>
      </c>
      <c r="B217" s="118" t="s">
        <v>85</v>
      </c>
      <c r="C217" s="121">
        <v>123.1</v>
      </c>
      <c r="D217" s="119">
        <v>127.18333333333332</v>
      </c>
      <c r="E217" s="119">
        <v>109.66666666666666</v>
      </c>
      <c r="F217" s="119">
        <v>96.233333333333334</v>
      </c>
      <c r="G217" s="119">
        <v>78.716666666666669</v>
      </c>
      <c r="H217" s="119">
        <v>140.61666666666665</v>
      </c>
      <c r="I217" s="119">
        <v>158.13333333333333</v>
      </c>
      <c r="J217" s="119">
        <v>171.56666666666663</v>
      </c>
      <c r="K217" s="118">
        <v>144.69999999999999</v>
      </c>
      <c r="L217" s="118">
        <v>113.75</v>
      </c>
      <c r="M217" s="118">
        <v>179.46453</v>
      </c>
    </row>
    <row r="218" spans="1:13">
      <c r="A218" s="65">
        <v>209</v>
      </c>
      <c r="B218" s="118" t="s">
        <v>86</v>
      </c>
      <c r="C218" s="121">
        <v>1062.1500000000001</v>
      </c>
      <c r="D218" s="119">
        <v>1005.6833333333334</v>
      </c>
      <c r="E218" s="119">
        <v>822.11666666666679</v>
      </c>
      <c r="F218" s="119">
        <v>582.08333333333337</v>
      </c>
      <c r="G218" s="119">
        <v>398.51666666666677</v>
      </c>
      <c r="H218" s="119">
        <v>1245.7166666666667</v>
      </c>
      <c r="I218" s="119">
        <v>1429.2833333333333</v>
      </c>
      <c r="J218" s="119">
        <v>1669.3166666666668</v>
      </c>
      <c r="K218" s="118">
        <v>1189.25</v>
      </c>
      <c r="L218" s="118">
        <v>765.65</v>
      </c>
      <c r="M218" s="118">
        <v>134.91793999999999</v>
      </c>
    </row>
    <row r="219" spans="1:13">
      <c r="A219" s="65">
        <v>210</v>
      </c>
      <c r="B219" s="118" t="s">
        <v>925</v>
      </c>
      <c r="C219" s="121">
        <v>696.35</v>
      </c>
      <c r="D219" s="119">
        <v>713.43333333333339</v>
      </c>
      <c r="E219" s="119">
        <v>679.26666666666677</v>
      </c>
      <c r="F219" s="119">
        <v>662.18333333333339</v>
      </c>
      <c r="G219" s="119">
        <v>628.01666666666677</v>
      </c>
      <c r="H219" s="119">
        <v>730.51666666666677</v>
      </c>
      <c r="I219" s="119">
        <v>764.68333333333328</v>
      </c>
      <c r="J219" s="119">
        <v>781.76666666666677</v>
      </c>
      <c r="K219" s="118">
        <v>747.6</v>
      </c>
      <c r="L219" s="118">
        <v>696.35</v>
      </c>
      <c r="M219" s="118">
        <v>18.669840000000001</v>
      </c>
    </row>
    <row r="220" spans="1:13">
      <c r="A220" s="65">
        <v>211</v>
      </c>
      <c r="B220" s="118" t="s">
        <v>87</v>
      </c>
      <c r="C220" s="121">
        <v>317.10000000000002</v>
      </c>
      <c r="D220" s="119">
        <v>319.71666666666664</v>
      </c>
      <c r="E220" s="119">
        <v>305.73333333333329</v>
      </c>
      <c r="F220" s="119">
        <v>294.36666666666667</v>
      </c>
      <c r="G220" s="119">
        <v>280.38333333333333</v>
      </c>
      <c r="H220" s="119">
        <v>331.08333333333326</v>
      </c>
      <c r="I220" s="119">
        <v>345.06666666666661</v>
      </c>
      <c r="J220" s="119">
        <v>356.43333333333322</v>
      </c>
      <c r="K220" s="118">
        <v>333.7</v>
      </c>
      <c r="L220" s="118">
        <v>308.35000000000002</v>
      </c>
      <c r="M220" s="118">
        <v>341.69459999999998</v>
      </c>
    </row>
    <row r="221" spans="1:13">
      <c r="A221" s="65">
        <v>212</v>
      </c>
      <c r="B221" s="118" t="s">
        <v>2301</v>
      </c>
      <c r="C221" s="121">
        <v>888.7</v>
      </c>
      <c r="D221" s="119">
        <v>872.73333333333323</v>
      </c>
      <c r="E221" s="119">
        <v>842.46666666666647</v>
      </c>
      <c r="F221" s="119">
        <v>796.23333333333323</v>
      </c>
      <c r="G221" s="119">
        <v>765.96666666666647</v>
      </c>
      <c r="H221" s="119">
        <v>918.96666666666647</v>
      </c>
      <c r="I221" s="119">
        <v>949.23333333333312</v>
      </c>
      <c r="J221" s="119">
        <v>995.46666666666647</v>
      </c>
      <c r="K221" s="118">
        <v>903</v>
      </c>
      <c r="L221" s="118">
        <v>826.5</v>
      </c>
      <c r="M221" s="118">
        <v>4.1833999999999998</v>
      </c>
    </row>
    <row r="222" spans="1:13">
      <c r="A222" s="65">
        <v>213</v>
      </c>
      <c r="B222" s="118" t="s">
        <v>1966</v>
      </c>
      <c r="C222" s="121">
        <v>338.75</v>
      </c>
      <c r="D222" s="119">
        <v>340.09999999999997</v>
      </c>
      <c r="E222" s="119">
        <v>326.19999999999993</v>
      </c>
      <c r="F222" s="119">
        <v>313.64999999999998</v>
      </c>
      <c r="G222" s="119">
        <v>299.74999999999994</v>
      </c>
      <c r="H222" s="119">
        <v>352.64999999999992</v>
      </c>
      <c r="I222" s="119">
        <v>366.5499999999999</v>
      </c>
      <c r="J222" s="119">
        <v>379.09999999999991</v>
      </c>
      <c r="K222" s="118">
        <v>354</v>
      </c>
      <c r="L222" s="118">
        <v>327.55</v>
      </c>
      <c r="M222" s="118">
        <v>43.50996</v>
      </c>
    </row>
    <row r="223" spans="1:13">
      <c r="A223" s="65">
        <v>214</v>
      </c>
      <c r="B223" s="118" t="s">
        <v>353</v>
      </c>
      <c r="C223" s="121">
        <v>76.8</v>
      </c>
      <c r="D223" s="119">
        <v>75.649999999999991</v>
      </c>
      <c r="E223" s="119">
        <v>74.09999999999998</v>
      </c>
      <c r="F223" s="119">
        <v>71.399999999999991</v>
      </c>
      <c r="G223" s="119">
        <v>69.84999999999998</v>
      </c>
      <c r="H223" s="119">
        <v>78.34999999999998</v>
      </c>
      <c r="I223" s="119">
        <v>79.899999999999991</v>
      </c>
      <c r="J223" s="119">
        <v>82.59999999999998</v>
      </c>
      <c r="K223" s="118">
        <v>77.2</v>
      </c>
      <c r="L223" s="118">
        <v>72.95</v>
      </c>
      <c r="M223" s="118">
        <v>4.5121500000000001</v>
      </c>
    </row>
    <row r="224" spans="1:13">
      <c r="A224" s="65">
        <v>215</v>
      </c>
      <c r="B224" s="118" t="s">
        <v>88</v>
      </c>
      <c r="C224" s="121">
        <v>56</v>
      </c>
      <c r="D224" s="119">
        <v>55.133333333333333</v>
      </c>
      <c r="E224" s="119">
        <v>52.566666666666663</v>
      </c>
      <c r="F224" s="119">
        <v>49.133333333333333</v>
      </c>
      <c r="G224" s="119">
        <v>46.566666666666663</v>
      </c>
      <c r="H224" s="119">
        <v>58.566666666666663</v>
      </c>
      <c r="I224" s="119">
        <v>61.13333333333334</v>
      </c>
      <c r="J224" s="119">
        <v>64.566666666666663</v>
      </c>
      <c r="K224" s="118">
        <v>57.7</v>
      </c>
      <c r="L224" s="118">
        <v>51.7</v>
      </c>
      <c r="M224" s="118">
        <v>123.28646999999999</v>
      </c>
    </row>
    <row r="225" spans="1:13">
      <c r="A225" s="65">
        <v>216</v>
      </c>
      <c r="B225" s="118" t="s">
        <v>89</v>
      </c>
      <c r="C225" s="121">
        <v>45.45</v>
      </c>
      <c r="D225" s="119">
        <v>44.300000000000004</v>
      </c>
      <c r="E225" s="119">
        <v>42.350000000000009</v>
      </c>
      <c r="F225" s="119">
        <v>39.250000000000007</v>
      </c>
      <c r="G225" s="119">
        <v>37.300000000000011</v>
      </c>
      <c r="H225" s="119">
        <v>47.400000000000006</v>
      </c>
      <c r="I225" s="119">
        <v>49.350000000000009</v>
      </c>
      <c r="J225" s="119">
        <v>52.45</v>
      </c>
      <c r="K225" s="118">
        <v>46.25</v>
      </c>
      <c r="L225" s="118">
        <v>41.2</v>
      </c>
      <c r="M225" s="118">
        <v>523.94330000000002</v>
      </c>
    </row>
    <row r="226" spans="1:13">
      <c r="A226" s="65">
        <v>217</v>
      </c>
      <c r="B226" s="118" t="s">
        <v>90</v>
      </c>
      <c r="C226" s="121">
        <v>44.5</v>
      </c>
      <c r="D226" s="119">
        <v>44.566666666666663</v>
      </c>
      <c r="E226" s="119">
        <v>40.733333333333327</v>
      </c>
      <c r="F226" s="119">
        <v>36.966666666666661</v>
      </c>
      <c r="G226" s="119">
        <v>33.133333333333326</v>
      </c>
      <c r="H226" s="119">
        <v>48.333333333333329</v>
      </c>
      <c r="I226" s="119">
        <v>52.166666666666671</v>
      </c>
      <c r="J226" s="119">
        <v>55.93333333333333</v>
      </c>
      <c r="K226" s="118">
        <v>48.4</v>
      </c>
      <c r="L226" s="118">
        <v>40.799999999999997</v>
      </c>
      <c r="M226" s="118">
        <v>127.38808</v>
      </c>
    </row>
    <row r="227" spans="1:13">
      <c r="A227" s="65">
        <v>218</v>
      </c>
      <c r="B227" s="118" t="s">
        <v>933</v>
      </c>
      <c r="C227" s="121">
        <v>40.5</v>
      </c>
      <c r="D227" s="119">
        <v>41.116666666666667</v>
      </c>
      <c r="E227" s="119">
        <v>38.383333333333333</v>
      </c>
      <c r="F227" s="119">
        <v>36.266666666666666</v>
      </c>
      <c r="G227" s="119">
        <v>33.533333333333331</v>
      </c>
      <c r="H227" s="119">
        <v>43.233333333333334</v>
      </c>
      <c r="I227" s="119">
        <v>45.966666666666669</v>
      </c>
      <c r="J227" s="119">
        <v>48.083333333333336</v>
      </c>
      <c r="K227" s="118">
        <v>43.85</v>
      </c>
      <c r="L227" s="118">
        <v>39</v>
      </c>
      <c r="M227" s="118">
        <v>197.72776999999999</v>
      </c>
    </row>
    <row r="228" spans="1:13">
      <c r="A228" s="65">
        <v>219</v>
      </c>
      <c r="B228" s="118" t="s">
        <v>2344</v>
      </c>
      <c r="C228" s="121">
        <v>1696.8</v>
      </c>
      <c r="D228" s="119">
        <v>1715.7833333333335</v>
      </c>
      <c r="E228" s="119">
        <v>1666.5666666666671</v>
      </c>
      <c r="F228" s="119">
        <v>1636.3333333333335</v>
      </c>
      <c r="G228" s="119">
        <v>1587.116666666667</v>
      </c>
      <c r="H228" s="119">
        <v>1746.0166666666671</v>
      </c>
      <c r="I228" s="119">
        <v>1795.2333333333338</v>
      </c>
      <c r="J228" s="119">
        <v>1825.4666666666672</v>
      </c>
      <c r="K228" s="118">
        <v>1765</v>
      </c>
      <c r="L228" s="118">
        <v>1685.55</v>
      </c>
      <c r="M228" s="118">
        <v>0.18340999999999999</v>
      </c>
    </row>
    <row r="229" spans="1:13">
      <c r="A229" s="65">
        <v>220</v>
      </c>
      <c r="B229" s="118" t="s">
        <v>935</v>
      </c>
      <c r="C229" s="121">
        <v>1160.8499999999999</v>
      </c>
      <c r="D229" s="119">
        <v>1120.8166666666666</v>
      </c>
      <c r="E229" s="119">
        <v>1051.6333333333332</v>
      </c>
      <c r="F229" s="119">
        <v>942.41666666666663</v>
      </c>
      <c r="G229" s="119">
        <v>873.23333333333323</v>
      </c>
      <c r="H229" s="119">
        <v>1230.0333333333333</v>
      </c>
      <c r="I229" s="119">
        <v>1299.2166666666667</v>
      </c>
      <c r="J229" s="119">
        <v>1408.4333333333332</v>
      </c>
      <c r="K229" s="118">
        <v>1190</v>
      </c>
      <c r="L229" s="118">
        <v>1011.6</v>
      </c>
      <c r="M229" s="118">
        <v>0.20629</v>
      </c>
    </row>
    <row r="230" spans="1:13">
      <c r="A230" s="65">
        <v>221</v>
      </c>
      <c r="B230" s="118" t="s">
        <v>91</v>
      </c>
      <c r="C230" s="121">
        <v>15.1</v>
      </c>
      <c r="D230" s="119">
        <v>15.216666666666667</v>
      </c>
      <c r="E230" s="119">
        <v>14.283333333333335</v>
      </c>
      <c r="F230" s="119">
        <v>13.466666666666669</v>
      </c>
      <c r="G230" s="119">
        <v>12.533333333333337</v>
      </c>
      <c r="H230" s="119">
        <v>16.033333333333331</v>
      </c>
      <c r="I230" s="119">
        <v>16.966666666666669</v>
      </c>
      <c r="J230" s="119">
        <v>17.783333333333331</v>
      </c>
      <c r="K230" s="118">
        <v>16.149999999999999</v>
      </c>
      <c r="L230" s="118">
        <v>14.4</v>
      </c>
      <c r="M230" s="118">
        <v>178.29675</v>
      </c>
    </row>
    <row r="231" spans="1:13">
      <c r="A231" s="65">
        <v>222</v>
      </c>
      <c r="B231" s="118" t="s">
        <v>92</v>
      </c>
      <c r="C231" s="121">
        <v>250.1</v>
      </c>
      <c r="D231" s="119">
        <v>246.71666666666667</v>
      </c>
      <c r="E231" s="119">
        <v>234.13333333333333</v>
      </c>
      <c r="F231" s="119">
        <v>218.16666666666666</v>
      </c>
      <c r="G231" s="119">
        <v>205.58333333333331</v>
      </c>
      <c r="H231" s="119">
        <v>262.68333333333334</v>
      </c>
      <c r="I231" s="119">
        <v>275.26666666666665</v>
      </c>
      <c r="J231" s="119">
        <v>291.23333333333335</v>
      </c>
      <c r="K231" s="118">
        <v>259.3</v>
      </c>
      <c r="L231" s="118">
        <v>230.75</v>
      </c>
      <c r="M231" s="118">
        <v>34.422460000000001</v>
      </c>
    </row>
    <row r="232" spans="1:13">
      <c r="A232" s="65">
        <v>223</v>
      </c>
      <c r="B232" s="118" t="s">
        <v>2364</v>
      </c>
      <c r="C232" s="121">
        <v>609.25</v>
      </c>
      <c r="D232" s="119">
        <v>598.5</v>
      </c>
      <c r="E232" s="119">
        <v>572.15</v>
      </c>
      <c r="F232" s="119">
        <v>535.04999999999995</v>
      </c>
      <c r="G232" s="119">
        <v>508.69999999999993</v>
      </c>
      <c r="H232" s="119">
        <v>635.6</v>
      </c>
      <c r="I232" s="119">
        <v>661.94999999999993</v>
      </c>
      <c r="J232" s="119">
        <v>699.05000000000007</v>
      </c>
      <c r="K232" s="118">
        <v>624.85</v>
      </c>
      <c r="L232" s="118">
        <v>561.4</v>
      </c>
      <c r="M232" s="118">
        <v>5.5483000000000002</v>
      </c>
    </row>
    <row r="233" spans="1:13">
      <c r="A233" s="65">
        <v>224</v>
      </c>
      <c r="B233" s="118" t="s">
        <v>942</v>
      </c>
      <c r="C233" s="121">
        <v>20.25</v>
      </c>
      <c r="D233" s="119">
        <v>20.983333333333334</v>
      </c>
      <c r="E233" s="119">
        <v>18.266666666666669</v>
      </c>
      <c r="F233" s="119">
        <v>16.283333333333335</v>
      </c>
      <c r="G233" s="119">
        <v>13.56666666666667</v>
      </c>
      <c r="H233" s="119">
        <v>22.966666666666669</v>
      </c>
      <c r="I233" s="119">
        <v>25.683333333333337</v>
      </c>
      <c r="J233" s="119">
        <v>27.666666666666668</v>
      </c>
      <c r="K233" s="118">
        <v>23.7</v>
      </c>
      <c r="L233" s="118">
        <v>19</v>
      </c>
      <c r="M233" s="118">
        <v>16.49447</v>
      </c>
    </row>
    <row r="234" spans="1:13">
      <c r="A234" s="65">
        <v>225</v>
      </c>
      <c r="B234" s="118" t="s">
        <v>200</v>
      </c>
      <c r="C234" s="121">
        <v>127.1</v>
      </c>
      <c r="D234" s="119">
        <v>126.5</v>
      </c>
      <c r="E234" s="119">
        <v>122.6</v>
      </c>
      <c r="F234" s="119">
        <v>118.1</v>
      </c>
      <c r="G234" s="119">
        <v>114.19999999999999</v>
      </c>
      <c r="H234" s="119">
        <v>131</v>
      </c>
      <c r="I234" s="119">
        <v>134.89999999999998</v>
      </c>
      <c r="J234" s="119">
        <v>139.4</v>
      </c>
      <c r="K234" s="118">
        <v>130.4</v>
      </c>
      <c r="L234" s="118">
        <v>122</v>
      </c>
      <c r="M234" s="118">
        <v>12.535550000000001</v>
      </c>
    </row>
    <row r="235" spans="1:13">
      <c r="A235" s="65">
        <v>226</v>
      </c>
      <c r="B235" s="118" t="s">
        <v>93</v>
      </c>
      <c r="C235" s="121">
        <v>111.3</v>
      </c>
      <c r="D235" s="119">
        <v>109.91666666666667</v>
      </c>
      <c r="E235" s="119">
        <v>103.63333333333334</v>
      </c>
      <c r="F235" s="119">
        <v>95.966666666666669</v>
      </c>
      <c r="G235" s="119">
        <v>89.683333333333337</v>
      </c>
      <c r="H235" s="119">
        <v>117.58333333333334</v>
      </c>
      <c r="I235" s="119">
        <v>123.86666666666667</v>
      </c>
      <c r="J235" s="119">
        <v>131.53333333333336</v>
      </c>
      <c r="K235" s="118">
        <v>116.2</v>
      </c>
      <c r="L235" s="118">
        <v>102.25</v>
      </c>
      <c r="M235" s="118">
        <v>75.59881</v>
      </c>
    </row>
    <row r="236" spans="1:13">
      <c r="A236" s="65">
        <v>227</v>
      </c>
      <c r="B236" s="118" t="s">
        <v>948</v>
      </c>
      <c r="C236" s="121">
        <v>272.7</v>
      </c>
      <c r="D236" s="119">
        <v>270.61666666666662</v>
      </c>
      <c r="E236" s="119">
        <v>248.08333333333326</v>
      </c>
      <c r="F236" s="119">
        <v>223.46666666666664</v>
      </c>
      <c r="G236" s="119">
        <v>200.93333333333328</v>
      </c>
      <c r="H236" s="119">
        <v>295.23333333333323</v>
      </c>
      <c r="I236" s="119">
        <v>317.76666666666665</v>
      </c>
      <c r="J236" s="119">
        <v>342.38333333333321</v>
      </c>
      <c r="K236" s="118">
        <v>293.14999999999998</v>
      </c>
      <c r="L236" s="118">
        <v>246</v>
      </c>
      <c r="M236" s="118">
        <v>29.13381</v>
      </c>
    </row>
    <row r="237" spans="1:13">
      <c r="A237" s="65">
        <v>228</v>
      </c>
      <c r="B237" s="118" t="s">
        <v>951</v>
      </c>
      <c r="C237" s="121">
        <v>897.1</v>
      </c>
      <c r="D237" s="119">
        <v>880.75</v>
      </c>
      <c r="E237" s="119">
        <v>851.5</v>
      </c>
      <c r="F237" s="119">
        <v>805.9</v>
      </c>
      <c r="G237" s="119">
        <v>776.65</v>
      </c>
      <c r="H237" s="119">
        <v>926.35</v>
      </c>
      <c r="I237" s="119">
        <v>955.6</v>
      </c>
      <c r="J237" s="119">
        <v>1001.2</v>
      </c>
      <c r="K237" s="118">
        <v>910</v>
      </c>
      <c r="L237" s="118">
        <v>835.15</v>
      </c>
      <c r="M237" s="118">
        <v>16.521550000000001</v>
      </c>
    </row>
    <row r="238" spans="1:13">
      <c r="A238" s="65">
        <v>229</v>
      </c>
      <c r="B238" s="118" t="s">
        <v>954</v>
      </c>
      <c r="C238" s="121">
        <v>207.3</v>
      </c>
      <c r="D238" s="119">
        <v>202.06666666666669</v>
      </c>
      <c r="E238" s="119">
        <v>190.23333333333338</v>
      </c>
      <c r="F238" s="119">
        <v>173.16666666666669</v>
      </c>
      <c r="G238" s="119">
        <v>161.33333333333337</v>
      </c>
      <c r="H238" s="119">
        <v>219.13333333333338</v>
      </c>
      <c r="I238" s="119">
        <v>230.9666666666667</v>
      </c>
      <c r="J238" s="119">
        <v>248.03333333333339</v>
      </c>
      <c r="K238" s="118">
        <v>213.9</v>
      </c>
      <c r="L238" s="118">
        <v>185</v>
      </c>
      <c r="M238" s="118">
        <v>1.7887500000000001</v>
      </c>
    </row>
    <row r="239" spans="1:13">
      <c r="A239" s="65">
        <v>230</v>
      </c>
      <c r="B239" s="118" t="s">
        <v>94</v>
      </c>
      <c r="C239" s="121">
        <v>1762.45</v>
      </c>
      <c r="D239" s="119">
        <v>1775.8500000000001</v>
      </c>
      <c r="E239" s="119">
        <v>1717.6000000000004</v>
      </c>
      <c r="F239" s="119">
        <v>1672.7500000000002</v>
      </c>
      <c r="G239" s="119">
        <v>1614.5000000000005</v>
      </c>
      <c r="H239" s="119">
        <v>1820.7000000000003</v>
      </c>
      <c r="I239" s="119">
        <v>1878.9499999999998</v>
      </c>
      <c r="J239" s="119">
        <v>1923.8000000000002</v>
      </c>
      <c r="K239" s="118">
        <v>1834.1</v>
      </c>
      <c r="L239" s="118">
        <v>1731</v>
      </c>
      <c r="M239" s="118">
        <v>44.034050000000001</v>
      </c>
    </row>
    <row r="240" spans="1:13">
      <c r="A240" s="65">
        <v>231</v>
      </c>
      <c r="B240" s="118" t="s">
        <v>965</v>
      </c>
      <c r="C240" s="121">
        <v>182.2</v>
      </c>
      <c r="D240" s="119">
        <v>187.23333333333335</v>
      </c>
      <c r="E240" s="119">
        <v>135.91666666666669</v>
      </c>
      <c r="F240" s="119">
        <v>89.633333333333326</v>
      </c>
      <c r="G240" s="119">
        <v>38.316666666666663</v>
      </c>
      <c r="H240" s="119">
        <v>233.51666666666671</v>
      </c>
      <c r="I240" s="119">
        <v>284.83333333333337</v>
      </c>
      <c r="J240" s="119">
        <v>331.11666666666673</v>
      </c>
      <c r="K240" s="118">
        <v>238.55</v>
      </c>
      <c r="L240" s="118">
        <v>140.94999999999999</v>
      </c>
      <c r="M240" s="118">
        <v>185.06511</v>
      </c>
    </row>
    <row r="241" spans="1:13">
      <c r="A241" s="65">
        <v>232</v>
      </c>
      <c r="B241" s="118" t="s">
        <v>191</v>
      </c>
      <c r="C241" s="121">
        <v>281.2</v>
      </c>
      <c r="D241" s="119">
        <v>278.21666666666664</v>
      </c>
      <c r="E241" s="119">
        <v>273.58333333333326</v>
      </c>
      <c r="F241" s="119">
        <v>265.96666666666664</v>
      </c>
      <c r="G241" s="119">
        <v>261.33333333333326</v>
      </c>
      <c r="H241" s="119">
        <v>285.83333333333326</v>
      </c>
      <c r="I241" s="119">
        <v>290.46666666666658</v>
      </c>
      <c r="J241" s="119">
        <v>298.08333333333326</v>
      </c>
      <c r="K241" s="118">
        <v>282.85000000000002</v>
      </c>
      <c r="L241" s="118">
        <v>270.60000000000002</v>
      </c>
      <c r="M241" s="118">
        <v>36.255760000000002</v>
      </c>
    </row>
    <row r="242" spans="1:13">
      <c r="A242" s="65">
        <v>233</v>
      </c>
      <c r="B242" s="118" t="s">
        <v>95</v>
      </c>
      <c r="C242" s="121">
        <v>705.3</v>
      </c>
      <c r="D242" s="119">
        <v>704.9</v>
      </c>
      <c r="E242" s="119">
        <v>692.4</v>
      </c>
      <c r="F242" s="119">
        <v>679.5</v>
      </c>
      <c r="G242" s="119">
        <v>667</v>
      </c>
      <c r="H242" s="119">
        <v>717.8</v>
      </c>
      <c r="I242" s="119">
        <v>730.3</v>
      </c>
      <c r="J242" s="119">
        <v>743.19999999999993</v>
      </c>
      <c r="K242" s="118">
        <v>717.4</v>
      </c>
      <c r="L242" s="118">
        <v>692</v>
      </c>
      <c r="M242" s="118">
        <v>143.50769</v>
      </c>
    </row>
    <row r="243" spans="1:13">
      <c r="A243" s="65">
        <v>234</v>
      </c>
      <c r="B243" s="118" t="s">
        <v>973</v>
      </c>
      <c r="C243" s="121">
        <v>236.9</v>
      </c>
      <c r="D243" s="119">
        <v>236.26666666666665</v>
      </c>
      <c r="E243" s="119">
        <v>226.58333333333331</v>
      </c>
      <c r="F243" s="119">
        <v>216.26666666666665</v>
      </c>
      <c r="G243" s="119">
        <v>206.58333333333331</v>
      </c>
      <c r="H243" s="119">
        <v>246.58333333333331</v>
      </c>
      <c r="I243" s="119">
        <v>256.26666666666665</v>
      </c>
      <c r="J243" s="119">
        <v>266.58333333333331</v>
      </c>
      <c r="K243" s="118">
        <v>245.95</v>
      </c>
      <c r="L243" s="118">
        <v>225.95</v>
      </c>
      <c r="M243" s="118">
        <v>2.6170900000000001</v>
      </c>
    </row>
    <row r="244" spans="1:13">
      <c r="A244" s="65">
        <v>235</v>
      </c>
      <c r="B244" s="118" t="s">
        <v>975</v>
      </c>
      <c r="C244" s="121">
        <v>97.2</v>
      </c>
      <c r="D244" s="119">
        <v>93.583333333333329</v>
      </c>
      <c r="E244" s="119">
        <v>85.766666666666652</v>
      </c>
      <c r="F244" s="119">
        <v>74.333333333333329</v>
      </c>
      <c r="G244" s="119">
        <v>66.516666666666652</v>
      </c>
      <c r="H244" s="119">
        <v>105.01666666666665</v>
      </c>
      <c r="I244" s="119">
        <v>112.83333333333334</v>
      </c>
      <c r="J244" s="119">
        <v>124.26666666666665</v>
      </c>
      <c r="K244" s="118">
        <v>101.4</v>
      </c>
      <c r="L244" s="118">
        <v>82.15</v>
      </c>
      <c r="M244" s="118">
        <v>2.3868200000000002</v>
      </c>
    </row>
    <row r="245" spans="1:13">
      <c r="A245" s="65">
        <v>236</v>
      </c>
      <c r="B245" s="118" t="s">
        <v>979</v>
      </c>
      <c r="C245" s="121">
        <v>243.55</v>
      </c>
      <c r="D245" s="119">
        <v>245.5</v>
      </c>
      <c r="E245" s="119">
        <v>224.05</v>
      </c>
      <c r="F245" s="119">
        <v>204.55</v>
      </c>
      <c r="G245" s="119">
        <v>183.10000000000002</v>
      </c>
      <c r="H245" s="119">
        <v>265</v>
      </c>
      <c r="I245" s="119">
        <v>286.45000000000005</v>
      </c>
      <c r="J245" s="119">
        <v>305.95</v>
      </c>
      <c r="K245" s="118">
        <v>266.95</v>
      </c>
      <c r="L245" s="118">
        <v>226</v>
      </c>
      <c r="M245" s="118">
        <v>7.1722799999999998</v>
      </c>
    </row>
    <row r="246" spans="1:13">
      <c r="A246" s="65">
        <v>237</v>
      </c>
      <c r="B246" s="118" t="s">
        <v>96</v>
      </c>
      <c r="C246" s="121">
        <v>14.15</v>
      </c>
      <c r="D246" s="119">
        <v>14.35</v>
      </c>
      <c r="E246" s="119">
        <v>13.45</v>
      </c>
      <c r="F246" s="119">
        <v>12.75</v>
      </c>
      <c r="G246" s="119">
        <v>11.85</v>
      </c>
      <c r="H246" s="119">
        <v>15.049999999999999</v>
      </c>
      <c r="I246" s="119">
        <v>15.950000000000001</v>
      </c>
      <c r="J246" s="119">
        <v>16.649999999999999</v>
      </c>
      <c r="K246" s="118">
        <v>15.25</v>
      </c>
      <c r="L246" s="118">
        <v>13.65</v>
      </c>
      <c r="M246" s="118">
        <v>12.15293</v>
      </c>
    </row>
    <row r="247" spans="1:13">
      <c r="A247" s="65">
        <v>238</v>
      </c>
      <c r="B247" s="118" t="s">
        <v>97</v>
      </c>
      <c r="C247" s="121">
        <v>158.15</v>
      </c>
      <c r="D247" s="119">
        <v>157.31666666666669</v>
      </c>
      <c r="E247" s="119">
        <v>155.33333333333337</v>
      </c>
      <c r="F247" s="119">
        <v>152.51666666666668</v>
      </c>
      <c r="G247" s="119">
        <v>150.53333333333336</v>
      </c>
      <c r="H247" s="119">
        <v>160.13333333333338</v>
      </c>
      <c r="I247" s="119">
        <v>162.11666666666667</v>
      </c>
      <c r="J247" s="119">
        <v>164.93333333333339</v>
      </c>
      <c r="K247" s="118">
        <v>159.30000000000001</v>
      </c>
      <c r="L247" s="118">
        <v>154.5</v>
      </c>
      <c r="M247" s="118">
        <v>190.78869</v>
      </c>
    </row>
    <row r="248" spans="1:13">
      <c r="A248" s="65">
        <v>239</v>
      </c>
      <c r="B248" s="118" t="s">
        <v>201</v>
      </c>
      <c r="C248" s="121">
        <v>713.15</v>
      </c>
      <c r="D248" s="119">
        <v>725.01666666666677</v>
      </c>
      <c r="E248" s="119">
        <v>693.13333333333355</v>
      </c>
      <c r="F248" s="119">
        <v>673.11666666666679</v>
      </c>
      <c r="G248" s="119">
        <v>641.23333333333358</v>
      </c>
      <c r="H248" s="119">
        <v>745.03333333333353</v>
      </c>
      <c r="I248" s="119">
        <v>776.91666666666674</v>
      </c>
      <c r="J248" s="119">
        <v>796.93333333333351</v>
      </c>
      <c r="K248" s="118">
        <v>756.9</v>
      </c>
      <c r="L248" s="118">
        <v>705</v>
      </c>
      <c r="M248" s="118">
        <v>1.41276</v>
      </c>
    </row>
    <row r="249" spans="1:13">
      <c r="A249" s="65">
        <v>240</v>
      </c>
      <c r="B249" s="118" t="s">
        <v>98</v>
      </c>
      <c r="C249" s="121">
        <v>154.1</v>
      </c>
      <c r="D249" s="119">
        <v>156.66666666666666</v>
      </c>
      <c r="E249" s="119">
        <v>145.5333333333333</v>
      </c>
      <c r="F249" s="119">
        <v>136.96666666666664</v>
      </c>
      <c r="G249" s="119">
        <v>125.83333333333329</v>
      </c>
      <c r="H249" s="119">
        <v>165.23333333333332</v>
      </c>
      <c r="I249" s="119">
        <v>176.3666666666667</v>
      </c>
      <c r="J249" s="119">
        <v>184.93333333333334</v>
      </c>
      <c r="K249" s="118">
        <v>167.8</v>
      </c>
      <c r="L249" s="118">
        <v>148.1</v>
      </c>
      <c r="M249" s="118">
        <v>34.553330000000003</v>
      </c>
    </row>
    <row r="250" spans="1:13">
      <c r="A250" s="65">
        <v>241</v>
      </c>
      <c r="B250" s="118" t="s">
        <v>99</v>
      </c>
      <c r="C250" s="121">
        <v>303.95</v>
      </c>
      <c r="D250" s="119">
        <v>303.64999999999998</v>
      </c>
      <c r="E250" s="119">
        <v>300.69999999999993</v>
      </c>
      <c r="F250" s="119">
        <v>297.44999999999993</v>
      </c>
      <c r="G250" s="119">
        <v>294.49999999999989</v>
      </c>
      <c r="H250" s="119">
        <v>306.89999999999998</v>
      </c>
      <c r="I250" s="119">
        <v>309.85000000000002</v>
      </c>
      <c r="J250" s="119">
        <v>313.10000000000002</v>
      </c>
      <c r="K250" s="118">
        <v>306.60000000000002</v>
      </c>
      <c r="L250" s="118">
        <v>300.39999999999998</v>
      </c>
      <c r="M250" s="118">
        <v>163.37217999999999</v>
      </c>
    </row>
    <row r="251" spans="1:13">
      <c r="A251" s="65">
        <v>242</v>
      </c>
      <c r="B251" s="118" t="s">
        <v>2055</v>
      </c>
      <c r="C251" s="121">
        <v>363.45</v>
      </c>
      <c r="D251" s="119">
        <v>366.85000000000008</v>
      </c>
      <c r="E251" s="119">
        <v>351.70000000000016</v>
      </c>
      <c r="F251" s="119">
        <v>339.9500000000001</v>
      </c>
      <c r="G251" s="119">
        <v>324.80000000000018</v>
      </c>
      <c r="H251" s="119">
        <v>378.60000000000014</v>
      </c>
      <c r="I251" s="119">
        <v>393.75000000000011</v>
      </c>
      <c r="J251" s="119">
        <v>405.50000000000011</v>
      </c>
      <c r="K251" s="118">
        <v>382</v>
      </c>
      <c r="L251" s="118">
        <v>355.1</v>
      </c>
      <c r="M251" s="118">
        <v>0.23874000000000001</v>
      </c>
    </row>
    <row r="252" spans="1:13">
      <c r="A252" s="65">
        <v>243</v>
      </c>
      <c r="B252" s="118" t="s">
        <v>982</v>
      </c>
      <c r="C252" s="121">
        <v>120.7</v>
      </c>
      <c r="D252" s="119">
        <v>125.13333333333333</v>
      </c>
      <c r="E252" s="119">
        <v>115.56666666666666</v>
      </c>
      <c r="F252" s="119">
        <v>110.43333333333334</v>
      </c>
      <c r="G252" s="119">
        <v>100.86666666666667</v>
      </c>
      <c r="H252" s="119">
        <v>130.26666666666665</v>
      </c>
      <c r="I252" s="119">
        <v>139.83333333333331</v>
      </c>
      <c r="J252" s="119">
        <v>144.96666666666664</v>
      </c>
      <c r="K252" s="118">
        <v>134.69999999999999</v>
      </c>
      <c r="L252" s="118">
        <v>120</v>
      </c>
      <c r="M252" s="118">
        <v>3.3005300000000002</v>
      </c>
    </row>
    <row r="253" spans="1:13">
      <c r="A253" s="65">
        <v>244</v>
      </c>
      <c r="B253" s="118" t="s">
        <v>984</v>
      </c>
      <c r="C253" s="121">
        <v>89.05</v>
      </c>
      <c r="D253" s="119">
        <v>90.399999999999991</v>
      </c>
      <c r="E253" s="119">
        <v>83.749999999999986</v>
      </c>
      <c r="F253" s="119">
        <v>78.449999999999989</v>
      </c>
      <c r="G253" s="119">
        <v>71.799999999999983</v>
      </c>
      <c r="H253" s="119">
        <v>95.699999999999989</v>
      </c>
      <c r="I253" s="119">
        <v>102.35</v>
      </c>
      <c r="J253" s="119">
        <v>107.64999999999999</v>
      </c>
      <c r="K253" s="118">
        <v>97.05</v>
      </c>
      <c r="L253" s="118">
        <v>85.1</v>
      </c>
      <c r="M253" s="118">
        <v>7.6660899999999996</v>
      </c>
    </row>
    <row r="254" spans="1:13">
      <c r="A254" s="65">
        <v>245</v>
      </c>
      <c r="B254" s="118" t="s">
        <v>202</v>
      </c>
      <c r="C254" s="121">
        <v>47.4</v>
      </c>
      <c r="D254" s="119">
        <v>48.85</v>
      </c>
      <c r="E254" s="119">
        <v>45.050000000000004</v>
      </c>
      <c r="F254" s="119">
        <v>42.7</v>
      </c>
      <c r="G254" s="119">
        <v>38.900000000000006</v>
      </c>
      <c r="H254" s="119">
        <v>51.2</v>
      </c>
      <c r="I254" s="119">
        <v>55</v>
      </c>
      <c r="J254" s="119">
        <v>57.35</v>
      </c>
      <c r="K254" s="118">
        <v>52.65</v>
      </c>
      <c r="L254" s="118">
        <v>46.5</v>
      </c>
      <c r="M254" s="118">
        <v>4.1608900000000002</v>
      </c>
    </row>
    <row r="255" spans="1:13">
      <c r="A255" s="65">
        <v>246</v>
      </c>
      <c r="B255" s="118" t="s">
        <v>989</v>
      </c>
      <c r="C255" s="121">
        <v>115.65</v>
      </c>
      <c r="D255" s="119">
        <v>117.11666666666667</v>
      </c>
      <c r="E255" s="119">
        <v>113.53333333333335</v>
      </c>
      <c r="F255" s="119">
        <v>111.41666666666667</v>
      </c>
      <c r="G255" s="119">
        <v>107.83333333333334</v>
      </c>
      <c r="H255" s="119">
        <v>119.23333333333335</v>
      </c>
      <c r="I255" s="119">
        <v>122.81666666666666</v>
      </c>
      <c r="J255" s="119">
        <v>124.93333333333335</v>
      </c>
      <c r="K255" s="118">
        <v>120.7</v>
      </c>
      <c r="L255" s="118">
        <v>115</v>
      </c>
      <c r="M255" s="118">
        <v>3.8957099999999998</v>
      </c>
    </row>
    <row r="256" spans="1:13">
      <c r="A256" s="65">
        <v>247</v>
      </c>
      <c r="B256" s="118" t="s">
        <v>993</v>
      </c>
      <c r="C256" s="121">
        <v>131.75</v>
      </c>
      <c r="D256" s="119">
        <v>131.81666666666669</v>
      </c>
      <c r="E256" s="119">
        <v>116.53333333333339</v>
      </c>
      <c r="F256" s="119">
        <v>101.31666666666669</v>
      </c>
      <c r="G256" s="119">
        <v>86.033333333333388</v>
      </c>
      <c r="H256" s="119">
        <v>147.03333333333339</v>
      </c>
      <c r="I256" s="119">
        <v>162.31666666666669</v>
      </c>
      <c r="J256" s="119">
        <v>177.53333333333339</v>
      </c>
      <c r="K256" s="118">
        <v>147.1</v>
      </c>
      <c r="L256" s="118">
        <v>116.6</v>
      </c>
      <c r="M256" s="118">
        <v>18.285589999999999</v>
      </c>
    </row>
    <row r="257" spans="1:13">
      <c r="A257" s="65">
        <v>248</v>
      </c>
      <c r="B257" s="118" t="s">
        <v>1000</v>
      </c>
      <c r="C257" s="121">
        <v>294.14999999999998</v>
      </c>
      <c r="D257" s="119">
        <v>301.36666666666662</v>
      </c>
      <c r="E257" s="119">
        <v>283.98333333333323</v>
      </c>
      <c r="F257" s="119">
        <v>273.81666666666661</v>
      </c>
      <c r="G257" s="119">
        <v>256.43333333333322</v>
      </c>
      <c r="H257" s="119">
        <v>311.53333333333325</v>
      </c>
      <c r="I257" s="119">
        <v>328.91666666666657</v>
      </c>
      <c r="J257" s="119">
        <v>339.08333333333326</v>
      </c>
      <c r="K257" s="118">
        <v>318.75</v>
      </c>
      <c r="L257" s="118">
        <v>291.2</v>
      </c>
      <c r="M257" s="118">
        <v>2.83243</v>
      </c>
    </row>
    <row r="258" spans="1:13">
      <c r="A258" s="65">
        <v>249</v>
      </c>
      <c r="B258" s="118" t="s">
        <v>2814</v>
      </c>
      <c r="C258" s="121">
        <v>33.9</v>
      </c>
      <c r="D258" s="119">
        <v>34.816666666666663</v>
      </c>
      <c r="E258" s="119">
        <v>32.983333333333327</v>
      </c>
      <c r="F258" s="119">
        <v>32.066666666666663</v>
      </c>
      <c r="G258" s="119">
        <v>30.233333333333327</v>
      </c>
      <c r="H258" s="119">
        <v>35.733333333333327</v>
      </c>
      <c r="I258" s="119">
        <v>37.56666666666667</v>
      </c>
      <c r="J258" s="119">
        <v>38.483333333333327</v>
      </c>
      <c r="K258" s="118">
        <v>36.65</v>
      </c>
      <c r="L258" s="118">
        <v>33.9</v>
      </c>
      <c r="M258" s="118">
        <v>0.62256999999999996</v>
      </c>
    </row>
    <row r="259" spans="1:13">
      <c r="A259" s="65">
        <v>250</v>
      </c>
      <c r="B259" s="118" t="s">
        <v>1952</v>
      </c>
      <c r="C259" s="121">
        <v>1789.6</v>
      </c>
      <c r="D259" s="119">
        <v>1783.95</v>
      </c>
      <c r="E259" s="119">
        <v>1728.65</v>
      </c>
      <c r="F259" s="119">
        <v>1667.7</v>
      </c>
      <c r="G259" s="119">
        <v>1612.4</v>
      </c>
      <c r="H259" s="119">
        <v>1844.9</v>
      </c>
      <c r="I259" s="119">
        <v>1900.1999999999998</v>
      </c>
      <c r="J259" s="119">
        <v>1961.15</v>
      </c>
      <c r="K259" s="118">
        <v>1839.25</v>
      </c>
      <c r="L259" s="118">
        <v>1723</v>
      </c>
      <c r="M259" s="118">
        <v>0.10002</v>
      </c>
    </row>
    <row r="260" spans="1:13">
      <c r="A260" s="65">
        <v>251</v>
      </c>
      <c r="B260" s="118" t="s">
        <v>346</v>
      </c>
      <c r="C260" s="121">
        <v>229.45</v>
      </c>
      <c r="D260" s="119">
        <v>231.81666666666663</v>
      </c>
      <c r="E260" s="119">
        <v>221.28333333333327</v>
      </c>
      <c r="F260" s="119">
        <v>213.11666666666665</v>
      </c>
      <c r="G260" s="119">
        <v>202.58333333333329</v>
      </c>
      <c r="H260" s="119">
        <v>239.98333333333326</v>
      </c>
      <c r="I260" s="119">
        <v>250.51666666666662</v>
      </c>
      <c r="J260" s="119">
        <v>258.68333333333328</v>
      </c>
      <c r="K260" s="118">
        <v>242.35</v>
      </c>
      <c r="L260" s="118">
        <v>223.65</v>
      </c>
      <c r="M260" s="118">
        <v>97.853710000000007</v>
      </c>
    </row>
    <row r="261" spans="1:13">
      <c r="A261" s="65">
        <v>252</v>
      </c>
      <c r="B261" s="118" t="s">
        <v>1005</v>
      </c>
      <c r="C261" s="121">
        <v>295.55</v>
      </c>
      <c r="D261" s="119">
        <v>289.51666666666665</v>
      </c>
      <c r="E261" s="119">
        <v>257.0333333333333</v>
      </c>
      <c r="F261" s="119">
        <v>218.51666666666665</v>
      </c>
      <c r="G261" s="119">
        <v>186.0333333333333</v>
      </c>
      <c r="H261" s="119">
        <v>328.0333333333333</v>
      </c>
      <c r="I261" s="119">
        <v>360.51666666666665</v>
      </c>
      <c r="J261" s="119">
        <v>399.0333333333333</v>
      </c>
      <c r="K261" s="118">
        <v>322</v>
      </c>
      <c r="L261" s="118">
        <v>251</v>
      </c>
      <c r="M261" s="118">
        <v>5.0574700000000004</v>
      </c>
    </row>
    <row r="262" spans="1:13">
      <c r="A262" s="65">
        <v>253</v>
      </c>
      <c r="B262" s="118" t="s">
        <v>1951</v>
      </c>
      <c r="C262" s="121">
        <v>90.05</v>
      </c>
      <c r="D262" s="119">
        <v>88.883333333333326</v>
      </c>
      <c r="E262" s="119">
        <v>81.566666666666649</v>
      </c>
      <c r="F262" s="119">
        <v>73.083333333333329</v>
      </c>
      <c r="G262" s="119">
        <v>65.766666666666652</v>
      </c>
      <c r="H262" s="119">
        <v>97.366666666666646</v>
      </c>
      <c r="I262" s="119">
        <v>104.68333333333331</v>
      </c>
      <c r="J262" s="119">
        <v>113.16666666666664</v>
      </c>
      <c r="K262" s="118">
        <v>96.2</v>
      </c>
      <c r="L262" s="118">
        <v>80.400000000000006</v>
      </c>
      <c r="M262" s="118">
        <v>17.202439999999999</v>
      </c>
    </row>
    <row r="263" spans="1:13">
      <c r="A263" s="65">
        <v>254</v>
      </c>
      <c r="B263" s="118" t="s">
        <v>100</v>
      </c>
      <c r="C263" s="121">
        <v>235</v>
      </c>
      <c r="D263" s="119">
        <v>232.91666666666666</v>
      </c>
      <c r="E263" s="119">
        <v>219.38333333333333</v>
      </c>
      <c r="F263" s="119">
        <v>203.76666666666668</v>
      </c>
      <c r="G263" s="119">
        <v>190.23333333333335</v>
      </c>
      <c r="H263" s="119">
        <v>248.5333333333333</v>
      </c>
      <c r="I263" s="119">
        <v>262.06666666666666</v>
      </c>
      <c r="J263" s="119">
        <v>277.68333333333328</v>
      </c>
      <c r="K263" s="118">
        <v>246.45</v>
      </c>
      <c r="L263" s="118">
        <v>217.3</v>
      </c>
      <c r="M263" s="118">
        <v>250.71038999999999</v>
      </c>
    </row>
    <row r="264" spans="1:13">
      <c r="A264" s="65">
        <v>255</v>
      </c>
      <c r="B264" s="118" t="s">
        <v>101</v>
      </c>
      <c r="C264" s="121">
        <v>79.849999999999994</v>
      </c>
      <c r="D264" s="119">
        <v>78.666666666666671</v>
      </c>
      <c r="E264" s="119">
        <v>75.583333333333343</v>
      </c>
      <c r="F264" s="119">
        <v>71.316666666666677</v>
      </c>
      <c r="G264" s="119">
        <v>68.233333333333348</v>
      </c>
      <c r="H264" s="119">
        <v>82.933333333333337</v>
      </c>
      <c r="I264" s="119">
        <v>86.01666666666668</v>
      </c>
      <c r="J264" s="119">
        <v>90.283333333333331</v>
      </c>
      <c r="K264" s="118">
        <v>81.75</v>
      </c>
      <c r="L264" s="118">
        <v>74.400000000000006</v>
      </c>
      <c r="M264" s="118">
        <v>71.906540000000007</v>
      </c>
    </row>
    <row r="265" spans="1:13">
      <c r="A265" s="65">
        <v>256</v>
      </c>
      <c r="B265" s="118" t="s">
        <v>1009</v>
      </c>
      <c r="C265" s="121">
        <v>804.35</v>
      </c>
      <c r="D265" s="119">
        <v>794.2833333333333</v>
      </c>
      <c r="E265" s="119">
        <v>780.56666666666661</v>
      </c>
      <c r="F265" s="119">
        <v>756.7833333333333</v>
      </c>
      <c r="G265" s="119">
        <v>743.06666666666661</v>
      </c>
      <c r="H265" s="119">
        <v>818.06666666666661</v>
      </c>
      <c r="I265" s="119">
        <v>831.7833333333333</v>
      </c>
      <c r="J265" s="119">
        <v>855.56666666666661</v>
      </c>
      <c r="K265" s="118">
        <v>808</v>
      </c>
      <c r="L265" s="118">
        <v>770.5</v>
      </c>
      <c r="M265" s="118">
        <v>0.71723000000000003</v>
      </c>
    </row>
    <row r="266" spans="1:13">
      <c r="A266" s="65">
        <v>257</v>
      </c>
      <c r="B266" s="118" t="s">
        <v>2225</v>
      </c>
      <c r="C266" s="121">
        <v>238.9</v>
      </c>
      <c r="D266" s="119">
        <v>235.54999999999998</v>
      </c>
      <c r="E266" s="119">
        <v>223.34999999999997</v>
      </c>
      <c r="F266" s="119">
        <v>207.79999999999998</v>
      </c>
      <c r="G266" s="119">
        <v>195.59999999999997</v>
      </c>
      <c r="H266" s="119">
        <v>251.09999999999997</v>
      </c>
      <c r="I266" s="119">
        <v>263.29999999999995</v>
      </c>
      <c r="J266" s="119">
        <v>278.84999999999997</v>
      </c>
      <c r="K266" s="118">
        <v>247.75</v>
      </c>
      <c r="L266" s="118">
        <v>220</v>
      </c>
      <c r="M266" s="118">
        <v>1.8439000000000001</v>
      </c>
    </row>
    <row r="267" spans="1:13">
      <c r="A267" s="65">
        <v>258</v>
      </c>
      <c r="B267" s="118" t="s">
        <v>1011</v>
      </c>
      <c r="C267" s="121">
        <v>318.55</v>
      </c>
      <c r="D267" s="119">
        <v>320.51666666666665</v>
      </c>
      <c r="E267" s="119">
        <v>307.0333333333333</v>
      </c>
      <c r="F267" s="119">
        <v>295.51666666666665</v>
      </c>
      <c r="G267" s="119">
        <v>282.0333333333333</v>
      </c>
      <c r="H267" s="119">
        <v>332.0333333333333</v>
      </c>
      <c r="I267" s="119">
        <v>345.51666666666665</v>
      </c>
      <c r="J267" s="119">
        <v>357.0333333333333</v>
      </c>
      <c r="K267" s="118">
        <v>334</v>
      </c>
      <c r="L267" s="118">
        <v>309</v>
      </c>
      <c r="M267" s="118">
        <v>8.1391200000000001</v>
      </c>
    </row>
    <row r="268" spans="1:13">
      <c r="A268" s="65">
        <v>259</v>
      </c>
      <c r="B268" s="118" t="s">
        <v>1012</v>
      </c>
      <c r="C268" s="121">
        <v>103.75</v>
      </c>
      <c r="D268" s="119">
        <v>105.53333333333335</v>
      </c>
      <c r="E268" s="119">
        <v>98.216666666666697</v>
      </c>
      <c r="F268" s="119">
        <v>92.683333333333351</v>
      </c>
      <c r="G268" s="119">
        <v>85.366666666666703</v>
      </c>
      <c r="H268" s="119">
        <v>111.06666666666669</v>
      </c>
      <c r="I268" s="119">
        <v>118.38333333333333</v>
      </c>
      <c r="J268" s="119">
        <v>123.91666666666669</v>
      </c>
      <c r="K268" s="118">
        <v>112.85</v>
      </c>
      <c r="L268" s="118">
        <v>100</v>
      </c>
      <c r="M268" s="118">
        <v>12.255570000000001</v>
      </c>
    </row>
    <row r="269" spans="1:13">
      <c r="A269" s="65">
        <v>260</v>
      </c>
      <c r="B269" s="118" t="s">
        <v>1016</v>
      </c>
      <c r="C269" s="121">
        <v>104.15</v>
      </c>
      <c r="D269" s="119">
        <v>102.13333333333333</v>
      </c>
      <c r="E269" s="119">
        <v>92.266666666666652</v>
      </c>
      <c r="F269" s="119">
        <v>80.383333333333326</v>
      </c>
      <c r="G269" s="119">
        <v>70.516666666666652</v>
      </c>
      <c r="H269" s="119">
        <v>114.01666666666665</v>
      </c>
      <c r="I269" s="119">
        <v>123.88333333333333</v>
      </c>
      <c r="J269" s="119">
        <v>135.76666666666665</v>
      </c>
      <c r="K269" s="118">
        <v>112</v>
      </c>
      <c r="L269" s="118">
        <v>90.25</v>
      </c>
      <c r="M269" s="118">
        <v>22.676279999999998</v>
      </c>
    </row>
    <row r="270" spans="1:13">
      <c r="A270" s="65">
        <v>261</v>
      </c>
      <c r="B270" s="118" t="s">
        <v>102</v>
      </c>
      <c r="C270" s="121">
        <v>8.3000000000000007</v>
      </c>
      <c r="D270" s="119">
        <v>8.6666666666666679</v>
      </c>
      <c r="E270" s="119">
        <v>7.6833333333333353</v>
      </c>
      <c r="F270" s="119">
        <v>7.0666666666666682</v>
      </c>
      <c r="G270" s="119">
        <v>6.0833333333333357</v>
      </c>
      <c r="H270" s="119">
        <v>9.283333333333335</v>
      </c>
      <c r="I270" s="119">
        <v>10.266666666666669</v>
      </c>
      <c r="J270" s="119">
        <v>10.883333333333335</v>
      </c>
      <c r="K270" s="118">
        <v>9.65</v>
      </c>
      <c r="L270" s="118">
        <v>8.0500000000000007</v>
      </c>
      <c r="M270" s="118">
        <v>745.13121999999998</v>
      </c>
    </row>
    <row r="271" spans="1:13">
      <c r="A271" s="65">
        <v>262</v>
      </c>
      <c r="B271" s="118" t="s">
        <v>246</v>
      </c>
      <c r="C271" s="121">
        <v>2.8</v>
      </c>
      <c r="D271" s="119">
        <v>2.85</v>
      </c>
      <c r="E271" s="119">
        <v>2.75</v>
      </c>
      <c r="F271" s="119">
        <v>2.6999999999999997</v>
      </c>
      <c r="G271" s="119">
        <v>2.5999999999999996</v>
      </c>
      <c r="H271" s="119">
        <v>2.9000000000000004</v>
      </c>
      <c r="I271" s="119">
        <v>3.0000000000000009</v>
      </c>
      <c r="J271" s="119">
        <v>3.0500000000000007</v>
      </c>
      <c r="K271" s="118">
        <v>2.95</v>
      </c>
      <c r="L271" s="118">
        <v>2.8</v>
      </c>
      <c r="M271" s="118">
        <v>64.707480000000004</v>
      </c>
    </row>
    <row r="272" spans="1:13">
      <c r="A272" s="65">
        <v>263</v>
      </c>
      <c r="B272" s="118" t="s">
        <v>1019</v>
      </c>
      <c r="C272" s="121">
        <v>68.2</v>
      </c>
      <c r="D272" s="119">
        <v>66.566666666666663</v>
      </c>
      <c r="E272" s="119">
        <v>63.633333333333326</v>
      </c>
      <c r="F272" s="119">
        <v>59.066666666666663</v>
      </c>
      <c r="G272" s="119">
        <v>56.133333333333326</v>
      </c>
      <c r="H272" s="119">
        <v>71.133333333333326</v>
      </c>
      <c r="I272" s="119">
        <v>74.066666666666663</v>
      </c>
      <c r="J272" s="119">
        <v>78.633333333333326</v>
      </c>
      <c r="K272" s="118">
        <v>69.5</v>
      </c>
      <c r="L272" s="118">
        <v>62</v>
      </c>
      <c r="M272" s="118">
        <v>15.00909</v>
      </c>
    </row>
    <row r="273" spans="1:13">
      <c r="A273" s="65">
        <v>264</v>
      </c>
      <c r="B273" s="118" t="s">
        <v>1020</v>
      </c>
      <c r="C273" s="121">
        <v>138.15</v>
      </c>
      <c r="D273" s="119">
        <v>138.38333333333333</v>
      </c>
      <c r="E273" s="119">
        <v>130.86666666666665</v>
      </c>
      <c r="F273" s="119">
        <v>123.58333333333331</v>
      </c>
      <c r="G273" s="119">
        <v>116.06666666666663</v>
      </c>
      <c r="H273" s="119">
        <v>145.66666666666666</v>
      </c>
      <c r="I273" s="119">
        <v>153.18333333333331</v>
      </c>
      <c r="J273" s="119">
        <v>160.46666666666667</v>
      </c>
      <c r="K273" s="118">
        <v>145.9</v>
      </c>
      <c r="L273" s="118">
        <v>131.1</v>
      </c>
      <c r="M273" s="118">
        <v>19.226610000000001</v>
      </c>
    </row>
    <row r="274" spans="1:13">
      <c r="A274" s="65">
        <v>265</v>
      </c>
      <c r="B274" s="118" t="s">
        <v>103</v>
      </c>
      <c r="C274" s="121">
        <v>63.65</v>
      </c>
      <c r="D274" s="119">
        <v>64.649999999999991</v>
      </c>
      <c r="E274" s="119">
        <v>60.999999999999986</v>
      </c>
      <c r="F274" s="119">
        <v>58.349999999999994</v>
      </c>
      <c r="G274" s="119">
        <v>54.699999999999989</v>
      </c>
      <c r="H274" s="119">
        <v>67.299999999999983</v>
      </c>
      <c r="I274" s="119">
        <v>70.949999999999989</v>
      </c>
      <c r="J274" s="119">
        <v>73.59999999999998</v>
      </c>
      <c r="K274" s="118">
        <v>68.3</v>
      </c>
      <c r="L274" s="118">
        <v>62</v>
      </c>
      <c r="M274" s="118">
        <v>23.11018</v>
      </c>
    </row>
    <row r="275" spans="1:13">
      <c r="A275" s="65">
        <v>266</v>
      </c>
      <c r="B275" s="118" t="s">
        <v>104</v>
      </c>
      <c r="C275" s="121">
        <v>408</v>
      </c>
      <c r="D275" s="119">
        <v>408.2833333333333</v>
      </c>
      <c r="E275" s="119">
        <v>389.01666666666659</v>
      </c>
      <c r="F275" s="119">
        <v>370.0333333333333</v>
      </c>
      <c r="G275" s="119">
        <v>350.76666666666659</v>
      </c>
      <c r="H275" s="119">
        <v>427.26666666666659</v>
      </c>
      <c r="I275" s="119">
        <v>446.53333333333325</v>
      </c>
      <c r="J275" s="119">
        <v>465.51666666666659</v>
      </c>
      <c r="K275" s="118">
        <v>427.55</v>
      </c>
      <c r="L275" s="118">
        <v>389.3</v>
      </c>
      <c r="M275" s="118">
        <v>102.18644999999999</v>
      </c>
    </row>
    <row r="276" spans="1:13">
      <c r="A276" s="65">
        <v>267</v>
      </c>
      <c r="B276" s="118" t="s">
        <v>1024</v>
      </c>
      <c r="C276" s="121">
        <v>738.15</v>
      </c>
      <c r="D276" s="119">
        <v>729.06666666666661</v>
      </c>
      <c r="E276" s="119">
        <v>695.13333333333321</v>
      </c>
      <c r="F276" s="119">
        <v>652.11666666666656</v>
      </c>
      <c r="G276" s="119">
        <v>618.18333333333317</v>
      </c>
      <c r="H276" s="119">
        <v>772.08333333333326</v>
      </c>
      <c r="I276" s="119">
        <v>806.01666666666665</v>
      </c>
      <c r="J276" s="119">
        <v>849.0333333333333</v>
      </c>
      <c r="K276" s="118">
        <v>763</v>
      </c>
      <c r="L276" s="118">
        <v>686.05</v>
      </c>
      <c r="M276" s="118">
        <v>4.1534500000000003</v>
      </c>
    </row>
    <row r="277" spans="1:13">
      <c r="A277" s="65">
        <v>268</v>
      </c>
      <c r="B277" s="118" t="s">
        <v>105</v>
      </c>
      <c r="C277" s="121">
        <v>1303.7</v>
      </c>
      <c r="D277" s="119">
        <v>1263.0333333333333</v>
      </c>
      <c r="E277" s="119">
        <v>1173.0666666666666</v>
      </c>
      <c r="F277" s="119">
        <v>1042.4333333333334</v>
      </c>
      <c r="G277" s="119">
        <v>952.4666666666667</v>
      </c>
      <c r="H277" s="119">
        <v>1393.6666666666665</v>
      </c>
      <c r="I277" s="119">
        <v>1483.6333333333332</v>
      </c>
      <c r="J277" s="119">
        <v>1614.2666666666664</v>
      </c>
      <c r="K277" s="118">
        <v>1353</v>
      </c>
      <c r="L277" s="118">
        <v>1132.4000000000001</v>
      </c>
      <c r="M277" s="118">
        <v>25.1356</v>
      </c>
    </row>
    <row r="278" spans="1:13">
      <c r="A278" s="65">
        <v>269</v>
      </c>
      <c r="B278" s="118" t="s">
        <v>106</v>
      </c>
      <c r="C278" s="121">
        <v>523.25</v>
      </c>
      <c r="D278" s="119">
        <v>507.36666666666662</v>
      </c>
      <c r="E278" s="119">
        <v>481.73333333333323</v>
      </c>
      <c r="F278" s="119">
        <v>440.21666666666664</v>
      </c>
      <c r="G278" s="119">
        <v>414.58333333333326</v>
      </c>
      <c r="H278" s="119">
        <v>548.88333333333321</v>
      </c>
      <c r="I278" s="119">
        <v>574.51666666666654</v>
      </c>
      <c r="J278" s="119">
        <v>616.03333333333319</v>
      </c>
      <c r="K278" s="118">
        <v>533</v>
      </c>
      <c r="L278" s="118">
        <v>465.85</v>
      </c>
      <c r="M278" s="118">
        <v>43.96031</v>
      </c>
    </row>
    <row r="279" spans="1:13">
      <c r="A279" s="65">
        <v>270</v>
      </c>
      <c r="B279" s="118" t="s">
        <v>1032</v>
      </c>
      <c r="C279" s="121">
        <v>197.55</v>
      </c>
      <c r="D279" s="119">
        <v>196.63333333333333</v>
      </c>
      <c r="E279" s="119">
        <v>186.76666666666665</v>
      </c>
      <c r="F279" s="119">
        <v>175.98333333333332</v>
      </c>
      <c r="G279" s="119">
        <v>166.11666666666665</v>
      </c>
      <c r="H279" s="119">
        <v>207.41666666666666</v>
      </c>
      <c r="I279" s="119">
        <v>217.28333333333333</v>
      </c>
      <c r="J279" s="119">
        <v>228.06666666666666</v>
      </c>
      <c r="K279" s="118">
        <v>206.5</v>
      </c>
      <c r="L279" s="118">
        <v>185.85</v>
      </c>
      <c r="M279" s="118">
        <v>2.9491900000000002</v>
      </c>
    </row>
    <row r="280" spans="1:13">
      <c r="A280" s="65">
        <v>271</v>
      </c>
      <c r="B280" s="118" t="s">
        <v>1036</v>
      </c>
      <c r="C280" s="121">
        <v>397.7</v>
      </c>
      <c r="D280" s="119">
        <v>401.73333333333335</v>
      </c>
      <c r="E280" s="119">
        <v>377.4666666666667</v>
      </c>
      <c r="F280" s="119">
        <v>357.23333333333335</v>
      </c>
      <c r="G280" s="119">
        <v>332.9666666666667</v>
      </c>
      <c r="H280" s="119">
        <v>421.9666666666667</v>
      </c>
      <c r="I280" s="119">
        <v>446.23333333333335</v>
      </c>
      <c r="J280" s="119">
        <v>466.4666666666667</v>
      </c>
      <c r="K280" s="118">
        <v>426</v>
      </c>
      <c r="L280" s="118">
        <v>381.5</v>
      </c>
      <c r="M280" s="118">
        <v>7.3583699999999999</v>
      </c>
    </row>
    <row r="281" spans="1:13">
      <c r="A281" s="65">
        <v>272</v>
      </c>
      <c r="B281" s="118" t="s">
        <v>1039</v>
      </c>
      <c r="C281" s="121">
        <v>330.05</v>
      </c>
      <c r="D281" s="119">
        <v>331.09999999999997</v>
      </c>
      <c r="E281" s="119">
        <v>324.94999999999993</v>
      </c>
      <c r="F281" s="119">
        <v>319.84999999999997</v>
      </c>
      <c r="G281" s="119">
        <v>313.69999999999993</v>
      </c>
      <c r="H281" s="119">
        <v>336.19999999999993</v>
      </c>
      <c r="I281" s="119">
        <v>342.34999999999991</v>
      </c>
      <c r="J281" s="119">
        <v>347.44999999999993</v>
      </c>
      <c r="K281" s="118">
        <v>337.25</v>
      </c>
      <c r="L281" s="118">
        <v>326</v>
      </c>
      <c r="M281" s="118">
        <v>3.1543399999999999</v>
      </c>
    </row>
    <row r="282" spans="1:13">
      <c r="A282" s="65">
        <v>273</v>
      </c>
      <c r="B282" s="118" t="s">
        <v>204</v>
      </c>
      <c r="C282" s="121">
        <v>441.05</v>
      </c>
      <c r="D282" s="119">
        <v>448.2</v>
      </c>
      <c r="E282" s="119">
        <v>429.84999999999997</v>
      </c>
      <c r="F282" s="119">
        <v>418.65</v>
      </c>
      <c r="G282" s="119">
        <v>400.29999999999995</v>
      </c>
      <c r="H282" s="119">
        <v>459.4</v>
      </c>
      <c r="I282" s="119">
        <v>477.75</v>
      </c>
      <c r="J282" s="119">
        <v>488.95</v>
      </c>
      <c r="K282" s="118">
        <v>466.55</v>
      </c>
      <c r="L282" s="118">
        <v>437</v>
      </c>
      <c r="M282" s="118">
        <v>2.6114700000000002</v>
      </c>
    </row>
    <row r="283" spans="1:13">
      <c r="A283" s="65">
        <v>274</v>
      </c>
      <c r="B283" s="118" t="s">
        <v>205</v>
      </c>
      <c r="C283" s="121">
        <v>84.5</v>
      </c>
      <c r="D283" s="119">
        <v>85.766666666666666</v>
      </c>
      <c r="E283" s="119">
        <v>81.733333333333334</v>
      </c>
      <c r="F283" s="119">
        <v>78.966666666666669</v>
      </c>
      <c r="G283" s="119">
        <v>74.933333333333337</v>
      </c>
      <c r="H283" s="119">
        <v>88.533333333333331</v>
      </c>
      <c r="I283" s="119">
        <v>92.566666666666663</v>
      </c>
      <c r="J283" s="119">
        <v>95.333333333333329</v>
      </c>
      <c r="K283" s="118">
        <v>89.8</v>
      </c>
      <c r="L283" s="118">
        <v>83</v>
      </c>
      <c r="M283" s="118">
        <v>24.011970000000002</v>
      </c>
    </row>
    <row r="284" spans="1:13">
      <c r="A284" s="65">
        <v>275</v>
      </c>
      <c r="B284" s="118" t="s">
        <v>1051</v>
      </c>
      <c r="C284" s="121">
        <v>305.10000000000002</v>
      </c>
      <c r="D284" s="119">
        <v>303.58333333333337</v>
      </c>
      <c r="E284" s="119">
        <v>288.36666666666673</v>
      </c>
      <c r="F284" s="119">
        <v>271.63333333333338</v>
      </c>
      <c r="G284" s="119">
        <v>256.41666666666674</v>
      </c>
      <c r="H284" s="119">
        <v>320.31666666666672</v>
      </c>
      <c r="I284" s="119">
        <v>335.53333333333342</v>
      </c>
      <c r="J284" s="119">
        <v>352.26666666666671</v>
      </c>
      <c r="K284" s="118">
        <v>318.8</v>
      </c>
      <c r="L284" s="118">
        <v>286.85000000000002</v>
      </c>
      <c r="M284" s="118">
        <v>9.9205199999999998</v>
      </c>
    </row>
    <row r="285" spans="1:13">
      <c r="A285" s="65">
        <v>276</v>
      </c>
      <c r="B285" s="118" t="s">
        <v>1057</v>
      </c>
      <c r="C285" s="121">
        <v>67.7</v>
      </c>
      <c r="D285" s="119">
        <v>68.8</v>
      </c>
      <c r="E285" s="119">
        <v>64.849999999999994</v>
      </c>
      <c r="F285" s="119">
        <v>62</v>
      </c>
      <c r="G285" s="119">
        <v>58.05</v>
      </c>
      <c r="H285" s="119">
        <v>71.649999999999991</v>
      </c>
      <c r="I285" s="119">
        <v>75.600000000000009</v>
      </c>
      <c r="J285" s="119">
        <v>78.449999999999989</v>
      </c>
      <c r="K285" s="118">
        <v>72.75</v>
      </c>
      <c r="L285" s="118">
        <v>65.95</v>
      </c>
      <c r="M285" s="118">
        <v>1.83727</v>
      </c>
    </row>
    <row r="286" spans="1:13">
      <c r="A286" s="65">
        <v>277</v>
      </c>
      <c r="B286" s="118" t="s">
        <v>1067</v>
      </c>
      <c r="C286" s="121">
        <v>116.65</v>
      </c>
      <c r="D286" s="119">
        <v>119.21666666666668</v>
      </c>
      <c r="E286" s="119">
        <v>113.48333333333336</v>
      </c>
      <c r="F286" s="119">
        <v>110.31666666666668</v>
      </c>
      <c r="G286" s="119">
        <v>104.58333333333336</v>
      </c>
      <c r="H286" s="119">
        <v>122.38333333333337</v>
      </c>
      <c r="I286" s="119">
        <v>128.11666666666667</v>
      </c>
      <c r="J286" s="119">
        <v>131.28333333333336</v>
      </c>
      <c r="K286" s="118">
        <v>124.95</v>
      </c>
      <c r="L286" s="118">
        <v>116.05</v>
      </c>
      <c r="M286" s="118">
        <v>1.40825</v>
      </c>
    </row>
    <row r="287" spans="1:13">
      <c r="A287" s="65">
        <v>278</v>
      </c>
      <c r="B287" s="118" t="s">
        <v>1068</v>
      </c>
      <c r="C287" s="121">
        <v>203.7</v>
      </c>
      <c r="D287" s="119">
        <v>201.23333333333335</v>
      </c>
      <c r="E287" s="119">
        <v>196.4666666666667</v>
      </c>
      <c r="F287" s="119">
        <v>189.23333333333335</v>
      </c>
      <c r="G287" s="119">
        <v>184.4666666666667</v>
      </c>
      <c r="H287" s="119">
        <v>208.4666666666667</v>
      </c>
      <c r="I287" s="119">
        <v>213.23333333333335</v>
      </c>
      <c r="J287" s="119">
        <v>220.4666666666667</v>
      </c>
      <c r="K287" s="118">
        <v>206</v>
      </c>
      <c r="L287" s="118">
        <v>194</v>
      </c>
      <c r="M287" s="118">
        <v>2.12826</v>
      </c>
    </row>
    <row r="288" spans="1:13">
      <c r="A288" s="65">
        <v>279</v>
      </c>
      <c r="B288" s="118" t="s">
        <v>1069</v>
      </c>
      <c r="C288" s="121">
        <v>268.60000000000002</v>
      </c>
      <c r="D288" s="119">
        <v>260.2</v>
      </c>
      <c r="E288" s="119">
        <v>236.39999999999998</v>
      </c>
      <c r="F288" s="119">
        <v>204.2</v>
      </c>
      <c r="G288" s="119">
        <v>180.39999999999998</v>
      </c>
      <c r="H288" s="119">
        <v>292.39999999999998</v>
      </c>
      <c r="I288" s="119">
        <v>316.20000000000005</v>
      </c>
      <c r="J288" s="119">
        <v>348.4</v>
      </c>
      <c r="K288" s="118">
        <v>284</v>
      </c>
      <c r="L288" s="118">
        <v>228</v>
      </c>
      <c r="M288" s="118">
        <v>1.74651</v>
      </c>
    </row>
    <row r="289" spans="1:13">
      <c r="A289" s="65">
        <v>280</v>
      </c>
      <c r="B289" s="118" t="s">
        <v>107</v>
      </c>
      <c r="C289" s="121">
        <v>1180.2</v>
      </c>
      <c r="D289" s="119">
        <v>1189.7333333333333</v>
      </c>
      <c r="E289" s="119">
        <v>1133.4666666666667</v>
      </c>
      <c r="F289" s="119">
        <v>1086.7333333333333</v>
      </c>
      <c r="G289" s="119">
        <v>1030.4666666666667</v>
      </c>
      <c r="H289" s="119">
        <v>1236.4666666666667</v>
      </c>
      <c r="I289" s="119">
        <v>1292.7333333333336</v>
      </c>
      <c r="J289" s="119">
        <v>1339.4666666666667</v>
      </c>
      <c r="K289" s="118">
        <v>1246</v>
      </c>
      <c r="L289" s="118">
        <v>1143</v>
      </c>
      <c r="M289" s="118">
        <v>45.33128</v>
      </c>
    </row>
    <row r="290" spans="1:13">
      <c r="A290" s="65">
        <v>281</v>
      </c>
      <c r="B290" s="118" t="s">
        <v>203</v>
      </c>
      <c r="C290" s="121">
        <v>277.75</v>
      </c>
      <c r="D290" s="119">
        <v>277.28333333333336</v>
      </c>
      <c r="E290" s="119">
        <v>263.56666666666672</v>
      </c>
      <c r="F290" s="119">
        <v>249.38333333333338</v>
      </c>
      <c r="G290" s="119">
        <v>235.66666666666674</v>
      </c>
      <c r="H290" s="119">
        <v>291.4666666666667</v>
      </c>
      <c r="I290" s="119">
        <v>305.18333333333328</v>
      </c>
      <c r="J290" s="119">
        <v>319.36666666666667</v>
      </c>
      <c r="K290" s="118">
        <v>291</v>
      </c>
      <c r="L290" s="118">
        <v>263.10000000000002</v>
      </c>
      <c r="M290" s="118">
        <v>25.787839999999999</v>
      </c>
    </row>
    <row r="291" spans="1:13">
      <c r="A291" s="65">
        <v>282</v>
      </c>
      <c r="B291" s="118" t="s">
        <v>1082</v>
      </c>
      <c r="C291" s="121">
        <v>658.05</v>
      </c>
      <c r="D291" s="119">
        <v>666.2</v>
      </c>
      <c r="E291" s="119">
        <v>642.80000000000007</v>
      </c>
      <c r="F291" s="119">
        <v>627.55000000000007</v>
      </c>
      <c r="G291" s="119">
        <v>604.15000000000009</v>
      </c>
      <c r="H291" s="119">
        <v>681.45</v>
      </c>
      <c r="I291" s="119">
        <v>704.85000000000014</v>
      </c>
      <c r="J291" s="119">
        <v>720.1</v>
      </c>
      <c r="K291" s="118">
        <v>689.6</v>
      </c>
      <c r="L291" s="118">
        <v>650.95000000000005</v>
      </c>
      <c r="M291" s="118">
        <v>0.71394999999999997</v>
      </c>
    </row>
    <row r="292" spans="1:13">
      <c r="A292" s="65">
        <v>283</v>
      </c>
      <c r="B292" s="118" t="s">
        <v>1083</v>
      </c>
      <c r="C292" s="121">
        <v>363.35</v>
      </c>
      <c r="D292" s="119">
        <v>368</v>
      </c>
      <c r="E292" s="119">
        <v>350.4</v>
      </c>
      <c r="F292" s="119">
        <v>337.45</v>
      </c>
      <c r="G292" s="119">
        <v>319.84999999999997</v>
      </c>
      <c r="H292" s="119">
        <v>380.95</v>
      </c>
      <c r="I292" s="119">
        <v>398.55</v>
      </c>
      <c r="J292" s="119">
        <v>411.5</v>
      </c>
      <c r="K292" s="118">
        <v>385.6</v>
      </c>
      <c r="L292" s="118">
        <v>355.05</v>
      </c>
      <c r="M292" s="118">
        <v>1.79572</v>
      </c>
    </row>
    <row r="293" spans="1:13">
      <c r="A293" s="65">
        <v>284</v>
      </c>
      <c r="B293" s="118" t="s">
        <v>229</v>
      </c>
      <c r="C293" s="121">
        <v>599.29999999999995</v>
      </c>
      <c r="D293" s="119">
        <v>602.2833333333333</v>
      </c>
      <c r="E293" s="119">
        <v>580.06666666666661</v>
      </c>
      <c r="F293" s="119">
        <v>560.83333333333326</v>
      </c>
      <c r="G293" s="119">
        <v>538.61666666666656</v>
      </c>
      <c r="H293" s="119">
        <v>621.51666666666665</v>
      </c>
      <c r="I293" s="119">
        <v>643.73333333333335</v>
      </c>
      <c r="J293" s="119">
        <v>662.9666666666667</v>
      </c>
      <c r="K293" s="118">
        <v>624.5</v>
      </c>
      <c r="L293" s="118">
        <v>583.04999999999995</v>
      </c>
      <c r="M293" s="118">
        <v>5.0579400000000003</v>
      </c>
    </row>
    <row r="294" spans="1:13">
      <c r="A294" s="65">
        <v>285</v>
      </c>
      <c r="B294" s="118" t="s">
        <v>108</v>
      </c>
      <c r="C294" s="121">
        <v>107.15</v>
      </c>
      <c r="D294" s="119">
        <v>108.56666666666666</v>
      </c>
      <c r="E294" s="119">
        <v>103.58333333333333</v>
      </c>
      <c r="F294" s="119">
        <v>100.01666666666667</v>
      </c>
      <c r="G294" s="119">
        <v>95.033333333333331</v>
      </c>
      <c r="H294" s="119">
        <v>112.13333333333333</v>
      </c>
      <c r="I294" s="119">
        <v>117.11666666666667</v>
      </c>
      <c r="J294" s="119">
        <v>120.68333333333332</v>
      </c>
      <c r="K294" s="118">
        <v>113.55</v>
      </c>
      <c r="L294" s="118">
        <v>105</v>
      </c>
      <c r="M294" s="118">
        <v>47.874319999999997</v>
      </c>
    </row>
    <row r="295" spans="1:13">
      <c r="A295" s="65">
        <v>286</v>
      </c>
      <c r="B295" s="118" t="s">
        <v>1092</v>
      </c>
      <c r="C295" s="121">
        <v>17.05</v>
      </c>
      <c r="D295" s="119">
        <v>17.3</v>
      </c>
      <c r="E295" s="119">
        <v>16.8</v>
      </c>
      <c r="F295" s="119">
        <v>16.55</v>
      </c>
      <c r="G295" s="119">
        <v>16.05</v>
      </c>
      <c r="H295" s="119">
        <v>17.55</v>
      </c>
      <c r="I295" s="119">
        <v>18.05</v>
      </c>
      <c r="J295" s="119">
        <v>18.3</v>
      </c>
      <c r="K295" s="118">
        <v>17.8</v>
      </c>
      <c r="L295" s="118">
        <v>17.05</v>
      </c>
      <c r="M295" s="118">
        <v>15.58545</v>
      </c>
    </row>
    <row r="296" spans="1:13">
      <c r="A296" s="65">
        <v>287</v>
      </c>
      <c r="B296" s="118" t="s">
        <v>109</v>
      </c>
      <c r="C296" s="121">
        <v>140</v>
      </c>
      <c r="D296" s="119">
        <v>138.46666666666667</v>
      </c>
      <c r="E296" s="119">
        <v>125.63333333333333</v>
      </c>
      <c r="F296" s="119">
        <v>111.26666666666665</v>
      </c>
      <c r="G296" s="119">
        <v>98.433333333333309</v>
      </c>
      <c r="H296" s="119">
        <v>152.83333333333334</v>
      </c>
      <c r="I296" s="119">
        <v>165.66666666666666</v>
      </c>
      <c r="J296" s="119">
        <v>180.03333333333336</v>
      </c>
      <c r="K296" s="118">
        <v>151.30000000000001</v>
      </c>
      <c r="L296" s="118">
        <v>124.1</v>
      </c>
      <c r="M296" s="118">
        <v>272.79412000000002</v>
      </c>
    </row>
    <row r="297" spans="1:13">
      <c r="A297" s="65">
        <v>288</v>
      </c>
      <c r="B297" s="118" t="s">
        <v>1095</v>
      </c>
      <c r="C297" s="121">
        <v>88.65</v>
      </c>
      <c r="D297" s="119">
        <v>89.583333333333329</v>
      </c>
      <c r="E297" s="119">
        <v>84.066666666666663</v>
      </c>
      <c r="F297" s="119">
        <v>79.483333333333334</v>
      </c>
      <c r="G297" s="119">
        <v>73.966666666666669</v>
      </c>
      <c r="H297" s="119">
        <v>94.166666666666657</v>
      </c>
      <c r="I297" s="119">
        <v>99.683333333333337</v>
      </c>
      <c r="J297" s="119">
        <v>104.26666666666665</v>
      </c>
      <c r="K297" s="118">
        <v>95.1</v>
      </c>
      <c r="L297" s="118">
        <v>85</v>
      </c>
      <c r="M297" s="118">
        <v>10.510070000000001</v>
      </c>
    </row>
    <row r="298" spans="1:13">
      <c r="A298" s="65">
        <v>289</v>
      </c>
      <c r="B298" s="118" t="s">
        <v>1097</v>
      </c>
      <c r="C298" s="121">
        <v>934.9</v>
      </c>
      <c r="D298" s="119">
        <v>942.1</v>
      </c>
      <c r="E298" s="119">
        <v>908.30000000000007</v>
      </c>
      <c r="F298" s="119">
        <v>881.7</v>
      </c>
      <c r="G298" s="119">
        <v>847.90000000000009</v>
      </c>
      <c r="H298" s="119">
        <v>968.7</v>
      </c>
      <c r="I298" s="119">
        <v>1002.5</v>
      </c>
      <c r="J298" s="119">
        <v>1029.0999999999999</v>
      </c>
      <c r="K298" s="118">
        <v>975.9</v>
      </c>
      <c r="L298" s="118">
        <v>915.5</v>
      </c>
      <c r="M298" s="118">
        <v>0.43858000000000003</v>
      </c>
    </row>
    <row r="299" spans="1:13">
      <c r="A299" s="65">
        <v>290</v>
      </c>
      <c r="B299" s="118" t="s">
        <v>2044</v>
      </c>
      <c r="C299" s="121">
        <v>430.35</v>
      </c>
      <c r="D299" s="119">
        <v>428.08333333333331</v>
      </c>
      <c r="E299" s="119">
        <v>417.06666666666661</v>
      </c>
      <c r="F299" s="119">
        <v>403.7833333333333</v>
      </c>
      <c r="G299" s="119">
        <v>392.76666666666659</v>
      </c>
      <c r="H299" s="119">
        <v>441.36666666666662</v>
      </c>
      <c r="I299" s="119">
        <v>452.38333333333338</v>
      </c>
      <c r="J299" s="119">
        <v>465.66666666666663</v>
      </c>
      <c r="K299" s="118">
        <v>439.1</v>
      </c>
      <c r="L299" s="118">
        <v>414.8</v>
      </c>
      <c r="M299" s="118">
        <v>1.4283699999999999</v>
      </c>
    </row>
    <row r="300" spans="1:13">
      <c r="A300" s="65">
        <v>291</v>
      </c>
      <c r="B300" s="118" t="s">
        <v>1103</v>
      </c>
      <c r="C300" s="121">
        <v>6779.3</v>
      </c>
      <c r="D300" s="119">
        <v>6846.4333333333334</v>
      </c>
      <c r="E300" s="119">
        <v>6644.8666666666668</v>
      </c>
      <c r="F300" s="119">
        <v>6510.4333333333334</v>
      </c>
      <c r="G300" s="119">
        <v>6308.8666666666668</v>
      </c>
      <c r="H300" s="119">
        <v>6980.8666666666668</v>
      </c>
      <c r="I300" s="119">
        <v>7182.4333333333343</v>
      </c>
      <c r="J300" s="119">
        <v>7316.8666666666668</v>
      </c>
      <c r="K300" s="118">
        <v>7048</v>
      </c>
      <c r="L300" s="118">
        <v>6712</v>
      </c>
      <c r="M300" s="118">
        <v>6.9190000000000002E-2</v>
      </c>
    </row>
    <row r="301" spans="1:13">
      <c r="A301" s="65">
        <v>292</v>
      </c>
      <c r="B301" s="118" t="s">
        <v>110</v>
      </c>
      <c r="C301" s="121">
        <v>440.05</v>
      </c>
      <c r="D301" s="119">
        <v>433.90000000000003</v>
      </c>
      <c r="E301" s="119">
        <v>401.25000000000006</v>
      </c>
      <c r="F301" s="119">
        <v>362.45000000000005</v>
      </c>
      <c r="G301" s="119">
        <v>329.80000000000007</v>
      </c>
      <c r="H301" s="119">
        <v>472.70000000000005</v>
      </c>
      <c r="I301" s="119">
        <v>505.35</v>
      </c>
      <c r="J301" s="119">
        <v>544.15000000000009</v>
      </c>
      <c r="K301" s="118">
        <v>466.55</v>
      </c>
      <c r="L301" s="118">
        <v>395.1</v>
      </c>
      <c r="M301" s="118">
        <v>69.313180000000003</v>
      </c>
    </row>
    <row r="302" spans="1:13">
      <c r="A302" s="65">
        <v>293</v>
      </c>
      <c r="B302" s="118" t="s">
        <v>111</v>
      </c>
      <c r="C302" s="121">
        <v>1329.7</v>
      </c>
      <c r="D302" s="119">
        <v>1330.5666666666666</v>
      </c>
      <c r="E302" s="119">
        <v>1308.6833333333332</v>
      </c>
      <c r="F302" s="119">
        <v>1287.6666666666665</v>
      </c>
      <c r="G302" s="119">
        <v>1265.7833333333331</v>
      </c>
      <c r="H302" s="119">
        <v>1351.5833333333333</v>
      </c>
      <c r="I302" s="119">
        <v>1373.4666666666665</v>
      </c>
      <c r="J302" s="119">
        <v>1394.4833333333333</v>
      </c>
      <c r="K302" s="118">
        <v>1352.45</v>
      </c>
      <c r="L302" s="118">
        <v>1309.55</v>
      </c>
      <c r="M302" s="118">
        <v>23.095300000000002</v>
      </c>
    </row>
    <row r="303" spans="1:13">
      <c r="A303" s="65">
        <v>294</v>
      </c>
      <c r="B303" s="118" t="s">
        <v>1917</v>
      </c>
      <c r="C303" s="121">
        <v>1857.05</v>
      </c>
      <c r="D303" s="119">
        <v>1796.3999999999999</v>
      </c>
      <c r="E303" s="119">
        <v>1702.8499999999997</v>
      </c>
      <c r="F303" s="119">
        <v>1548.6499999999999</v>
      </c>
      <c r="G303" s="119">
        <v>1455.0999999999997</v>
      </c>
      <c r="H303" s="119">
        <v>1950.5999999999997</v>
      </c>
      <c r="I303" s="119">
        <v>2044.1499999999999</v>
      </c>
      <c r="J303" s="119">
        <v>2198.3499999999995</v>
      </c>
      <c r="K303" s="118">
        <v>1889.95</v>
      </c>
      <c r="L303" s="118">
        <v>1642.2</v>
      </c>
      <c r="M303" s="118">
        <v>5.5072799999999997</v>
      </c>
    </row>
    <row r="304" spans="1:13">
      <c r="A304" s="65">
        <v>295</v>
      </c>
      <c r="B304" s="118" t="s">
        <v>1964</v>
      </c>
      <c r="C304" s="121">
        <v>1664.35</v>
      </c>
      <c r="D304" s="119">
        <v>1607.7833333333335</v>
      </c>
      <c r="E304" s="119">
        <v>1506.5666666666671</v>
      </c>
      <c r="F304" s="119">
        <v>1348.7833333333335</v>
      </c>
      <c r="G304" s="119">
        <v>1247.5666666666671</v>
      </c>
      <c r="H304" s="119">
        <v>1765.5666666666671</v>
      </c>
      <c r="I304" s="119">
        <v>1866.7833333333338</v>
      </c>
      <c r="J304" s="119">
        <v>2024.5666666666671</v>
      </c>
      <c r="K304" s="118">
        <v>1709</v>
      </c>
      <c r="L304" s="118">
        <v>1450</v>
      </c>
      <c r="M304" s="118">
        <v>1.5714300000000001</v>
      </c>
    </row>
    <row r="305" spans="1:13">
      <c r="A305" s="65">
        <v>296</v>
      </c>
      <c r="B305" s="118" t="s">
        <v>112</v>
      </c>
      <c r="C305" s="121">
        <v>890.25</v>
      </c>
      <c r="D305" s="119">
        <v>891.7833333333333</v>
      </c>
      <c r="E305" s="119">
        <v>852.06666666666661</v>
      </c>
      <c r="F305" s="119">
        <v>813.88333333333333</v>
      </c>
      <c r="G305" s="119">
        <v>774.16666666666663</v>
      </c>
      <c r="H305" s="119">
        <v>929.96666666666658</v>
      </c>
      <c r="I305" s="119">
        <v>969.68333333333328</v>
      </c>
      <c r="J305" s="119">
        <v>1007.8666666666666</v>
      </c>
      <c r="K305" s="118">
        <v>931.5</v>
      </c>
      <c r="L305" s="118">
        <v>853.6</v>
      </c>
      <c r="M305" s="118">
        <v>44.840820000000001</v>
      </c>
    </row>
    <row r="306" spans="1:13">
      <c r="A306" s="65">
        <v>297</v>
      </c>
      <c r="B306" s="118" t="s">
        <v>113</v>
      </c>
      <c r="C306" s="121">
        <v>959.9</v>
      </c>
      <c r="D306" s="119">
        <v>935.5333333333333</v>
      </c>
      <c r="E306" s="119">
        <v>894.36666666666656</v>
      </c>
      <c r="F306" s="119">
        <v>828.83333333333326</v>
      </c>
      <c r="G306" s="119">
        <v>787.66666666666652</v>
      </c>
      <c r="H306" s="119">
        <v>1001.0666666666666</v>
      </c>
      <c r="I306" s="119">
        <v>1042.2333333333333</v>
      </c>
      <c r="J306" s="119">
        <v>1107.7666666666667</v>
      </c>
      <c r="K306" s="118">
        <v>976.7</v>
      </c>
      <c r="L306" s="118">
        <v>870</v>
      </c>
      <c r="M306" s="118">
        <v>46.333939999999998</v>
      </c>
    </row>
    <row r="307" spans="1:13">
      <c r="A307" s="65">
        <v>298</v>
      </c>
      <c r="B307" s="118" t="s">
        <v>114</v>
      </c>
      <c r="C307" s="121">
        <v>411.25</v>
      </c>
      <c r="D307" s="119">
        <v>409.2</v>
      </c>
      <c r="E307" s="119">
        <v>370.45</v>
      </c>
      <c r="F307" s="119">
        <v>329.65</v>
      </c>
      <c r="G307" s="119">
        <v>290.89999999999998</v>
      </c>
      <c r="H307" s="119">
        <v>450</v>
      </c>
      <c r="I307" s="119">
        <v>488.75</v>
      </c>
      <c r="J307" s="119">
        <v>529.54999999999995</v>
      </c>
      <c r="K307" s="118">
        <v>447.95</v>
      </c>
      <c r="L307" s="118">
        <v>368.4</v>
      </c>
      <c r="M307" s="118">
        <v>57.994799999999998</v>
      </c>
    </row>
    <row r="308" spans="1:13">
      <c r="A308" s="65">
        <v>299</v>
      </c>
      <c r="B308" s="118" t="s">
        <v>1141</v>
      </c>
      <c r="C308" s="121">
        <v>125.85</v>
      </c>
      <c r="D308" s="119">
        <v>123.23333333333333</v>
      </c>
      <c r="E308" s="119">
        <v>111.86666666666667</v>
      </c>
      <c r="F308" s="119">
        <v>97.88333333333334</v>
      </c>
      <c r="G308" s="119">
        <v>86.51666666666668</v>
      </c>
      <c r="H308" s="119">
        <v>137.21666666666667</v>
      </c>
      <c r="I308" s="119">
        <v>148.58333333333331</v>
      </c>
      <c r="J308" s="119">
        <v>162.56666666666666</v>
      </c>
      <c r="K308" s="118">
        <v>134.6</v>
      </c>
      <c r="L308" s="118">
        <v>109.25</v>
      </c>
      <c r="M308" s="118">
        <v>11.58816</v>
      </c>
    </row>
    <row r="309" spans="1:13">
      <c r="A309" s="65">
        <v>300</v>
      </c>
      <c r="B309" s="118" t="s">
        <v>1145</v>
      </c>
      <c r="C309" s="121">
        <v>281.35000000000002</v>
      </c>
      <c r="D309" s="119">
        <v>273.11666666666667</v>
      </c>
      <c r="E309" s="119">
        <v>258.23333333333335</v>
      </c>
      <c r="F309" s="119">
        <v>235.11666666666667</v>
      </c>
      <c r="G309" s="119">
        <v>220.23333333333335</v>
      </c>
      <c r="H309" s="119">
        <v>296.23333333333335</v>
      </c>
      <c r="I309" s="119">
        <v>311.11666666666667</v>
      </c>
      <c r="J309" s="119">
        <v>334.23333333333335</v>
      </c>
      <c r="K309" s="118">
        <v>288</v>
      </c>
      <c r="L309" s="118">
        <v>250</v>
      </c>
      <c r="M309" s="118">
        <v>6.7345199999999998</v>
      </c>
    </row>
    <row r="310" spans="1:13">
      <c r="A310" s="65">
        <v>301</v>
      </c>
      <c r="B310" s="118" t="s">
        <v>1161</v>
      </c>
      <c r="C310" s="121">
        <v>81.7</v>
      </c>
      <c r="D310" s="119">
        <v>81.966666666666654</v>
      </c>
      <c r="E310" s="119">
        <v>78.433333333333309</v>
      </c>
      <c r="F310" s="119">
        <v>75.166666666666657</v>
      </c>
      <c r="G310" s="119">
        <v>71.633333333333312</v>
      </c>
      <c r="H310" s="119">
        <v>85.233333333333306</v>
      </c>
      <c r="I310" s="119">
        <v>88.766666666666637</v>
      </c>
      <c r="J310" s="119">
        <v>92.033333333333303</v>
      </c>
      <c r="K310" s="118">
        <v>85.5</v>
      </c>
      <c r="L310" s="118">
        <v>78.7</v>
      </c>
      <c r="M310" s="118">
        <v>91.342029999999994</v>
      </c>
    </row>
    <row r="311" spans="1:13">
      <c r="A311" s="65">
        <v>302</v>
      </c>
      <c r="B311" s="118" t="s">
        <v>1171</v>
      </c>
      <c r="C311" s="121">
        <v>121.8</v>
      </c>
      <c r="D311" s="119">
        <v>123.80000000000001</v>
      </c>
      <c r="E311" s="119">
        <v>118.55000000000001</v>
      </c>
      <c r="F311" s="119">
        <v>115.3</v>
      </c>
      <c r="G311" s="119">
        <v>110.05</v>
      </c>
      <c r="H311" s="119">
        <v>127.05000000000003</v>
      </c>
      <c r="I311" s="119">
        <v>132.30000000000001</v>
      </c>
      <c r="J311" s="119">
        <v>135.55000000000004</v>
      </c>
      <c r="K311" s="118">
        <v>129.05000000000001</v>
      </c>
      <c r="L311" s="118">
        <v>120.55</v>
      </c>
      <c r="M311" s="118">
        <v>7.53172</v>
      </c>
    </row>
    <row r="312" spans="1:13">
      <c r="A312" s="65">
        <v>303</v>
      </c>
      <c r="B312" s="118" t="s">
        <v>242</v>
      </c>
      <c r="C312" s="121">
        <v>337.8</v>
      </c>
      <c r="D312" s="119">
        <v>336.40000000000003</v>
      </c>
      <c r="E312" s="119">
        <v>321.40000000000009</v>
      </c>
      <c r="F312" s="119">
        <v>305.00000000000006</v>
      </c>
      <c r="G312" s="119">
        <v>290.00000000000011</v>
      </c>
      <c r="H312" s="119">
        <v>352.80000000000007</v>
      </c>
      <c r="I312" s="119">
        <v>367.79999999999995</v>
      </c>
      <c r="J312" s="119">
        <v>384.20000000000005</v>
      </c>
      <c r="K312" s="118">
        <v>351.4</v>
      </c>
      <c r="L312" s="118">
        <v>320</v>
      </c>
      <c r="M312" s="118">
        <v>24.4085</v>
      </c>
    </row>
    <row r="313" spans="1:13">
      <c r="A313" s="65">
        <v>304</v>
      </c>
      <c r="B313" s="118" t="s">
        <v>1178</v>
      </c>
      <c r="C313" s="121">
        <v>33.049999999999997</v>
      </c>
      <c r="D313" s="119">
        <v>33.616666666666667</v>
      </c>
      <c r="E313" s="119">
        <v>30.433333333333337</v>
      </c>
      <c r="F313" s="119">
        <v>27.81666666666667</v>
      </c>
      <c r="G313" s="119">
        <v>24.63333333333334</v>
      </c>
      <c r="H313" s="119">
        <v>36.233333333333334</v>
      </c>
      <c r="I313" s="119">
        <v>39.416666666666657</v>
      </c>
      <c r="J313" s="119">
        <v>42.033333333333331</v>
      </c>
      <c r="K313" s="118">
        <v>36.799999999999997</v>
      </c>
      <c r="L313" s="118">
        <v>31</v>
      </c>
      <c r="M313" s="118">
        <v>71.204629999999995</v>
      </c>
    </row>
    <row r="314" spans="1:13">
      <c r="A314" s="65">
        <v>305</v>
      </c>
      <c r="B314" s="118" t="s">
        <v>115</v>
      </c>
      <c r="C314" s="121">
        <v>8040.15</v>
      </c>
      <c r="D314" s="119">
        <v>7988.2666666666664</v>
      </c>
      <c r="E314" s="119">
        <v>7651.5333333333328</v>
      </c>
      <c r="F314" s="119">
        <v>7262.9166666666661</v>
      </c>
      <c r="G314" s="119">
        <v>6926.1833333333325</v>
      </c>
      <c r="H314" s="119">
        <v>8376.8833333333332</v>
      </c>
      <c r="I314" s="119">
        <v>8713.6166666666668</v>
      </c>
      <c r="J314" s="119">
        <v>9102.2333333333336</v>
      </c>
      <c r="K314" s="118">
        <v>8325</v>
      </c>
      <c r="L314" s="118">
        <v>7599.65</v>
      </c>
      <c r="M314" s="118">
        <v>16.460470000000001</v>
      </c>
    </row>
    <row r="315" spans="1:13">
      <c r="A315" s="65">
        <v>306</v>
      </c>
      <c r="B315" s="118" t="s">
        <v>2340</v>
      </c>
      <c r="C315" s="121">
        <v>533.70000000000005</v>
      </c>
      <c r="D315" s="119">
        <v>535.83333333333337</v>
      </c>
      <c r="E315" s="119">
        <v>522.86666666666679</v>
      </c>
      <c r="F315" s="119">
        <v>512.03333333333342</v>
      </c>
      <c r="G315" s="119">
        <v>499.06666666666683</v>
      </c>
      <c r="H315" s="119">
        <v>546.66666666666674</v>
      </c>
      <c r="I315" s="119">
        <v>559.63333333333321</v>
      </c>
      <c r="J315" s="119">
        <v>570.4666666666667</v>
      </c>
      <c r="K315" s="118">
        <v>548.79999999999995</v>
      </c>
      <c r="L315" s="118">
        <v>525</v>
      </c>
      <c r="M315" s="118">
        <v>0.35692000000000002</v>
      </c>
    </row>
    <row r="316" spans="1:13">
      <c r="A316" s="65">
        <v>307</v>
      </c>
      <c r="B316" s="118" t="s">
        <v>1919</v>
      </c>
      <c r="C316" s="121">
        <v>82.55</v>
      </c>
      <c r="D316" s="119">
        <v>81.783333333333346</v>
      </c>
      <c r="E316" s="119">
        <v>78.066666666666691</v>
      </c>
      <c r="F316" s="119">
        <v>73.583333333333343</v>
      </c>
      <c r="G316" s="119">
        <v>69.866666666666688</v>
      </c>
      <c r="H316" s="119">
        <v>86.266666666666694</v>
      </c>
      <c r="I316" s="119">
        <v>89.983333333333363</v>
      </c>
      <c r="J316" s="119">
        <v>94.466666666666697</v>
      </c>
      <c r="K316" s="118">
        <v>85.5</v>
      </c>
      <c r="L316" s="118">
        <v>77.3</v>
      </c>
      <c r="M316" s="118">
        <v>16.254300000000001</v>
      </c>
    </row>
    <row r="317" spans="1:13">
      <c r="A317" s="65">
        <v>308</v>
      </c>
      <c r="B317" s="118" t="s">
        <v>354</v>
      </c>
      <c r="C317" s="121">
        <v>537.15</v>
      </c>
      <c r="D317" s="119">
        <v>535.18333333333339</v>
      </c>
      <c r="E317" s="119">
        <v>508.61666666666679</v>
      </c>
      <c r="F317" s="119">
        <v>480.08333333333337</v>
      </c>
      <c r="G317" s="119">
        <v>453.51666666666677</v>
      </c>
      <c r="H317" s="119">
        <v>563.71666666666681</v>
      </c>
      <c r="I317" s="119">
        <v>590.28333333333342</v>
      </c>
      <c r="J317" s="119">
        <v>618.81666666666683</v>
      </c>
      <c r="K317" s="118">
        <v>561.75</v>
      </c>
      <c r="L317" s="118">
        <v>506.65</v>
      </c>
      <c r="M317" s="118">
        <v>34.057119999999998</v>
      </c>
    </row>
    <row r="318" spans="1:13">
      <c r="A318" s="65">
        <v>309</v>
      </c>
      <c r="B318" s="118" t="s">
        <v>116</v>
      </c>
      <c r="C318" s="121">
        <v>152.15</v>
      </c>
      <c r="D318" s="119">
        <v>152.36666666666665</v>
      </c>
      <c r="E318" s="119">
        <v>145.23333333333329</v>
      </c>
      <c r="F318" s="119">
        <v>138.31666666666663</v>
      </c>
      <c r="G318" s="119">
        <v>131.18333333333328</v>
      </c>
      <c r="H318" s="119">
        <v>159.2833333333333</v>
      </c>
      <c r="I318" s="119">
        <v>166.41666666666669</v>
      </c>
      <c r="J318" s="119">
        <v>173.33333333333331</v>
      </c>
      <c r="K318" s="118">
        <v>159.5</v>
      </c>
      <c r="L318" s="118">
        <v>145.44999999999999</v>
      </c>
      <c r="M318" s="118">
        <v>6.1936200000000001</v>
      </c>
    </row>
    <row r="319" spans="1:13">
      <c r="A319" s="65">
        <v>310</v>
      </c>
      <c r="B319" s="118" t="s">
        <v>1200</v>
      </c>
      <c r="C319" s="121">
        <v>2930.9</v>
      </c>
      <c r="D319" s="119">
        <v>2924.65</v>
      </c>
      <c r="E319" s="119">
        <v>2821.3</v>
      </c>
      <c r="F319" s="119">
        <v>2711.7000000000003</v>
      </c>
      <c r="G319" s="119">
        <v>2608.3500000000004</v>
      </c>
      <c r="H319" s="119">
        <v>3034.25</v>
      </c>
      <c r="I319" s="119">
        <v>3137.5999999999995</v>
      </c>
      <c r="J319" s="119">
        <v>3247.2</v>
      </c>
      <c r="K319" s="118">
        <v>3028</v>
      </c>
      <c r="L319" s="118">
        <v>2815.05</v>
      </c>
      <c r="M319" s="118">
        <v>0.495</v>
      </c>
    </row>
    <row r="320" spans="1:13">
      <c r="A320" s="65">
        <v>311</v>
      </c>
      <c r="B320" s="118" t="s">
        <v>358</v>
      </c>
      <c r="C320" s="121">
        <v>450.95</v>
      </c>
      <c r="D320" s="119">
        <v>445.45</v>
      </c>
      <c r="E320" s="119">
        <v>421.5</v>
      </c>
      <c r="F320" s="119">
        <v>392.05</v>
      </c>
      <c r="G320" s="119">
        <v>368.1</v>
      </c>
      <c r="H320" s="119">
        <v>474.9</v>
      </c>
      <c r="I320" s="119">
        <v>498.84999999999991</v>
      </c>
      <c r="J320" s="119">
        <v>528.29999999999995</v>
      </c>
      <c r="K320" s="118">
        <v>469.4</v>
      </c>
      <c r="L320" s="118">
        <v>416</v>
      </c>
      <c r="M320" s="118">
        <v>13.46597</v>
      </c>
    </row>
    <row r="321" spans="1:13">
      <c r="A321" s="65">
        <v>312</v>
      </c>
      <c r="B321" s="118" t="s">
        <v>1899</v>
      </c>
      <c r="C321" s="121">
        <v>825.2</v>
      </c>
      <c r="D321" s="119">
        <v>809.08333333333337</v>
      </c>
      <c r="E321" s="119">
        <v>776.66666666666674</v>
      </c>
      <c r="F321" s="119">
        <v>728.13333333333333</v>
      </c>
      <c r="G321" s="119">
        <v>695.7166666666667</v>
      </c>
      <c r="H321" s="119">
        <v>857.61666666666679</v>
      </c>
      <c r="I321" s="119">
        <v>890.03333333333353</v>
      </c>
      <c r="J321" s="119">
        <v>938.56666666666683</v>
      </c>
      <c r="K321" s="118">
        <v>841.5</v>
      </c>
      <c r="L321" s="118">
        <v>760.55</v>
      </c>
      <c r="M321" s="118">
        <v>4.8484499999999997</v>
      </c>
    </row>
    <row r="322" spans="1:13">
      <c r="A322" s="65">
        <v>313</v>
      </c>
      <c r="B322" s="118" t="s">
        <v>1203</v>
      </c>
      <c r="C322" s="121">
        <v>236.85</v>
      </c>
      <c r="D322" s="119">
        <v>238.69999999999996</v>
      </c>
      <c r="E322" s="119">
        <v>227.09999999999991</v>
      </c>
      <c r="F322" s="119">
        <v>217.34999999999994</v>
      </c>
      <c r="G322" s="119">
        <v>205.74999999999989</v>
      </c>
      <c r="H322" s="119">
        <v>248.44999999999993</v>
      </c>
      <c r="I322" s="119">
        <v>260.05</v>
      </c>
      <c r="J322" s="119">
        <v>269.79999999999995</v>
      </c>
      <c r="K322" s="118">
        <v>250.3</v>
      </c>
      <c r="L322" s="118">
        <v>228.95</v>
      </c>
      <c r="M322" s="118">
        <v>1.2809200000000001</v>
      </c>
    </row>
    <row r="323" spans="1:13">
      <c r="A323" s="65">
        <v>314</v>
      </c>
      <c r="B323" s="118" t="s">
        <v>1205</v>
      </c>
      <c r="C323" s="121">
        <v>151.35</v>
      </c>
      <c r="D323" s="119">
        <v>147.54999999999998</v>
      </c>
      <c r="E323" s="119">
        <v>141.79999999999995</v>
      </c>
      <c r="F323" s="119">
        <v>132.24999999999997</v>
      </c>
      <c r="G323" s="119">
        <v>126.49999999999994</v>
      </c>
      <c r="H323" s="119">
        <v>157.09999999999997</v>
      </c>
      <c r="I323" s="119">
        <v>162.85000000000002</v>
      </c>
      <c r="J323" s="119">
        <v>172.39999999999998</v>
      </c>
      <c r="K323" s="118">
        <v>153.30000000000001</v>
      </c>
      <c r="L323" s="118">
        <v>138</v>
      </c>
      <c r="M323" s="118">
        <v>4.7892799999999998</v>
      </c>
    </row>
    <row r="324" spans="1:13">
      <c r="A324" s="65">
        <v>315</v>
      </c>
      <c r="B324" s="118" t="s">
        <v>1207</v>
      </c>
      <c r="C324" s="121">
        <v>375.85</v>
      </c>
      <c r="D324" s="119">
        <v>372.95</v>
      </c>
      <c r="E324" s="119">
        <v>362.9</v>
      </c>
      <c r="F324" s="119">
        <v>349.95</v>
      </c>
      <c r="G324" s="119">
        <v>339.9</v>
      </c>
      <c r="H324" s="119">
        <v>385.9</v>
      </c>
      <c r="I324" s="119">
        <v>395.95000000000005</v>
      </c>
      <c r="J324" s="119">
        <v>408.9</v>
      </c>
      <c r="K324" s="118">
        <v>383</v>
      </c>
      <c r="L324" s="118">
        <v>360</v>
      </c>
      <c r="M324" s="118">
        <v>12.71027</v>
      </c>
    </row>
    <row r="325" spans="1:13">
      <c r="A325" s="65">
        <v>316</v>
      </c>
      <c r="B325" s="118" t="s">
        <v>117</v>
      </c>
      <c r="C325" s="121">
        <v>1086.2</v>
      </c>
      <c r="D325" s="119">
        <v>1085.0333333333335</v>
      </c>
      <c r="E325" s="119">
        <v>1041.666666666667</v>
      </c>
      <c r="F325" s="119">
        <v>997.13333333333344</v>
      </c>
      <c r="G325" s="119">
        <v>953.76666666666688</v>
      </c>
      <c r="H325" s="119">
        <v>1129.5666666666671</v>
      </c>
      <c r="I325" s="119">
        <v>1172.9333333333334</v>
      </c>
      <c r="J325" s="119">
        <v>1217.4666666666672</v>
      </c>
      <c r="K325" s="118">
        <v>1128.4000000000001</v>
      </c>
      <c r="L325" s="118">
        <v>1040.5</v>
      </c>
      <c r="M325" s="118">
        <v>16.066379999999999</v>
      </c>
    </row>
    <row r="326" spans="1:13">
      <c r="A326" s="65">
        <v>317</v>
      </c>
      <c r="B326" s="118" t="s">
        <v>1215</v>
      </c>
      <c r="C326" s="121">
        <v>31.3</v>
      </c>
      <c r="D326" s="119">
        <v>30.783333333333331</v>
      </c>
      <c r="E326" s="119">
        <v>29.066666666666663</v>
      </c>
      <c r="F326" s="119">
        <v>26.833333333333332</v>
      </c>
      <c r="G326" s="119">
        <v>25.116666666666664</v>
      </c>
      <c r="H326" s="119">
        <v>33.016666666666666</v>
      </c>
      <c r="I326" s="119">
        <v>34.733333333333334</v>
      </c>
      <c r="J326" s="119">
        <v>36.966666666666661</v>
      </c>
      <c r="K326" s="118">
        <v>32.5</v>
      </c>
      <c r="L326" s="118">
        <v>28.55</v>
      </c>
      <c r="M326" s="118">
        <v>21.819050000000001</v>
      </c>
    </row>
    <row r="327" spans="1:13">
      <c r="A327" s="65">
        <v>318</v>
      </c>
      <c r="B327" s="118" t="s">
        <v>1218</v>
      </c>
      <c r="C327" s="121">
        <v>177.45</v>
      </c>
      <c r="D327" s="119">
        <v>180.41666666666666</v>
      </c>
      <c r="E327" s="119">
        <v>168.0333333333333</v>
      </c>
      <c r="F327" s="119">
        <v>158.61666666666665</v>
      </c>
      <c r="G327" s="119">
        <v>146.23333333333329</v>
      </c>
      <c r="H327" s="119">
        <v>189.83333333333331</v>
      </c>
      <c r="I327" s="119">
        <v>202.2166666666667</v>
      </c>
      <c r="J327" s="119">
        <v>211.63333333333333</v>
      </c>
      <c r="K327" s="118">
        <v>192.8</v>
      </c>
      <c r="L327" s="118">
        <v>171</v>
      </c>
      <c r="M327" s="118">
        <v>5.2805600000000004</v>
      </c>
    </row>
    <row r="328" spans="1:13">
      <c r="A328" s="65">
        <v>319</v>
      </c>
      <c r="B328" s="118" t="s">
        <v>118</v>
      </c>
      <c r="C328" s="121">
        <v>275.5</v>
      </c>
      <c r="D328" s="119">
        <v>281.59999999999997</v>
      </c>
      <c r="E328" s="119">
        <v>268.19999999999993</v>
      </c>
      <c r="F328" s="119">
        <v>260.89999999999998</v>
      </c>
      <c r="G328" s="119">
        <v>247.49999999999994</v>
      </c>
      <c r="H328" s="119">
        <v>288.89999999999992</v>
      </c>
      <c r="I328" s="119">
        <v>302.2999999999999</v>
      </c>
      <c r="J328" s="119">
        <v>309.59999999999991</v>
      </c>
      <c r="K328" s="118">
        <v>295</v>
      </c>
      <c r="L328" s="118">
        <v>274.3</v>
      </c>
      <c r="M328" s="118">
        <v>64.979929999999996</v>
      </c>
    </row>
    <row r="329" spans="1:13">
      <c r="A329" s="65">
        <v>320</v>
      </c>
      <c r="B329" s="118" t="s">
        <v>1228</v>
      </c>
      <c r="C329" s="121">
        <v>758.15</v>
      </c>
      <c r="D329" s="119">
        <v>744.2166666666667</v>
      </c>
      <c r="E329" s="119">
        <v>713.83333333333337</v>
      </c>
      <c r="F329" s="119">
        <v>669.51666666666665</v>
      </c>
      <c r="G329" s="119">
        <v>639.13333333333333</v>
      </c>
      <c r="H329" s="119">
        <v>788.53333333333342</v>
      </c>
      <c r="I329" s="119">
        <v>818.91666666666663</v>
      </c>
      <c r="J329" s="119">
        <v>863.23333333333346</v>
      </c>
      <c r="K329" s="118">
        <v>774.6</v>
      </c>
      <c r="L329" s="118">
        <v>699.9</v>
      </c>
      <c r="M329" s="118">
        <v>1.81778</v>
      </c>
    </row>
    <row r="330" spans="1:13">
      <c r="A330" s="65">
        <v>321</v>
      </c>
      <c r="B330" s="118" t="s">
        <v>206</v>
      </c>
      <c r="C330" s="121">
        <v>1187.5</v>
      </c>
      <c r="D330" s="119">
        <v>1198.7666666666667</v>
      </c>
      <c r="E330" s="119">
        <v>1171.1833333333334</v>
      </c>
      <c r="F330" s="119">
        <v>1154.8666666666668</v>
      </c>
      <c r="G330" s="119">
        <v>1127.2833333333335</v>
      </c>
      <c r="H330" s="119">
        <v>1215.0833333333333</v>
      </c>
      <c r="I330" s="119">
        <v>1242.6666666666667</v>
      </c>
      <c r="J330" s="119">
        <v>1258.9833333333331</v>
      </c>
      <c r="K330" s="118">
        <v>1226.3499999999999</v>
      </c>
      <c r="L330" s="118">
        <v>1182.45</v>
      </c>
      <c r="M330" s="118">
        <v>5.3489599999999999</v>
      </c>
    </row>
    <row r="331" spans="1:13">
      <c r="A331" s="65">
        <v>322</v>
      </c>
      <c r="B331" s="118" t="s">
        <v>119</v>
      </c>
      <c r="C331" s="121">
        <v>66744.399999999994</v>
      </c>
      <c r="D331" s="119">
        <v>65914.8</v>
      </c>
      <c r="E331" s="119">
        <v>63329.600000000006</v>
      </c>
      <c r="F331" s="119">
        <v>59914.8</v>
      </c>
      <c r="G331" s="119">
        <v>57329.600000000006</v>
      </c>
      <c r="H331" s="119">
        <v>69329.600000000006</v>
      </c>
      <c r="I331" s="119">
        <v>71914.799999999988</v>
      </c>
      <c r="J331" s="119">
        <v>75329.600000000006</v>
      </c>
      <c r="K331" s="118">
        <v>68500</v>
      </c>
      <c r="L331" s="118">
        <v>62500</v>
      </c>
      <c r="M331" s="118">
        <v>0.10416</v>
      </c>
    </row>
    <row r="332" spans="1:13">
      <c r="A332" s="65">
        <v>323</v>
      </c>
      <c r="B332" s="118" t="s">
        <v>1230</v>
      </c>
      <c r="C332" s="121">
        <v>75.05</v>
      </c>
      <c r="D332" s="119">
        <v>73.95</v>
      </c>
      <c r="E332" s="119">
        <v>71.25</v>
      </c>
      <c r="F332" s="119">
        <v>67.45</v>
      </c>
      <c r="G332" s="119">
        <v>64.75</v>
      </c>
      <c r="H332" s="119">
        <v>77.75</v>
      </c>
      <c r="I332" s="119">
        <v>80.450000000000017</v>
      </c>
      <c r="J332" s="119">
        <v>84.25</v>
      </c>
      <c r="K332" s="118">
        <v>76.650000000000006</v>
      </c>
      <c r="L332" s="118">
        <v>70.150000000000006</v>
      </c>
      <c r="M332" s="118">
        <v>24.41292</v>
      </c>
    </row>
    <row r="333" spans="1:13">
      <c r="A333" s="65">
        <v>324</v>
      </c>
      <c r="B333" s="118" t="s">
        <v>1232</v>
      </c>
      <c r="C333" s="121">
        <v>15.2</v>
      </c>
      <c r="D333" s="119">
        <v>15.316666666666668</v>
      </c>
      <c r="E333" s="119">
        <v>14.733333333333336</v>
      </c>
      <c r="F333" s="119">
        <v>14.266666666666667</v>
      </c>
      <c r="G333" s="119">
        <v>13.683333333333335</v>
      </c>
      <c r="H333" s="119">
        <v>15.783333333333337</v>
      </c>
      <c r="I333" s="119">
        <v>16.366666666666667</v>
      </c>
      <c r="J333" s="119">
        <v>16.833333333333336</v>
      </c>
      <c r="K333" s="118">
        <v>15.9</v>
      </c>
      <c r="L333" s="118">
        <v>14.85</v>
      </c>
      <c r="M333" s="118">
        <v>7.6598499999999996</v>
      </c>
    </row>
    <row r="334" spans="1:13">
      <c r="A334" s="65">
        <v>325</v>
      </c>
      <c r="B334" s="118" t="s">
        <v>1246</v>
      </c>
      <c r="C334" s="121">
        <v>457.35</v>
      </c>
      <c r="D334" s="119">
        <v>450.23333333333335</v>
      </c>
      <c r="E334" s="119">
        <v>421.11666666666667</v>
      </c>
      <c r="F334" s="119">
        <v>384.88333333333333</v>
      </c>
      <c r="G334" s="119">
        <v>355.76666666666665</v>
      </c>
      <c r="H334" s="119">
        <v>486.4666666666667</v>
      </c>
      <c r="I334" s="119">
        <v>515.58333333333337</v>
      </c>
      <c r="J334" s="119">
        <v>551.81666666666672</v>
      </c>
      <c r="K334" s="118">
        <v>479.35</v>
      </c>
      <c r="L334" s="118">
        <v>414</v>
      </c>
      <c r="M334" s="118">
        <v>41.260219999999997</v>
      </c>
    </row>
    <row r="335" spans="1:13">
      <c r="A335" s="65">
        <v>326</v>
      </c>
      <c r="B335" s="118" t="s">
        <v>380</v>
      </c>
      <c r="C335" s="121">
        <v>790.05</v>
      </c>
      <c r="D335" s="119">
        <v>779.23333333333323</v>
      </c>
      <c r="E335" s="119">
        <v>761.86666666666645</v>
      </c>
      <c r="F335" s="119">
        <v>733.68333333333317</v>
      </c>
      <c r="G335" s="119">
        <v>716.31666666666638</v>
      </c>
      <c r="H335" s="119">
        <v>807.41666666666652</v>
      </c>
      <c r="I335" s="119">
        <v>824.7833333333333</v>
      </c>
      <c r="J335" s="119">
        <v>852.96666666666658</v>
      </c>
      <c r="K335" s="118">
        <v>796.6</v>
      </c>
      <c r="L335" s="118">
        <v>751.05</v>
      </c>
      <c r="M335" s="118">
        <v>4.8923800000000002</v>
      </c>
    </row>
    <row r="336" spans="1:13">
      <c r="A336" s="65">
        <v>327</v>
      </c>
      <c r="B336" s="118" t="s">
        <v>1261</v>
      </c>
      <c r="C336" s="121">
        <v>65.75</v>
      </c>
      <c r="D336" s="119">
        <v>65.850000000000009</v>
      </c>
      <c r="E336" s="119">
        <v>61.90000000000002</v>
      </c>
      <c r="F336" s="119">
        <v>58.050000000000011</v>
      </c>
      <c r="G336" s="119">
        <v>54.100000000000023</v>
      </c>
      <c r="H336" s="119">
        <v>69.700000000000017</v>
      </c>
      <c r="I336" s="119">
        <v>73.650000000000006</v>
      </c>
      <c r="J336" s="119">
        <v>77.500000000000014</v>
      </c>
      <c r="K336" s="118">
        <v>69.8</v>
      </c>
      <c r="L336" s="118">
        <v>62</v>
      </c>
      <c r="M336" s="118">
        <v>151.15087</v>
      </c>
    </row>
    <row r="337" spans="1:13">
      <c r="A337" s="65">
        <v>328</v>
      </c>
      <c r="B337" s="118" t="s">
        <v>1263</v>
      </c>
      <c r="C337" s="121">
        <v>1531.1</v>
      </c>
      <c r="D337" s="119">
        <v>1508.4666666666665</v>
      </c>
      <c r="E337" s="119">
        <v>1432.133333333333</v>
      </c>
      <c r="F337" s="119">
        <v>1333.1666666666665</v>
      </c>
      <c r="G337" s="119">
        <v>1256.833333333333</v>
      </c>
      <c r="H337" s="119">
        <v>1607.4333333333329</v>
      </c>
      <c r="I337" s="119">
        <v>1683.7666666666664</v>
      </c>
      <c r="J337" s="119">
        <v>1782.7333333333329</v>
      </c>
      <c r="K337" s="118">
        <v>1584.8</v>
      </c>
      <c r="L337" s="118">
        <v>1409.5</v>
      </c>
      <c r="M337" s="118">
        <v>2.4755699999999998</v>
      </c>
    </row>
    <row r="338" spans="1:13">
      <c r="A338" s="65">
        <v>329</v>
      </c>
      <c r="B338" s="118" t="s">
        <v>1265</v>
      </c>
      <c r="C338" s="121">
        <v>717.55</v>
      </c>
      <c r="D338" s="119">
        <v>711.75</v>
      </c>
      <c r="E338" s="119">
        <v>685.8</v>
      </c>
      <c r="F338" s="119">
        <v>654.04999999999995</v>
      </c>
      <c r="G338" s="119">
        <v>628.09999999999991</v>
      </c>
      <c r="H338" s="119">
        <v>743.5</v>
      </c>
      <c r="I338" s="119">
        <v>769.45</v>
      </c>
      <c r="J338" s="119">
        <v>801.2</v>
      </c>
      <c r="K338" s="118">
        <v>737.7</v>
      </c>
      <c r="L338" s="118">
        <v>680</v>
      </c>
      <c r="M338" s="118">
        <v>0.78613</v>
      </c>
    </row>
    <row r="339" spans="1:13">
      <c r="A339" s="65">
        <v>330</v>
      </c>
      <c r="B339" s="118" t="s">
        <v>1266</v>
      </c>
      <c r="C339" s="121">
        <v>103.05</v>
      </c>
      <c r="D339" s="119">
        <v>101.18333333333334</v>
      </c>
      <c r="E339" s="119">
        <v>98.366666666666674</v>
      </c>
      <c r="F339" s="119">
        <v>93.683333333333337</v>
      </c>
      <c r="G339" s="119">
        <v>90.866666666666674</v>
      </c>
      <c r="H339" s="119">
        <v>105.86666666666667</v>
      </c>
      <c r="I339" s="119">
        <v>108.68333333333334</v>
      </c>
      <c r="J339" s="119">
        <v>113.36666666666667</v>
      </c>
      <c r="K339" s="118">
        <v>104</v>
      </c>
      <c r="L339" s="118">
        <v>96.5</v>
      </c>
      <c r="M339" s="118">
        <v>2.9405299999999999</v>
      </c>
    </row>
    <row r="340" spans="1:13">
      <c r="A340" s="65">
        <v>331</v>
      </c>
      <c r="B340" s="118" t="s">
        <v>373</v>
      </c>
      <c r="C340" s="121">
        <v>64.900000000000006</v>
      </c>
      <c r="D340" s="119">
        <v>63.783333333333339</v>
      </c>
      <c r="E340" s="119">
        <v>61.316666666666677</v>
      </c>
      <c r="F340" s="119">
        <v>57.733333333333341</v>
      </c>
      <c r="G340" s="119">
        <v>55.26666666666668</v>
      </c>
      <c r="H340" s="119">
        <v>67.366666666666674</v>
      </c>
      <c r="I340" s="119">
        <v>69.833333333333329</v>
      </c>
      <c r="J340" s="119">
        <v>73.416666666666671</v>
      </c>
      <c r="K340" s="118">
        <v>66.25</v>
      </c>
      <c r="L340" s="118">
        <v>60.2</v>
      </c>
      <c r="M340" s="118">
        <v>57.659590000000001</v>
      </c>
    </row>
    <row r="341" spans="1:13">
      <c r="A341" s="65">
        <v>332</v>
      </c>
      <c r="B341" s="118" t="s">
        <v>1270</v>
      </c>
      <c r="C341" s="121">
        <v>132</v>
      </c>
      <c r="D341" s="119">
        <v>130.29999999999998</v>
      </c>
      <c r="E341" s="119">
        <v>124.59999999999997</v>
      </c>
      <c r="F341" s="119">
        <v>117.19999999999999</v>
      </c>
      <c r="G341" s="119">
        <v>111.49999999999997</v>
      </c>
      <c r="H341" s="119">
        <v>137.69999999999996</v>
      </c>
      <c r="I341" s="119">
        <v>143.39999999999995</v>
      </c>
      <c r="J341" s="119">
        <v>150.79999999999995</v>
      </c>
      <c r="K341" s="118">
        <v>136</v>
      </c>
      <c r="L341" s="118">
        <v>122.9</v>
      </c>
      <c r="M341" s="118">
        <v>14.86326</v>
      </c>
    </row>
    <row r="342" spans="1:13">
      <c r="A342" s="65">
        <v>333</v>
      </c>
      <c r="B342" s="118" t="s">
        <v>243</v>
      </c>
      <c r="C342" s="121">
        <v>85.1</v>
      </c>
      <c r="D342" s="119">
        <v>85.066666666666663</v>
      </c>
      <c r="E342" s="119">
        <v>79.883333333333326</v>
      </c>
      <c r="F342" s="119">
        <v>74.666666666666657</v>
      </c>
      <c r="G342" s="119">
        <v>69.48333333333332</v>
      </c>
      <c r="H342" s="119">
        <v>90.283333333333331</v>
      </c>
      <c r="I342" s="119">
        <v>95.466666666666669</v>
      </c>
      <c r="J342" s="119">
        <v>100.68333333333334</v>
      </c>
      <c r="K342" s="118">
        <v>90.25</v>
      </c>
      <c r="L342" s="118">
        <v>79.849999999999994</v>
      </c>
      <c r="M342" s="118">
        <v>102.12778</v>
      </c>
    </row>
    <row r="343" spans="1:13">
      <c r="A343" s="65">
        <v>334</v>
      </c>
      <c r="B343" s="118" t="s">
        <v>1278</v>
      </c>
      <c r="C343" s="121">
        <v>468.65</v>
      </c>
      <c r="D343" s="119">
        <v>468.55</v>
      </c>
      <c r="E343" s="119">
        <v>452.1</v>
      </c>
      <c r="F343" s="119">
        <v>435.55</v>
      </c>
      <c r="G343" s="119">
        <v>419.1</v>
      </c>
      <c r="H343" s="119">
        <v>485.1</v>
      </c>
      <c r="I343" s="119">
        <v>501.54999999999995</v>
      </c>
      <c r="J343" s="119">
        <v>518.1</v>
      </c>
      <c r="K343" s="118">
        <v>485</v>
      </c>
      <c r="L343" s="118">
        <v>452</v>
      </c>
      <c r="M343" s="118">
        <v>0.58108000000000004</v>
      </c>
    </row>
    <row r="344" spans="1:13">
      <c r="A344" s="65">
        <v>335</v>
      </c>
      <c r="B344" s="118" t="s">
        <v>1280</v>
      </c>
      <c r="C344" s="121">
        <v>48.3</v>
      </c>
      <c r="D344" s="119">
        <v>49.266666666666673</v>
      </c>
      <c r="E344" s="119">
        <v>45.033333333333346</v>
      </c>
      <c r="F344" s="119">
        <v>41.766666666666673</v>
      </c>
      <c r="G344" s="119">
        <v>37.533333333333346</v>
      </c>
      <c r="H344" s="119">
        <v>52.533333333333346</v>
      </c>
      <c r="I344" s="119">
        <v>56.76666666666668</v>
      </c>
      <c r="J344" s="119">
        <v>60.033333333333346</v>
      </c>
      <c r="K344" s="118">
        <v>53.5</v>
      </c>
      <c r="L344" s="118">
        <v>46</v>
      </c>
      <c r="M344" s="118">
        <v>16.674959999999999</v>
      </c>
    </row>
    <row r="345" spans="1:13">
      <c r="A345" s="65">
        <v>336</v>
      </c>
      <c r="B345" s="118" t="s">
        <v>1285</v>
      </c>
      <c r="C345" s="121">
        <v>44</v>
      </c>
      <c r="D345" s="119">
        <v>42.949999999999996</v>
      </c>
      <c r="E345" s="119">
        <v>41.04999999999999</v>
      </c>
      <c r="F345" s="119">
        <v>38.099999999999994</v>
      </c>
      <c r="G345" s="119">
        <v>36.199999999999989</v>
      </c>
      <c r="H345" s="119">
        <v>45.899999999999991</v>
      </c>
      <c r="I345" s="119">
        <v>47.8</v>
      </c>
      <c r="J345" s="119">
        <v>50.749999999999993</v>
      </c>
      <c r="K345" s="118">
        <v>44.85</v>
      </c>
      <c r="L345" s="118">
        <v>40</v>
      </c>
      <c r="M345" s="118">
        <v>10.834949999999999</v>
      </c>
    </row>
    <row r="346" spans="1:13">
      <c r="A346" s="65">
        <v>337</v>
      </c>
      <c r="B346" s="118" t="s">
        <v>1287</v>
      </c>
      <c r="C346" s="121">
        <v>248.3</v>
      </c>
      <c r="D346" s="119">
        <v>247.43333333333331</v>
      </c>
      <c r="E346" s="119">
        <v>239.86666666666662</v>
      </c>
      <c r="F346" s="119">
        <v>231.43333333333331</v>
      </c>
      <c r="G346" s="119">
        <v>223.86666666666662</v>
      </c>
      <c r="H346" s="119">
        <v>255.86666666666662</v>
      </c>
      <c r="I346" s="119">
        <v>263.43333333333328</v>
      </c>
      <c r="J346" s="119">
        <v>271.86666666666662</v>
      </c>
      <c r="K346" s="118">
        <v>255</v>
      </c>
      <c r="L346" s="118">
        <v>239</v>
      </c>
      <c r="M346" s="118">
        <v>1.0992200000000001</v>
      </c>
    </row>
    <row r="347" spans="1:13">
      <c r="A347" s="65">
        <v>338</v>
      </c>
      <c r="B347" s="118" t="s">
        <v>120</v>
      </c>
      <c r="C347" s="121">
        <v>23.75</v>
      </c>
      <c r="D347" s="119">
        <v>23.716666666666669</v>
      </c>
      <c r="E347" s="119">
        <v>22.933333333333337</v>
      </c>
      <c r="F347" s="119">
        <v>22.116666666666667</v>
      </c>
      <c r="G347" s="119">
        <v>21.333333333333336</v>
      </c>
      <c r="H347" s="119">
        <v>24.533333333333339</v>
      </c>
      <c r="I347" s="119">
        <v>25.31666666666667</v>
      </c>
      <c r="J347" s="119">
        <v>26.13333333333334</v>
      </c>
      <c r="K347" s="118">
        <v>24.5</v>
      </c>
      <c r="L347" s="118">
        <v>22.9</v>
      </c>
      <c r="M347" s="118">
        <v>72.414240000000007</v>
      </c>
    </row>
    <row r="348" spans="1:13">
      <c r="A348" s="65">
        <v>339</v>
      </c>
      <c r="B348" s="118" t="s">
        <v>1294</v>
      </c>
      <c r="C348" s="121">
        <v>1213.75</v>
      </c>
      <c r="D348" s="119">
        <v>1216.75</v>
      </c>
      <c r="E348" s="119">
        <v>1144</v>
      </c>
      <c r="F348" s="119">
        <v>1074.25</v>
      </c>
      <c r="G348" s="119">
        <v>1001.5</v>
      </c>
      <c r="H348" s="119">
        <v>1286.5</v>
      </c>
      <c r="I348" s="119">
        <v>1359.25</v>
      </c>
      <c r="J348" s="119">
        <v>1429</v>
      </c>
      <c r="K348" s="118">
        <v>1289.5</v>
      </c>
      <c r="L348" s="118">
        <v>1147</v>
      </c>
      <c r="M348" s="118">
        <v>12.40232</v>
      </c>
    </row>
    <row r="349" spans="1:13">
      <c r="A349" s="65">
        <v>340</v>
      </c>
      <c r="B349" s="118" t="s">
        <v>1298</v>
      </c>
      <c r="C349" s="121">
        <v>1730.9</v>
      </c>
      <c r="D349" s="119">
        <v>1736.3333333333333</v>
      </c>
      <c r="E349" s="119">
        <v>1624.5666666666666</v>
      </c>
      <c r="F349" s="119">
        <v>1518.2333333333333</v>
      </c>
      <c r="G349" s="119">
        <v>1406.4666666666667</v>
      </c>
      <c r="H349" s="119">
        <v>1842.6666666666665</v>
      </c>
      <c r="I349" s="119">
        <v>1954.4333333333334</v>
      </c>
      <c r="J349" s="119">
        <v>2060.7666666666664</v>
      </c>
      <c r="K349" s="118">
        <v>1848.1</v>
      </c>
      <c r="L349" s="118">
        <v>1630</v>
      </c>
      <c r="M349" s="118">
        <v>0.38701000000000002</v>
      </c>
    </row>
    <row r="350" spans="1:13">
      <c r="A350" s="65">
        <v>341</v>
      </c>
      <c r="B350" s="118" t="s">
        <v>1925</v>
      </c>
      <c r="C350" s="121">
        <v>69.95</v>
      </c>
      <c r="D350" s="119">
        <v>69.916666666666671</v>
      </c>
      <c r="E350" s="119">
        <v>68.13333333333334</v>
      </c>
      <c r="F350" s="119">
        <v>66.316666666666663</v>
      </c>
      <c r="G350" s="119">
        <v>64.533333333333331</v>
      </c>
      <c r="H350" s="119">
        <v>71.733333333333348</v>
      </c>
      <c r="I350" s="119">
        <v>73.51666666666668</v>
      </c>
      <c r="J350" s="119">
        <v>75.333333333333357</v>
      </c>
      <c r="K350" s="118">
        <v>71.7</v>
      </c>
      <c r="L350" s="118">
        <v>68.099999999999994</v>
      </c>
      <c r="M350" s="118">
        <v>8.9283800000000006</v>
      </c>
    </row>
    <row r="351" spans="1:13">
      <c r="A351" s="65">
        <v>342</v>
      </c>
      <c r="B351" s="118" t="s">
        <v>121</v>
      </c>
      <c r="C351" s="121">
        <v>115.75</v>
      </c>
      <c r="D351" s="119">
        <v>115.48333333333333</v>
      </c>
      <c r="E351" s="119">
        <v>111.06666666666666</v>
      </c>
      <c r="F351" s="119">
        <v>106.38333333333333</v>
      </c>
      <c r="G351" s="119">
        <v>101.96666666666665</v>
      </c>
      <c r="H351" s="119">
        <v>120.16666666666667</v>
      </c>
      <c r="I351" s="119">
        <v>124.58333333333333</v>
      </c>
      <c r="J351" s="119">
        <v>129.26666666666668</v>
      </c>
      <c r="K351" s="118">
        <v>119.9</v>
      </c>
      <c r="L351" s="118">
        <v>110.8</v>
      </c>
      <c r="M351" s="118">
        <v>76.48272</v>
      </c>
    </row>
    <row r="352" spans="1:13">
      <c r="A352" s="65">
        <v>343</v>
      </c>
      <c r="B352" s="118" t="s">
        <v>122</v>
      </c>
      <c r="C352" s="121">
        <v>168.25</v>
      </c>
      <c r="D352" s="119">
        <v>169.63333333333333</v>
      </c>
      <c r="E352" s="119">
        <v>165.46666666666664</v>
      </c>
      <c r="F352" s="119">
        <v>162.68333333333331</v>
      </c>
      <c r="G352" s="119">
        <v>158.51666666666662</v>
      </c>
      <c r="H352" s="119">
        <v>172.41666666666666</v>
      </c>
      <c r="I352" s="119">
        <v>176.58333333333334</v>
      </c>
      <c r="J352" s="119">
        <v>179.36666666666667</v>
      </c>
      <c r="K352" s="118">
        <v>173.8</v>
      </c>
      <c r="L352" s="118">
        <v>166.85</v>
      </c>
      <c r="M352" s="118">
        <v>79.978570000000005</v>
      </c>
    </row>
    <row r="353" spans="1:13">
      <c r="A353" s="65">
        <v>344</v>
      </c>
      <c r="B353" s="118" t="s">
        <v>1314</v>
      </c>
      <c r="C353" s="121">
        <v>431.85</v>
      </c>
      <c r="D353" s="119">
        <v>438.59999999999997</v>
      </c>
      <c r="E353" s="119">
        <v>417.24999999999994</v>
      </c>
      <c r="F353" s="119">
        <v>402.65</v>
      </c>
      <c r="G353" s="119">
        <v>381.29999999999995</v>
      </c>
      <c r="H353" s="119">
        <v>453.19999999999993</v>
      </c>
      <c r="I353" s="119">
        <v>474.54999999999995</v>
      </c>
      <c r="J353" s="119">
        <v>489.14999999999992</v>
      </c>
      <c r="K353" s="118">
        <v>459.95</v>
      </c>
      <c r="L353" s="118">
        <v>424</v>
      </c>
      <c r="M353" s="118">
        <v>6.0468700000000002</v>
      </c>
    </row>
    <row r="354" spans="1:13">
      <c r="A354" s="65">
        <v>345</v>
      </c>
      <c r="B354" s="118" t="s">
        <v>123</v>
      </c>
      <c r="C354" s="121">
        <v>4011.9</v>
      </c>
      <c r="D354" s="119">
        <v>4052.6333333333332</v>
      </c>
      <c r="E354" s="119">
        <v>3918.2666666666664</v>
      </c>
      <c r="F354" s="119">
        <v>3824.6333333333332</v>
      </c>
      <c r="G354" s="119">
        <v>3690.2666666666664</v>
      </c>
      <c r="H354" s="119">
        <v>4146.2666666666664</v>
      </c>
      <c r="I354" s="119">
        <v>4280.6333333333332</v>
      </c>
      <c r="J354" s="119">
        <v>4374.2666666666664</v>
      </c>
      <c r="K354" s="118">
        <v>4187</v>
      </c>
      <c r="L354" s="118">
        <v>3959</v>
      </c>
      <c r="M354" s="118">
        <v>1.72726</v>
      </c>
    </row>
    <row r="355" spans="1:13">
      <c r="A355" s="65">
        <v>346</v>
      </c>
      <c r="B355" s="118" t="s">
        <v>207</v>
      </c>
      <c r="C355" s="121">
        <v>218.65</v>
      </c>
      <c r="D355" s="119">
        <v>215.95000000000002</v>
      </c>
      <c r="E355" s="119">
        <v>210.70000000000005</v>
      </c>
      <c r="F355" s="119">
        <v>202.75000000000003</v>
      </c>
      <c r="G355" s="119">
        <v>197.50000000000006</v>
      </c>
      <c r="H355" s="119">
        <v>223.90000000000003</v>
      </c>
      <c r="I355" s="119">
        <v>229.14999999999998</v>
      </c>
      <c r="J355" s="119">
        <v>237.10000000000002</v>
      </c>
      <c r="K355" s="118">
        <v>221.2</v>
      </c>
      <c r="L355" s="118">
        <v>208</v>
      </c>
      <c r="M355" s="118">
        <v>28.4178</v>
      </c>
    </row>
    <row r="356" spans="1:13">
      <c r="A356" s="65">
        <v>347</v>
      </c>
      <c r="B356" s="118" t="s">
        <v>1322</v>
      </c>
      <c r="C356" s="121">
        <v>218.45</v>
      </c>
      <c r="D356" s="119">
        <v>219.01666666666665</v>
      </c>
      <c r="E356" s="119">
        <v>217.0333333333333</v>
      </c>
      <c r="F356" s="119">
        <v>215.61666666666665</v>
      </c>
      <c r="G356" s="119">
        <v>213.6333333333333</v>
      </c>
      <c r="H356" s="119">
        <v>220.43333333333331</v>
      </c>
      <c r="I356" s="119">
        <v>222.41666666666666</v>
      </c>
      <c r="J356" s="119">
        <v>223.83333333333331</v>
      </c>
      <c r="K356" s="118">
        <v>221</v>
      </c>
      <c r="L356" s="118">
        <v>217.6</v>
      </c>
      <c r="M356" s="118">
        <v>3.5566800000000001</v>
      </c>
    </row>
    <row r="357" spans="1:13">
      <c r="A357" s="65">
        <v>348</v>
      </c>
      <c r="B357" s="118" t="s">
        <v>124</v>
      </c>
      <c r="C357" s="121">
        <v>180.4</v>
      </c>
      <c r="D357" s="119">
        <v>179.55000000000004</v>
      </c>
      <c r="E357" s="119">
        <v>177.55000000000007</v>
      </c>
      <c r="F357" s="119">
        <v>174.70000000000002</v>
      </c>
      <c r="G357" s="119">
        <v>172.70000000000005</v>
      </c>
      <c r="H357" s="119">
        <v>182.40000000000009</v>
      </c>
      <c r="I357" s="119">
        <v>184.40000000000003</v>
      </c>
      <c r="J357" s="119">
        <v>187.25000000000011</v>
      </c>
      <c r="K357" s="118">
        <v>181.55</v>
      </c>
      <c r="L357" s="118">
        <v>176.7</v>
      </c>
      <c r="M357" s="118">
        <v>92.9803</v>
      </c>
    </row>
    <row r="358" spans="1:13">
      <c r="A358" s="65">
        <v>349</v>
      </c>
      <c r="B358" s="118" t="s">
        <v>125</v>
      </c>
      <c r="C358" s="121">
        <v>68.7</v>
      </c>
      <c r="D358" s="119">
        <v>69.3</v>
      </c>
      <c r="E358" s="119">
        <v>64.599999999999994</v>
      </c>
      <c r="F358" s="119">
        <v>60.5</v>
      </c>
      <c r="G358" s="119">
        <v>55.8</v>
      </c>
      <c r="H358" s="119">
        <v>73.399999999999991</v>
      </c>
      <c r="I358" s="119">
        <v>78.100000000000009</v>
      </c>
      <c r="J358" s="119">
        <v>82.199999999999989</v>
      </c>
      <c r="K358" s="118">
        <v>74</v>
      </c>
      <c r="L358" s="118">
        <v>65.2</v>
      </c>
      <c r="M358" s="118">
        <v>66.705449999999999</v>
      </c>
    </row>
    <row r="359" spans="1:13">
      <c r="A359" s="65">
        <v>350</v>
      </c>
      <c r="B359" s="118" t="s">
        <v>320</v>
      </c>
      <c r="C359" s="121">
        <v>99.85</v>
      </c>
      <c r="D359" s="119">
        <v>101.16666666666667</v>
      </c>
      <c r="E359" s="119">
        <v>96.483333333333348</v>
      </c>
      <c r="F359" s="119">
        <v>93.116666666666674</v>
      </c>
      <c r="G359" s="119">
        <v>88.433333333333351</v>
      </c>
      <c r="H359" s="119">
        <v>104.53333333333335</v>
      </c>
      <c r="I359" s="119">
        <v>109.21666666666665</v>
      </c>
      <c r="J359" s="119">
        <v>112.58333333333334</v>
      </c>
      <c r="K359" s="118">
        <v>105.85</v>
      </c>
      <c r="L359" s="118">
        <v>97.8</v>
      </c>
      <c r="M359" s="118">
        <v>0.75280000000000002</v>
      </c>
    </row>
    <row r="360" spans="1:13">
      <c r="A360" s="65">
        <v>351</v>
      </c>
      <c r="B360" s="118" t="s">
        <v>231</v>
      </c>
      <c r="C360" s="121">
        <v>33604.9</v>
      </c>
      <c r="D360" s="119">
        <v>32419.166666666672</v>
      </c>
      <c r="E360" s="119">
        <v>30641.78333333334</v>
      </c>
      <c r="F360" s="119">
        <v>27678.666666666668</v>
      </c>
      <c r="G360" s="119">
        <v>25901.283333333336</v>
      </c>
      <c r="H360" s="119">
        <v>35382.28333333334</v>
      </c>
      <c r="I360" s="119">
        <v>37159.666666666672</v>
      </c>
      <c r="J360" s="119">
        <v>40122.783333333347</v>
      </c>
      <c r="K360" s="118">
        <v>34196.550000000003</v>
      </c>
      <c r="L360" s="118">
        <v>29456.05</v>
      </c>
      <c r="M360" s="118">
        <v>0.53356000000000003</v>
      </c>
    </row>
    <row r="361" spans="1:13">
      <c r="A361" s="65">
        <v>352</v>
      </c>
      <c r="B361" s="118" t="s">
        <v>1348</v>
      </c>
      <c r="C361" s="121">
        <v>255.15</v>
      </c>
      <c r="D361" s="119">
        <v>247.81666666666669</v>
      </c>
      <c r="E361" s="119">
        <v>222.33333333333337</v>
      </c>
      <c r="F361" s="119">
        <v>189.51666666666668</v>
      </c>
      <c r="G361" s="119">
        <v>164.03333333333336</v>
      </c>
      <c r="H361" s="119">
        <v>280.63333333333338</v>
      </c>
      <c r="I361" s="119">
        <v>306.11666666666667</v>
      </c>
      <c r="J361" s="119">
        <v>338.93333333333339</v>
      </c>
      <c r="K361" s="118">
        <v>273.3</v>
      </c>
      <c r="L361" s="118">
        <v>215</v>
      </c>
      <c r="M361" s="118">
        <v>6.3629600000000002</v>
      </c>
    </row>
    <row r="362" spans="1:13">
      <c r="A362" s="65">
        <v>353</v>
      </c>
      <c r="B362" s="118" t="s">
        <v>355</v>
      </c>
      <c r="C362" s="121">
        <v>71.75</v>
      </c>
      <c r="D362" s="119">
        <v>72.416666666666671</v>
      </c>
      <c r="E362" s="119">
        <v>65.683333333333337</v>
      </c>
      <c r="F362" s="119">
        <v>59.61666666666666</v>
      </c>
      <c r="G362" s="119">
        <v>52.883333333333326</v>
      </c>
      <c r="H362" s="119">
        <v>78.483333333333348</v>
      </c>
      <c r="I362" s="119">
        <v>85.216666666666669</v>
      </c>
      <c r="J362" s="119">
        <v>91.28333333333336</v>
      </c>
      <c r="K362" s="118">
        <v>79.150000000000006</v>
      </c>
      <c r="L362" s="118">
        <v>66.349999999999994</v>
      </c>
      <c r="M362" s="118">
        <v>120.79443000000001</v>
      </c>
    </row>
    <row r="363" spans="1:13">
      <c r="A363" s="65">
        <v>354</v>
      </c>
      <c r="B363" s="118" t="s">
        <v>209</v>
      </c>
      <c r="C363" s="121">
        <v>2744.75</v>
      </c>
      <c r="D363" s="119">
        <v>2720.5</v>
      </c>
      <c r="E363" s="119">
        <v>2479.0500000000002</v>
      </c>
      <c r="F363" s="119">
        <v>2213.3500000000004</v>
      </c>
      <c r="G363" s="119">
        <v>1971.9000000000005</v>
      </c>
      <c r="H363" s="119">
        <v>2986.2</v>
      </c>
      <c r="I363" s="119">
        <v>3227.6499999999996</v>
      </c>
      <c r="J363" s="119">
        <v>3493.3499999999995</v>
      </c>
      <c r="K363" s="118">
        <v>2961.95</v>
      </c>
      <c r="L363" s="118">
        <v>2454.8000000000002</v>
      </c>
      <c r="M363" s="118">
        <v>16.661370000000002</v>
      </c>
    </row>
    <row r="364" spans="1:13">
      <c r="A364" s="65">
        <v>355</v>
      </c>
      <c r="B364" s="118" t="s">
        <v>1356</v>
      </c>
      <c r="C364" s="121">
        <v>811.55</v>
      </c>
      <c r="D364" s="119">
        <v>815.63333333333333</v>
      </c>
      <c r="E364" s="119">
        <v>791.26666666666665</v>
      </c>
      <c r="F364" s="119">
        <v>770.98333333333335</v>
      </c>
      <c r="G364" s="119">
        <v>746.61666666666667</v>
      </c>
      <c r="H364" s="119">
        <v>835.91666666666663</v>
      </c>
      <c r="I364" s="119">
        <v>860.28333333333319</v>
      </c>
      <c r="J364" s="119">
        <v>880.56666666666661</v>
      </c>
      <c r="K364" s="118">
        <v>840</v>
      </c>
      <c r="L364" s="118">
        <v>795.35</v>
      </c>
      <c r="M364" s="118">
        <v>1.9384300000000001</v>
      </c>
    </row>
    <row r="365" spans="1:13">
      <c r="A365" s="65">
        <v>356</v>
      </c>
      <c r="B365" s="118" t="s">
        <v>126</v>
      </c>
      <c r="C365" s="121">
        <v>236</v>
      </c>
      <c r="D365" s="119">
        <v>234.20000000000002</v>
      </c>
      <c r="E365" s="119">
        <v>228.95000000000005</v>
      </c>
      <c r="F365" s="119">
        <v>221.90000000000003</v>
      </c>
      <c r="G365" s="119">
        <v>216.65000000000006</v>
      </c>
      <c r="H365" s="119">
        <v>241.25000000000003</v>
      </c>
      <c r="I365" s="119">
        <v>246.49999999999997</v>
      </c>
      <c r="J365" s="119">
        <v>253.55</v>
      </c>
      <c r="K365" s="118">
        <v>239.45</v>
      </c>
      <c r="L365" s="118">
        <v>227.15</v>
      </c>
      <c r="M365" s="118">
        <v>54.67998</v>
      </c>
    </row>
    <row r="366" spans="1:13">
      <c r="A366" s="65">
        <v>357</v>
      </c>
      <c r="B366" s="118" t="s">
        <v>127</v>
      </c>
      <c r="C366" s="121">
        <v>80.8</v>
      </c>
      <c r="D366" s="119">
        <v>79.316666666666677</v>
      </c>
      <c r="E366" s="119">
        <v>74.383333333333354</v>
      </c>
      <c r="F366" s="119">
        <v>67.966666666666683</v>
      </c>
      <c r="G366" s="119">
        <v>63.03333333333336</v>
      </c>
      <c r="H366" s="119">
        <v>85.733333333333348</v>
      </c>
      <c r="I366" s="119">
        <v>90.666666666666657</v>
      </c>
      <c r="J366" s="119">
        <v>97.083333333333343</v>
      </c>
      <c r="K366" s="118">
        <v>84.25</v>
      </c>
      <c r="L366" s="118">
        <v>72.900000000000006</v>
      </c>
      <c r="M366" s="118">
        <v>220.86681999999999</v>
      </c>
    </row>
    <row r="367" spans="1:13">
      <c r="A367" s="65">
        <v>358</v>
      </c>
      <c r="B367" s="118" t="s">
        <v>1359</v>
      </c>
      <c r="C367" s="121">
        <v>3156.3</v>
      </c>
      <c r="D367" s="119">
        <v>3058.1</v>
      </c>
      <c r="E367" s="119">
        <v>2922.2</v>
      </c>
      <c r="F367" s="119">
        <v>2688.1</v>
      </c>
      <c r="G367" s="119">
        <v>2552.1999999999998</v>
      </c>
      <c r="H367" s="119">
        <v>3292.2</v>
      </c>
      <c r="I367" s="119">
        <v>3428.1000000000004</v>
      </c>
      <c r="J367" s="119">
        <v>3662.2</v>
      </c>
      <c r="K367" s="118">
        <v>3194</v>
      </c>
      <c r="L367" s="118">
        <v>2824</v>
      </c>
      <c r="M367" s="118">
        <v>0.55545999999999995</v>
      </c>
    </row>
    <row r="368" spans="1:13">
      <c r="A368" s="65">
        <v>359</v>
      </c>
      <c r="B368" s="118" t="s">
        <v>322</v>
      </c>
      <c r="C368" s="121">
        <v>15.8</v>
      </c>
      <c r="D368" s="119">
        <v>15.9</v>
      </c>
      <c r="E368" s="119">
        <v>14.75</v>
      </c>
      <c r="F368" s="119">
        <v>13.7</v>
      </c>
      <c r="G368" s="119">
        <v>12.549999999999999</v>
      </c>
      <c r="H368" s="119">
        <v>16.950000000000003</v>
      </c>
      <c r="I368" s="119">
        <v>18.100000000000001</v>
      </c>
      <c r="J368" s="119">
        <v>19.150000000000002</v>
      </c>
      <c r="K368" s="118">
        <v>17.05</v>
      </c>
      <c r="L368" s="118">
        <v>14.85</v>
      </c>
      <c r="M368" s="118">
        <v>12.97362</v>
      </c>
    </row>
    <row r="369" spans="1:13">
      <c r="A369" s="65">
        <v>360</v>
      </c>
      <c r="B369" s="118" t="s">
        <v>210</v>
      </c>
      <c r="C369" s="121">
        <v>9652.0499999999993</v>
      </c>
      <c r="D369" s="119">
        <v>9741.35</v>
      </c>
      <c r="E369" s="119">
        <v>9487.7000000000007</v>
      </c>
      <c r="F369" s="119">
        <v>9323.35</v>
      </c>
      <c r="G369" s="119">
        <v>9069.7000000000007</v>
      </c>
      <c r="H369" s="119">
        <v>9905.7000000000007</v>
      </c>
      <c r="I369" s="119">
        <v>10159.349999999999</v>
      </c>
      <c r="J369" s="119">
        <v>10323.700000000001</v>
      </c>
      <c r="K369" s="118">
        <v>9995</v>
      </c>
      <c r="L369" s="118">
        <v>9577</v>
      </c>
      <c r="M369" s="118">
        <v>5.6930000000000001E-2</v>
      </c>
    </row>
    <row r="370" spans="1:13">
      <c r="A370" s="65">
        <v>361</v>
      </c>
      <c r="B370" s="118" t="s">
        <v>1367</v>
      </c>
      <c r="C370" s="121">
        <v>627.20000000000005</v>
      </c>
      <c r="D370" s="119">
        <v>609.06666666666672</v>
      </c>
      <c r="E370" s="119">
        <v>583.13333333333344</v>
      </c>
      <c r="F370" s="119">
        <v>539.06666666666672</v>
      </c>
      <c r="G370" s="119">
        <v>513.13333333333344</v>
      </c>
      <c r="H370" s="119">
        <v>653.13333333333344</v>
      </c>
      <c r="I370" s="119">
        <v>679.06666666666661</v>
      </c>
      <c r="J370" s="119">
        <v>723.13333333333344</v>
      </c>
      <c r="K370" s="118">
        <v>635</v>
      </c>
      <c r="L370" s="118">
        <v>565</v>
      </c>
      <c r="M370" s="118">
        <v>1.0775399999999999</v>
      </c>
    </row>
    <row r="371" spans="1:13">
      <c r="A371" s="65">
        <v>362</v>
      </c>
      <c r="B371" s="118" t="s">
        <v>208</v>
      </c>
      <c r="C371" s="121">
        <v>1136.8499999999999</v>
      </c>
      <c r="D371" s="119">
        <v>1121.3666666666666</v>
      </c>
      <c r="E371" s="119">
        <v>1097.4833333333331</v>
      </c>
      <c r="F371" s="119">
        <v>1058.1166666666666</v>
      </c>
      <c r="G371" s="119">
        <v>1034.2333333333331</v>
      </c>
      <c r="H371" s="119">
        <v>1160.7333333333331</v>
      </c>
      <c r="I371" s="119">
        <v>1184.6166666666668</v>
      </c>
      <c r="J371" s="119">
        <v>1223.9833333333331</v>
      </c>
      <c r="K371" s="118">
        <v>1145.25</v>
      </c>
      <c r="L371" s="118">
        <v>1082</v>
      </c>
      <c r="M371" s="118">
        <v>8.3714200000000005</v>
      </c>
    </row>
    <row r="372" spans="1:13">
      <c r="A372" s="65">
        <v>363</v>
      </c>
      <c r="B372" s="118" t="s">
        <v>1370</v>
      </c>
      <c r="C372" s="121">
        <v>762.5</v>
      </c>
      <c r="D372" s="119">
        <v>766.43333333333339</v>
      </c>
      <c r="E372" s="119">
        <v>751.06666666666683</v>
      </c>
      <c r="F372" s="119">
        <v>739.63333333333344</v>
      </c>
      <c r="G372" s="119">
        <v>724.26666666666688</v>
      </c>
      <c r="H372" s="119">
        <v>777.86666666666679</v>
      </c>
      <c r="I372" s="119">
        <v>793.23333333333335</v>
      </c>
      <c r="J372" s="119">
        <v>804.66666666666674</v>
      </c>
      <c r="K372" s="118">
        <v>781.8</v>
      </c>
      <c r="L372" s="118">
        <v>755</v>
      </c>
      <c r="M372" s="118">
        <v>1.4037299999999999</v>
      </c>
    </row>
    <row r="373" spans="1:13">
      <c r="A373" s="65">
        <v>364</v>
      </c>
      <c r="B373" s="118" t="s">
        <v>128</v>
      </c>
      <c r="C373" s="121">
        <v>72.849999999999994</v>
      </c>
      <c r="D373" s="119">
        <v>73.533333333333331</v>
      </c>
      <c r="E373" s="119">
        <v>66.716666666666669</v>
      </c>
      <c r="F373" s="119">
        <v>60.583333333333343</v>
      </c>
      <c r="G373" s="119">
        <v>53.76666666666668</v>
      </c>
      <c r="H373" s="119">
        <v>79.666666666666657</v>
      </c>
      <c r="I373" s="119">
        <v>86.48333333333332</v>
      </c>
      <c r="J373" s="119">
        <v>92.616666666666646</v>
      </c>
      <c r="K373" s="118">
        <v>80.349999999999994</v>
      </c>
      <c r="L373" s="118">
        <v>67.400000000000006</v>
      </c>
      <c r="M373" s="118">
        <v>501.63351999999998</v>
      </c>
    </row>
    <row r="374" spans="1:13">
      <c r="A374" s="65">
        <v>365</v>
      </c>
      <c r="B374" s="118" t="s">
        <v>1985</v>
      </c>
      <c r="C374" s="121">
        <v>1189.75</v>
      </c>
      <c r="D374" s="119">
        <v>1158.2666666666667</v>
      </c>
      <c r="E374" s="119">
        <v>1081.5333333333333</v>
      </c>
      <c r="F374" s="119">
        <v>973.31666666666661</v>
      </c>
      <c r="G374" s="119">
        <v>896.58333333333326</v>
      </c>
      <c r="H374" s="119">
        <v>1266.4833333333333</v>
      </c>
      <c r="I374" s="119">
        <v>1343.2166666666665</v>
      </c>
      <c r="J374" s="119">
        <v>1451.4333333333334</v>
      </c>
      <c r="K374" s="118">
        <v>1235</v>
      </c>
      <c r="L374" s="118">
        <v>1050.05</v>
      </c>
      <c r="M374" s="118">
        <v>13.07653</v>
      </c>
    </row>
    <row r="375" spans="1:13">
      <c r="A375" s="65">
        <v>366</v>
      </c>
      <c r="B375" s="118" t="s">
        <v>1377</v>
      </c>
      <c r="C375" s="121">
        <v>144.69999999999999</v>
      </c>
      <c r="D375" s="119">
        <v>151.06666666666666</v>
      </c>
      <c r="E375" s="119">
        <v>136.63333333333333</v>
      </c>
      <c r="F375" s="119">
        <v>128.56666666666666</v>
      </c>
      <c r="G375" s="119">
        <v>114.13333333333333</v>
      </c>
      <c r="H375" s="119">
        <v>159.13333333333333</v>
      </c>
      <c r="I375" s="119">
        <v>173.56666666666666</v>
      </c>
      <c r="J375" s="119">
        <v>181.63333333333333</v>
      </c>
      <c r="K375" s="118">
        <v>165.5</v>
      </c>
      <c r="L375" s="118">
        <v>143</v>
      </c>
      <c r="M375" s="118">
        <v>2.7422499999999999</v>
      </c>
    </row>
    <row r="376" spans="1:13">
      <c r="A376" s="65">
        <v>367</v>
      </c>
      <c r="B376" s="118" t="s">
        <v>129</v>
      </c>
      <c r="C376" s="121">
        <v>200.4</v>
      </c>
      <c r="D376" s="119">
        <v>199.13333333333333</v>
      </c>
      <c r="E376" s="119">
        <v>196.36666666666665</v>
      </c>
      <c r="F376" s="119">
        <v>192.33333333333331</v>
      </c>
      <c r="G376" s="119">
        <v>189.56666666666663</v>
      </c>
      <c r="H376" s="119">
        <v>203.16666666666666</v>
      </c>
      <c r="I376" s="119">
        <v>205.93333333333331</v>
      </c>
      <c r="J376" s="119">
        <v>209.96666666666667</v>
      </c>
      <c r="K376" s="118">
        <v>201.9</v>
      </c>
      <c r="L376" s="118">
        <v>195.1</v>
      </c>
      <c r="M376" s="118">
        <v>62.85924</v>
      </c>
    </row>
    <row r="377" spans="1:13">
      <c r="A377" s="65">
        <v>368</v>
      </c>
      <c r="B377" s="118" t="s">
        <v>1388</v>
      </c>
      <c r="C377" s="121">
        <v>100.5</v>
      </c>
      <c r="D377" s="119">
        <v>99.683333333333337</v>
      </c>
      <c r="E377" s="119">
        <v>90.866666666666674</v>
      </c>
      <c r="F377" s="119">
        <v>81.233333333333334</v>
      </c>
      <c r="G377" s="119">
        <v>72.416666666666671</v>
      </c>
      <c r="H377" s="119">
        <v>109.31666666666668</v>
      </c>
      <c r="I377" s="119">
        <v>118.13333333333334</v>
      </c>
      <c r="J377" s="119">
        <v>127.76666666666668</v>
      </c>
      <c r="K377" s="118">
        <v>108.5</v>
      </c>
      <c r="L377" s="118">
        <v>90.05</v>
      </c>
      <c r="M377" s="118">
        <v>35.708419999999997</v>
      </c>
    </row>
    <row r="378" spans="1:13">
      <c r="A378" s="65">
        <v>369</v>
      </c>
      <c r="B378" s="118" t="s">
        <v>1400</v>
      </c>
      <c r="C378" s="121">
        <v>227.3</v>
      </c>
      <c r="D378" s="119">
        <v>226.93333333333331</v>
      </c>
      <c r="E378" s="119">
        <v>215.36666666666662</v>
      </c>
      <c r="F378" s="119">
        <v>203.43333333333331</v>
      </c>
      <c r="G378" s="119">
        <v>191.86666666666662</v>
      </c>
      <c r="H378" s="119">
        <v>238.86666666666662</v>
      </c>
      <c r="I378" s="119">
        <v>250.43333333333328</v>
      </c>
      <c r="J378" s="119">
        <v>262.36666666666662</v>
      </c>
      <c r="K378" s="118">
        <v>238.5</v>
      </c>
      <c r="L378" s="118">
        <v>215</v>
      </c>
      <c r="M378" s="118">
        <v>0.92730000000000001</v>
      </c>
    </row>
    <row r="379" spans="1:13">
      <c r="A379" s="65">
        <v>370</v>
      </c>
      <c r="B379" s="118" t="s">
        <v>2809</v>
      </c>
      <c r="C379" s="121">
        <v>104.15</v>
      </c>
      <c r="D379" s="119">
        <v>102.35000000000001</v>
      </c>
      <c r="E379" s="119">
        <v>98.800000000000011</v>
      </c>
      <c r="F379" s="119">
        <v>93.45</v>
      </c>
      <c r="G379" s="119">
        <v>89.9</v>
      </c>
      <c r="H379" s="119">
        <v>107.70000000000002</v>
      </c>
      <c r="I379" s="119">
        <v>111.25</v>
      </c>
      <c r="J379" s="119">
        <v>116.60000000000002</v>
      </c>
      <c r="K379" s="118">
        <v>105.9</v>
      </c>
      <c r="L379" s="118">
        <v>97</v>
      </c>
      <c r="M379" s="118">
        <v>9.8793399999999991</v>
      </c>
    </row>
    <row r="380" spans="1:13">
      <c r="A380" s="65">
        <v>371</v>
      </c>
      <c r="B380" s="118" t="s">
        <v>130</v>
      </c>
      <c r="C380" s="121">
        <v>76.099999999999994</v>
      </c>
      <c r="D380" s="119">
        <v>77.633333333333326</v>
      </c>
      <c r="E380" s="119">
        <v>73.666666666666657</v>
      </c>
      <c r="F380" s="119">
        <v>71.233333333333334</v>
      </c>
      <c r="G380" s="119">
        <v>67.266666666666666</v>
      </c>
      <c r="H380" s="119">
        <v>80.066666666666649</v>
      </c>
      <c r="I380" s="119">
        <v>84.033333333333317</v>
      </c>
      <c r="J380" s="119">
        <v>86.46666666666664</v>
      </c>
      <c r="K380" s="118">
        <v>81.599999999999994</v>
      </c>
      <c r="L380" s="118">
        <v>75.2</v>
      </c>
      <c r="M380" s="118">
        <v>31.399719999999999</v>
      </c>
    </row>
    <row r="381" spans="1:13">
      <c r="A381" s="65">
        <v>372</v>
      </c>
      <c r="B381" s="118" t="s">
        <v>1407</v>
      </c>
      <c r="C381" s="121">
        <v>1344.05</v>
      </c>
      <c r="D381" s="119">
        <v>1328.1833333333334</v>
      </c>
      <c r="E381" s="119">
        <v>1301.3666666666668</v>
      </c>
      <c r="F381" s="119">
        <v>1258.6833333333334</v>
      </c>
      <c r="G381" s="119">
        <v>1231.8666666666668</v>
      </c>
      <c r="H381" s="119">
        <v>1370.8666666666668</v>
      </c>
      <c r="I381" s="119">
        <v>1397.6833333333334</v>
      </c>
      <c r="J381" s="119">
        <v>1440.3666666666668</v>
      </c>
      <c r="K381" s="118">
        <v>1355</v>
      </c>
      <c r="L381" s="118">
        <v>1285.5</v>
      </c>
      <c r="M381" s="118">
        <v>3.6648200000000002</v>
      </c>
    </row>
    <row r="382" spans="1:13">
      <c r="A382" s="65">
        <v>373</v>
      </c>
      <c r="B382" s="118" t="s">
        <v>1914</v>
      </c>
      <c r="C382" s="121">
        <v>890.1</v>
      </c>
      <c r="D382" s="119">
        <v>880.25</v>
      </c>
      <c r="E382" s="119">
        <v>840.6</v>
      </c>
      <c r="F382" s="119">
        <v>791.1</v>
      </c>
      <c r="G382" s="119">
        <v>751.45</v>
      </c>
      <c r="H382" s="119">
        <v>929.75</v>
      </c>
      <c r="I382" s="119">
        <v>969.40000000000009</v>
      </c>
      <c r="J382" s="119">
        <v>1018.9</v>
      </c>
      <c r="K382" s="118">
        <v>919.9</v>
      </c>
      <c r="L382" s="118">
        <v>830.75</v>
      </c>
      <c r="M382" s="118">
        <v>1.35199</v>
      </c>
    </row>
    <row r="383" spans="1:13">
      <c r="A383" s="65">
        <v>374</v>
      </c>
      <c r="B383" s="118" t="s">
        <v>1408</v>
      </c>
      <c r="C383" s="121">
        <v>390.05</v>
      </c>
      <c r="D383" s="119">
        <v>399.01666666666665</v>
      </c>
      <c r="E383" s="119">
        <v>381.08333333333331</v>
      </c>
      <c r="F383" s="119">
        <v>372.11666666666667</v>
      </c>
      <c r="G383" s="119">
        <v>354.18333333333334</v>
      </c>
      <c r="H383" s="119">
        <v>407.98333333333329</v>
      </c>
      <c r="I383" s="119">
        <v>425.91666666666669</v>
      </c>
      <c r="J383" s="119">
        <v>434.88333333333327</v>
      </c>
      <c r="K383" s="118">
        <v>416.95</v>
      </c>
      <c r="L383" s="118">
        <v>390.05</v>
      </c>
      <c r="M383" s="118">
        <v>6.29216</v>
      </c>
    </row>
    <row r="384" spans="1:13">
      <c r="A384" s="65">
        <v>375</v>
      </c>
      <c r="B384" s="118" t="s">
        <v>1410</v>
      </c>
      <c r="C384" s="121">
        <v>193.95</v>
      </c>
      <c r="D384" s="119">
        <v>190.11666666666665</v>
      </c>
      <c r="E384" s="119">
        <v>182.8833333333333</v>
      </c>
      <c r="F384" s="119">
        <v>171.81666666666666</v>
      </c>
      <c r="G384" s="119">
        <v>164.58333333333331</v>
      </c>
      <c r="H384" s="119">
        <v>201.18333333333328</v>
      </c>
      <c r="I384" s="119">
        <v>208.41666666666663</v>
      </c>
      <c r="J384" s="119">
        <v>219.48333333333326</v>
      </c>
      <c r="K384" s="118">
        <v>197.35</v>
      </c>
      <c r="L384" s="118">
        <v>179.05</v>
      </c>
      <c r="M384" s="118">
        <v>11.205590000000001</v>
      </c>
    </row>
    <row r="385" spans="1:13">
      <c r="A385" s="65">
        <v>376</v>
      </c>
      <c r="B385" s="118" t="s">
        <v>1412</v>
      </c>
      <c r="C385" s="121">
        <v>757.6</v>
      </c>
      <c r="D385" s="119">
        <v>753.18333333333339</v>
      </c>
      <c r="E385" s="119">
        <v>727.91666666666674</v>
      </c>
      <c r="F385" s="119">
        <v>698.23333333333335</v>
      </c>
      <c r="G385" s="119">
        <v>672.9666666666667</v>
      </c>
      <c r="H385" s="119">
        <v>782.86666666666679</v>
      </c>
      <c r="I385" s="119">
        <v>808.13333333333344</v>
      </c>
      <c r="J385" s="119">
        <v>837.81666666666683</v>
      </c>
      <c r="K385" s="118">
        <v>778.45</v>
      </c>
      <c r="L385" s="118">
        <v>723.5</v>
      </c>
      <c r="M385" s="118">
        <v>24.819430000000001</v>
      </c>
    </row>
    <row r="386" spans="1:13">
      <c r="A386" s="65">
        <v>377</v>
      </c>
      <c r="B386" s="118" t="s">
        <v>1418</v>
      </c>
      <c r="C386" s="121">
        <v>185.25</v>
      </c>
      <c r="D386" s="119">
        <v>188.31666666666669</v>
      </c>
      <c r="E386" s="119">
        <v>179.48333333333338</v>
      </c>
      <c r="F386" s="119">
        <v>173.7166666666667</v>
      </c>
      <c r="G386" s="119">
        <v>164.88333333333338</v>
      </c>
      <c r="H386" s="119">
        <v>194.08333333333337</v>
      </c>
      <c r="I386" s="119">
        <v>202.91666666666669</v>
      </c>
      <c r="J386" s="119">
        <v>208.68333333333337</v>
      </c>
      <c r="K386" s="118">
        <v>197.15</v>
      </c>
      <c r="L386" s="118">
        <v>182.55</v>
      </c>
      <c r="M386" s="118">
        <v>4.1000699999999997</v>
      </c>
    </row>
    <row r="387" spans="1:13">
      <c r="A387" s="65">
        <v>378</v>
      </c>
      <c r="B387" s="118" t="s">
        <v>214</v>
      </c>
      <c r="C387" s="121">
        <v>644.65</v>
      </c>
      <c r="D387" s="119">
        <v>640.55000000000007</v>
      </c>
      <c r="E387" s="119">
        <v>630.10000000000014</v>
      </c>
      <c r="F387" s="119">
        <v>615.55000000000007</v>
      </c>
      <c r="G387" s="119">
        <v>605.10000000000014</v>
      </c>
      <c r="H387" s="119">
        <v>655.10000000000014</v>
      </c>
      <c r="I387" s="119">
        <v>665.55000000000018</v>
      </c>
      <c r="J387" s="119">
        <v>680.10000000000014</v>
      </c>
      <c r="K387" s="118">
        <v>651</v>
      </c>
      <c r="L387" s="118">
        <v>626</v>
      </c>
      <c r="M387" s="118">
        <v>2.6750400000000001</v>
      </c>
    </row>
    <row r="388" spans="1:13">
      <c r="A388" s="65">
        <v>379</v>
      </c>
      <c r="B388" s="118" t="s">
        <v>1425</v>
      </c>
      <c r="C388" s="121">
        <v>326.55</v>
      </c>
      <c r="D388" s="119">
        <v>330.31666666666666</v>
      </c>
      <c r="E388" s="119">
        <v>311.23333333333335</v>
      </c>
      <c r="F388" s="119">
        <v>295.91666666666669</v>
      </c>
      <c r="G388" s="119">
        <v>276.83333333333337</v>
      </c>
      <c r="H388" s="119">
        <v>345.63333333333333</v>
      </c>
      <c r="I388" s="119">
        <v>364.7166666666667</v>
      </c>
      <c r="J388" s="119">
        <v>380.0333333333333</v>
      </c>
      <c r="K388" s="118">
        <v>349.4</v>
      </c>
      <c r="L388" s="118">
        <v>315</v>
      </c>
      <c r="M388" s="118">
        <v>0.25625999999999999</v>
      </c>
    </row>
    <row r="389" spans="1:13">
      <c r="A389" s="65">
        <v>380</v>
      </c>
      <c r="B389" s="118" t="s">
        <v>1437</v>
      </c>
      <c r="C389" s="121">
        <v>752.45</v>
      </c>
      <c r="D389" s="119">
        <v>745.4</v>
      </c>
      <c r="E389" s="119">
        <v>705.05</v>
      </c>
      <c r="F389" s="119">
        <v>657.65</v>
      </c>
      <c r="G389" s="119">
        <v>617.29999999999995</v>
      </c>
      <c r="H389" s="119">
        <v>792.8</v>
      </c>
      <c r="I389" s="119">
        <v>833.15000000000009</v>
      </c>
      <c r="J389" s="119">
        <v>880.55</v>
      </c>
      <c r="K389" s="118">
        <v>785.75</v>
      </c>
      <c r="L389" s="118">
        <v>698</v>
      </c>
      <c r="M389" s="118">
        <v>6.1024700000000003</v>
      </c>
    </row>
    <row r="390" spans="1:13">
      <c r="A390" s="65">
        <v>381</v>
      </c>
      <c r="B390" s="118" t="s">
        <v>1946</v>
      </c>
      <c r="C390" s="121">
        <v>564.6</v>
      </c>
      <c r="D390" s="119">
        <v>568.29999999999995</v>
      </c>
      <c r="E390" s="119">
        <v>535.59999999999991</v>
      </c>
      <c r="F390" s="119">
        <v>506.59999999999991</v>
      </c>
      <c r="G390" s="119">
        <v>473.89999999999986</v>
      </c>
      <c r="H390" s="119">
        <v>597.29999999999995</v>
      </c>
      <c r="I390" s="119">
        <v>630</v>
      </c>
      <c r="J390" s="119">
        <v>659</v>
      </c>
      <c r="K390" s="118">
        <v>601</v>
      </c>
      <c r="L390" s="118">
        <v>539.29999999999995</v>
      </c>
      <c r="M390" s="118">
        <v>20.77298</v>
      </c>
    </row>
    <row r="391" spans="1:13">
      <c r="A391" s="65">
        <v>382</v>
      </c>
      <c r="B391" s="118" t="s">
        <v>1441</v>
      </c>
      <c r="C391" s="121">
        <v>65.25</v>
      </c>
      <c r="D391" s="119">
        <v>65.033333333333331</v>
      </c>
      <c r="E391" s="119">
        <v>60.316666666666663</v>
      </c>
      <c r="F391" s="119">
        <v>55.383333333333333</v>
      </c>
      <c r="G391" s="119">
        <v>50.666666666666664</v>
      </c>
      <c r="H391" s="119">
        <v>69.966666666666669</v>
      </c>
      <c r="I391" s="119">
        <v>74.683333333333337</v>
      </c>
      <c r="J391" s="119">
        <v>79.61666666666666</v>
      </c>
      <c r="K391" s="118">
        <v>69.75</v>
      </c>
      <c r="L391" s="118">
        <v>60.1</v>
      </c>
      <c r="M391" s="118">
        <v>21.464259999999999</v>
      </c>
    </row>
    <row r="392" spans="1:13">
      <c r="A392" s="65">
        <v>383</v>
      </c>
      <c r="B392" s="118" t="s">
        <v>131</v>
      </c>
      <c r="C392" s="121">
        <v>13.15</v>
      </c>
      <c r="D392" s="119">
        <v>13.65</v>
      </c>
      <c r="E392" s="119">
        <v>12.200000000000001</v>
      </c>
      <c r="F392" s="119">
        <v>11.25</v>
      </c>
      <c r="G392" s="119">
        <v>9.8000000000000007</v>
      </c>
      <c r="H392" s="119">
        <v>14.600000000000001</v>
      </c>
      <c r="I392" s="119">
        <v>16.05</v>
      </c>
      <c r="J392" s="119">
        <v>17</v>
      </c>
      <c r="K392" s="118">
        <v>15.1</v>
      </c>
      <c r="L392" s="118">
        <v>12.7</v>
      </c>
      <c r="M392" s="118">
        <v>1516.1714099999999</v>
      </c>
    </row>
    <row r="393" spans="1:13">
      <c r="A393" s="65">
        <v>384</v>
      </c>
      <c r="B393" s="118" t="s">
        <v>132</v>
      </c>
      <c r="C393" s="121">
        <v>106.45</v>
      </c>
      <c r="D393" s="119">
        <v>107.93333333333334</v>
      </c>
      <c r="E393" s="119">
        <v>101.16666666666667</v>
      </c>
      <c r="F393" s="119">
        <v>95.88333333333334</v>
      </c>
      <c r="G393" s="119">
        <v>89.116666666666674</v>
      </c>
      <c r="H393" s="119">
        <v>113.21666666666667</v>
      </c>
      <c r="I393" s="119">
        <v>119.98333333333332</v>
      </c>
      <c r="J393" s="119">
        <v>125.26666666666667</v>
      </c>
      <c r="K393" s="118">
        <v>114.7</v>
      </c>
      <c r="L393" s="118">
        <v>102.65</v>
      </c>
      <c r="M393" s="118">
        <v>92.988600000000005</v>
      </c>
    </row>
    <row r="394" spans="1:13">
      <c r="A394" s="65">
        <v>385</v>
      </c>
      <c r="B394" s="118" t="s">
        <v>1443</v>
      </c>
      <c r="C394" s="121">
        <v>96.7</v>
      </c>
      <c r="D394" s="119">
        <v>99.316666666666663</v>
      </c>
      <c r="E394" s="119">
        <v>92.883333333333326</v>
      </c>
      <c r="F394" s="119">
        <v>89.066666666666663</v>
      </c>
      <c r="G394" s="119">
        <v>82.633333333333326</v>
      </c>
      <c r="H394" s="119">
        <v>103.13333333333333</v>
      </c>
      <c r="I394" s="119">
        <v>109.56666666666666</v>
      </c>
      <c r="J394" s="119">
        <v>113.38333333333333</v>
      </c>
      <c r="K394" s="118">
        <v>105.75</v>
      </c>
      <c r="L394" s="118">
        <v>95.5</v>
      </c>
      <c r="M394" s="118">
        <v>16.075310000000002</v>
      </c>
    </row>
    <row r="395" spans="1:13">
      <c r="A395" s="65">
        <v>386</v>
      </c>
      <c r="B395" s="118" t="s">
        <v>1447</v>
      </c>
      <c r="C395" s="121">
        <v>829.6</v>
      </c>
      <c r="D395" s="119">
        <v>833.85</v>
      </c>
      <c r="E395" s="119">
        <v>819.75</v>
      </c>
      <c r="F395" s="119">
        <v>809.9</v>
      </c>
      <c r="G395" s="119">
        <v>795.8</v>
      </c>
      <c r="H395" s="119">
        <v>843.7</v>
      </c>
      <c r="I395" s="119">
        <v>857.80000000000018</v>
      </c>
      <c r="J395" s="119">
        <v>867.65000000000009</v>
      </c>
      <c r="K395" s="118">
        <v>847.95</v>
      </c>
      <c r="L395" s="118">
        <v>824</v>
      </c>
      <c r="M395" s="118">
        <v>0.29559999999999997</v>
      </c>
    </row>
    <row r="396" spans="1:13">
      <c r="A396" s="65">
        <v>387</v>
      </c>
      <c r="B396" s="118" t="s">
        <v>133</v>
      </c>
      <c r="C396" s="121">
        <v>337.35</v>
      </c>
      <c r="D396" s="119">
        <v>343.76666666666665</v>
      </c>
      <c r="E396" s="119">
        <v>318.0333333333333</v>
      </c>
      <c r="F396" s="119">
        <v>298.71666666666664</v>
      </c>
      <c r="G396" s="119">
        <v>272.98333333333329</v>
      </c>
      <c r="H396" s="119">
        <v>363.08333333333331</v>
      </c>
      <c r="I396" s="119">
        <v>388.81666666666666</v>
      </c>
      <c r="J396" s="119">
        <v>408.13333333333333</v>
      </c>
      <c r="K396" s="118">
        <v>369.5</v>
      </c>
      <c r="L396" s="118">
        <v>324.45</v>
      </c>
      <c r="M396" s="118">
        <v>114.63392</v>
      </c>
    </row>
    <row r="397" spans="1:13">
      <c r="A397" s="65">
        <v>388</v>
      </c>
      <c r="B397" s="118" t="s">
        <v>134</v>
      </c>
      <c r="C397" s="121">
        <v>1217.5</v>
      </c>
      <c r="D397" s="119">
        <v>1212.8</v>
      </c>
      <c r="E397" s="119">
        <v>1188.1999999999998</v>
      </c>
      <c r="F397" s="119">
        <v>1158.8999999999999</v>
      </c>
      <c r="G397" s="119">
        <v>1134.2999999999997</v>
      </c>
      <c r="H397" s="119">
        <v>1242.0999999999999</v>
      </c>
      <c r="I397" s="119">
        <v>1266.6999999999998</v>
      </c>
      <c r="J397" s="119">
        <v>1296</v>
      </c>
      <c r="K397" s="118">
        <v>1237.4000000000001</v>
      </c>
      <c r="L397" s="118">
        <v>1183.5</v>
      </c>
      <c r="M397" s="118">
        <v>190.70171999999999</v>
      </c>
    </row>
    <row r="398" spans="1:13">
      <c r="A398" s="65">
        <v>389</v>
      </c>
      <c r="B398" s="118" t="s">
        <v>1451</v>
      </c>
      <c r="C398" s="121">
        <v>40.450000000000003</v>
      </c>
      <c r="D398" s="119">
        <v>39.766666666666666</v>
      </c>
      <c r="E398" s="119">
        <v>35.483333333333334</v>
      </c>
      <c r="F398" s="119">
        <v>30.516666666666666</v>
      </c>
      <c r="G398" s="119">
        <v>26.233333333333334</v>
      </c>
      <c r="H398" s="119">
        <v>44.733333333333334</v>
      </c>
      <c r="I398" s="119">
        <v>49.016666666666666</v>
      </c>
      <c r="J398" s="119">
        <v>53.983333333333334</v>
      </c>
      <c r="K398" s="118">
        <v>44.05</v>
      </c>
      <c r="L398" s="118">
        <v>34.799999999999997</v>
      </c>
      <c r="M398" s="118">
        <v>6.2917100000000001</v>
      </c>
    </row>
    <row r="399" spans="1:13">
      <c r="A399" s="65">
        <v>390</v>
      </c>
      <c r="B399" s="118" t="s">
        <v>135</v>
      </c>
      <c r="C399" s="121">
        <v>343.7</v>
      </c>
      <c r="D399" s="119">
        <v>355.65000000000003</v>
      </c>
      <c r="E399" s="119">
        <v>316.55000000000007</v>
      </c>
      <c r="F399" s="119">
        <v>289.40000000000003</v>
      </c>
      <c r="G399" s="119">
        <v>250.30000000000007</v>
      </c>
      <c r="H399" s="119">
        <v>382.80000000000007</v>
      </c>
      <c r="I399" s="119">
        <v>421.90000000000009</v>
      </c>
      <c r="J399" s="119">
        <v>449.05000000000007</v>
      </c>
      <c r="K399" s="118">
        <v>394.75</v>
      </c>
      <c r="L399" s="118">
        <v>328.5</v>
      </c>
      <c r="M399" s="118">
        <v>94.834190000000007</v>
      </c>
    </row>
    <row r="400" spans="1:13">
      <c r="A400" s="65">
        <v>391</v>
      </c>
      <c r="B400" s="118" t="s">
        <v>1454</v>
      </c>
      <c r="C400" s="121">
        <v>13.95</v>
      </c>
      <c r="D400" s="119">
        <v>14.483333333333334</v>
      </c>
      <c r="E400" s="119">
        <v>13.416666666666668</v>
      </c>
      <c r="F400" s="119">
        <v>12.883333333333333</v>
      </c>
      <c r="G400" s="119">
        <v>11.816666666666666</v>
      </c>
      <c r="H400" s="119">
        <v>15.016666666666669</v>
      </c>
      <c r="I400" s="119">
        <v>16.083333333333336</v>
      </c>
      <c r="J400" s="119">
        <v>16.616666666666671</v>
      </c>
      <c r="K400" s="118">
        <v>15.55</v>
      </c>
      <c r="L400" s="118">
        <v>13.95</v>
      </c>
      <c r="M400" s="118">
        <v>44.83522</v>
      </c>
    </row>
    <row r="401" spans="1:13">
      <c r="A401" s="65">
        <v>392</v>
      </c>
      <c r="B401" s="118" t="s">
        <v>1456</v>
      </c>
      <c r="C401" s="121">
        <v>464.1</v>
      </c>
      <c r="D401" s="119">
        <v>475.48333333333335</v>
      </c>
      <c r="E401" s="119">
        <v>436.41666666666674</v>
      </c>
      <c r="F401" s="119">
        <v>408.73333333333341</v>
      </c>
      <c r="G401" s="119">
        <v>369.6666666666668</v>
      </c>
      <c r="H401" s="119">
        <v>503.16666666666669</v>
      </c>
      <c r="I401" s="119">
        <v>542.23333333333335</v>
      </c>
      <c r="J401" s="119">
        <v>569.91666666666663</v>
      </c>
      <c r="K401" s="118">
        <v>514.54999999999995</v>
      </c>
      <c r="L401" s="118">
        <v>447.8</v>
      </c>
      <c r="M401" s="118">
        <v>8.3755699999999997</v>
      </c>
    </row>
    <row r="402" spans="1:13">
      <c r="A402" s="65">
        <v>393</v>
      </c>
      <c r="B402" s="118" t="s">
        <v>2314</v>
      </c>
      <c r="C402" s="121">
        <v>53.25</v>
      </c>
      <c r="D402" s="119">
        <v>54.783333333333331</v>
      </c>
      <c r="E402" s="119">
        <v>47.316666666666663</v>
      </c>
      <c r="F402" s="119">
        <v>41.383333333333333</v>
      </c>
      <c r="G402" s="119">
        <v>33.916666666666664</v>
      </c>
      <c r="H402" s="119">
        <v>60.716666666666661</v>
      </c>
      <c r="I402" s="119">
        <v>68.183333333333337</v>
      </c>
      <c r="J402" s="119">
        <v>74.11666666666666</v>
      </c>
      <c r="K402" s="118">
        <v>62.25</v>
      </c>
      <c r="L402" s="118">
        <v>48.85</v>
      </c>
      <c r="M402" s="118">
        <v>24.51465</v>
      </c>
    </row>
    <row r="403" spans="1:13">
      <c r="A403" s="65">
        <v>394</v>
      </c>
      <c r="B403" s="118" t="s">
        <v>1461</v>
      </c>
      <c r="C403" s="121">
        <v>676.15</v>
      </c>
      <c r="D403" s="119">
        <v>674.15</v>
      </c>
      <c r="E403" s="119">
        <v>653.29999999999995</v>
      </c>
      <c r="F403" s="119">
        <v>630.44999999999993</v>
      </c>
      <c r="G403" s="119">
        <v>609.59999999999991</v>
      </c>
      <c r="H403" s="119">
        <v>697</v>
      </c>
      <c r="I403" s="119">
        <v>717.85000000000014</v>
      </c>
      <c r="J403" s="119">
        <v>740.7</v>
      </c>
      <c r="K403" s="118">
        <v>695</v>
      </c>
      <c r="L403" s="118">
        <v>651.29999999999995</v>
      </c>
      <c r="M403" s="118">
        <v>1.2444500000000001</v>
      </c>
    </row>
    <row r="404" spans="1:13">
      <c r="A404" s="65">
        <v>395</v>
      </c>
      <c r="B404" s="118" t="s">
        <v>2288</v>
      </c>
      <c r="C404" s="121">
        <v>13.5</v>
      </c>
      <c r="D404" s="119">
        <v>13.799999999999999</v>
      </c>
      <c r="E404" s="119">
        <v>13.199999999999998</v>
      </c>
      <c r="F404" s="119">
        <v>12.899999999999999</v>
      </c>
      <c r="G404" s="119">
        <v>12.299999999999997</v>
      </c>
      <c r="H404" s="119">
        <v>14.099999999999998</v>
      </c>
      <c r="I404" s="119">
        <v>14.7</v>
      </c>
      <c r="J404" s="119">
        <v>14.999999999999998</v>
      </c>
      <c r="K404" s="118">
        <v>14.4</v>
      </c>
      <c r="L404" s="118">
        <v>13.5</v>
      </c>
      <c r="M404" s="118">
        <v>14.79743</v>
      </c>
    </row>
    <row r="405" spans="1:13">
      <c r="A405" s="65">
        <v>396</v>
      </c>
      <c r="B405" s="118" t="s">
        <v>136</v>
      </c>
      <c r="C405" s="121">
        <v>29.2</v>
      </c>
      <c r="D405" s="119">
        <v>29.849999999999998</v>
      </c>
      <c r="E405" s="119">
        <v>27.749999999999996</v>
      </c>
      <c r="F405" s="119">
        <v>26.299999999999997</v>
      </c>
      <c r="G405" s="119">
        <v>24.199999999999996</v>
      </c>
      <c r="H405" s="119">
        <v>31.299999999999997</v>
      </c>
      <c r="I405" s="119">
        <v>33.4</v>
      </c>
      <c r="J405" s="119">
        <v>34.849999999999994</v>
      </c>
      <c r="K405" s="118">
        <v>31.95</v>
      </c>
      <c r="L405" s="118">
        <v>28.4</v>
      </c>
      <c r="M405" s="118">
        <v>166.40361999999999</v>
      </c>
    </row>
    <row r="406" spans="1:13">
      <c r="A406" s="65">
        <v>397</v>
      </c>
      <c r="B406" s="118" t="s">
        <v>1478</v>
      </c>
      <c r="C406" s="121">
        <v>3.8</v>
      </c>
      <c r="D406" s="119">
        <v>3.9</v>
      </c>
      <c r="E406" s="119">
        <v>3.3999999999999995</v>
      </c>
      <c r="F406" s="119">
        <v>2.9999999999999996</v>
      </c>
      <c r="G406" s="119">
        <v>2.4999999999999991</v>
      </c>
      <c r="H406" s="119">
        <v>4.3</v>
      </c>
      <c r="I406" s="119">
        <v>4.8000000000000007</v>
      </c>
      <c r="J406" s="119">
        <v>5.2</v>
      </c>
      <c r="K406" s="118">
        <v>4.4000000000000004</v>
      </c>
      <c r="L406" s="118">
        <v>3.5</v>
      </c>
      <c r="M406" s="118">
        <v>144.84359000000001</v>
      </c>
    </row>
    <row r="407" spans="1:13">
      <c r="A407" s="65">
        <v>398</v>
      </c>
      <c r="B407" s="118" t="s">
        <v>1486</v>
      </c>
      <c r="C407" s="121">
        <v>350.5</v>
      </c>
      <c r="D407" s="119">
        <v>351.2166666666667</v>
      </c>
      <c r="E407" s="119">
        <v>334.28333333333342</v>
      </c>
      <c r="F407" s="119">
        <v>318.06666666666672</v>
      </c>
      <c r="G407" s="119">
        <v>301.13333333333344</v>
      </c>
      <c r="H407" s="119">
        <v>367.43333333333339</v>
      </c>
      <c r="I407" s="119">
        <v>384.36666666666667</v>
      </c>
      <c r="J407" s="119">
        <v>400.58333333333337</v>
      </c>
      <c r="K407" s="118">
        <v>368.15</v>
      </c>
      <c r="L407" s="118">
        <v>335</v>
      </c>
      <c r="M407" s="118">
        <v>0.16718</v>
      </c>
    </row>
    <row r="408" spans="1:13">
      <c r="A408" s="65">
        <v>399</v>
      </c>
      <c r="B408" s="118" t="s">
        <v>1490</v>
      </c>
      <c r="C408" s="121">
        <v>259.75</v>
      </c>
      <c r="D408" s="119">
        <v>255.20000000000002</v>
      </c>
      <c r="E408" s="119">
        <v>237.40000000000003</v>
      </c>
      <c r="F408" s="119">
        <v>215.05</v>
      </c>
      <c r="G408" s="119">
        <v>197.25000000000003</v>
      </c>
      <c r="H408" s="119">
        <v>277.55000000000007</v>
      </c>
      <c r="I408" s="119">
        <v>295.35000000000002</v>
      </c>
      <c r="J408" s="119">
        <v>317.70000000000005</v>
      </c>
      <c r="K408" s="118">
        <v>273</v>
      </c>
      <c r="L408" s="118">
        <v>232.85</v>
      </c>
      <c r="M408" s="118">
        <v>1.7599199999999999</v>
      </c>
    </row>
    <row r="409" spans="1:13">
      <c r="A409" s="65">
        <v>400</v>
      </c>
      <c r="B409" s="118" t="s">
        <v>1492</v>
      </c>
      <c r="C409" s="121">
        <v>118.75</v>
      </c>
      <c r="D409" s="119">
        <v>117.60000000000001</v>
      </c>
      <c r="E409" s="119">
        <v>113.15000000000002</v>
      </c>
      <c r="F409" s="119">
        <v>107.55000000000001</v>
      </c>
      <c r="G409" s="119">
        <v>103.10000000000002</v>
      </c>
      <c r="H409" s="119">
        <v>123.20000000000002</v>
      </c>
      <c r="I409" s="119">
        <v>127.65</v>
      </c>
      <c r="J409" s="119">
        <v>133.25</v>
      </c>
      <c r="K409" s="118">
        <v>122.05</v>
      </c>
      <c r="L409" s="118">
        <v>112</v>
      </c>
      <c r="M409" s="118">
        <v>0.35215999999999997</v>
      </c>
    </row>
    <row r="410" spans="1:13">
      <c r="A410" s="65">
        <v>401</v>
      </c>
      <c r="B410" s="118" t="s">
        <v>137</v>
      </c>
      <c r="C410" s="121">
        <v>76</v>
      </c>
      <c r="D410" s="119">
        <v>75.733333333333334</v>
      </c>
      <c r="E410" s="119">
        <v>70.766666666666666</v>
      </c>
      <c r="F410" s="119">
        <v>65.533333333333331</v>
      </c>
      <c r="G410" s="119">
        <v>60.566666666666663</v>
      </c>
      <c r="H410" s="119">
        <v>80.966666666666669</v>
      </c>
      <c r="I410" s="119">
        <v>85.933333333333337</v>
      </c>
      <c r="J410" s="119">
        <v>91.166666666666671</v>
      </c>
      <c r="K410" s="118">
        <v>80.7</v>
      </c>
      <c r="L410" s="118">
        <v>70.5</v>
      </c>
      <c r="M410" s="118">
        <v>234.8389</v>
      </c>
    </row>
    <row r="411" spans="1:13">
      <c r="A411" s="65">
        <v>402</v>
      </c>
      <c r="B411" s="118" t="s">
        <v>211</v>
      </c>
      <c r="C411" s="121">
        <v>6538.15</v>
      </c>
      <c r="D411" s="119">
        <v>6399.05</v>
      </c>
      <c r="E411" s="119">
        <v>6199.1</v>
      </c>
      <c r="F411" s="119">
        <v>5860.05</v>
      </c>
      <c r="G411" s="119">
        <v>5660.1</v>
      </c>
      <c r="H411" s="119">
        <v>6738.1</v>
      </c>
      <c r="I411" s="119">
        <v>6938.0499999999993</v>
      </c>
      <c r="J411" s="119">
        <v>7277.1</v>
      </c>
      <c r="K411" s="118">
        <v>6599</v>
      </c>
      <c r="L411" s="118">
        <v>6060</v>
      </c>
      <c r="M411" s="118">
        <v>0.26729999999999998</v>
      </c>
    </row>
    <row r="412" spans="1:13">
      <c r="A412" s="65">
        <v>403</v>
      </c>
      <c r="B412" s="118" t="s">
        <v>2308</v>
      </c>
      <c r="C412" s="121">
        <v>613.35</v>
      </c>
      <c r="D412" s="119">
        <v>610.85</v>
      </c>
      <c r="E412" s="119">
        <v>592</v>
      </c>
      <c r="F412" s="119">
        <v>570.65</v>
      </c>
      <c r="G412" s="119">
        <v>551.79999999999995</v>
      </c>
      <c r="H412" s="119">
        <v>632.20000000000005</v>
      </c>
      <c r="I412" s="119">
        <v>651.05000000000018</v>
      </c>
      <c r="J412" s="119">
        <v>672.40000000000009</v>
      </c>
      <c r="K412" s="118">
        <v>629.70000000000005</v>
      </c>
      <c r="L412" s="118">
        <v>589.5</v>
      </c>
      <c r="M412" s="118">
        <v>11.394959999999999</v>
      </c>
    </row>
    <row r="413" spans="1:13">
      <c r="A413" s="65">
        <v>404</v>
      </c>
      <c r="B413" s="118" t="s">
        <v>138</v>
      </c>
      <c r="C413" s="121">
        <v>270.60000000000002</v>
      </c>
      <c r="D413" s="119">
        <v>267.81666666666666</v>
      </c>
      <c r="E413" s="119">
        <v>256.18333333333334</v>
      </c>
      <c r="F413" s="119">
        <v>241.76666666666668</v>
      </c>
      <c r="G413" s="119">
        <v>230.13333333333335</v>
      </c>
      <c r="H413" s="119">
        <v>282.23333333333335</v>
      </c>
      <c r="I413" s="119">
        <v>293.86666666666667</v>
      </c>
      <c r="J413" s="119">
        <v>308.2833333333333</v>
      </c>
      <c r="K413" s="118">
        <v>279.45</v>
      </c>
      <c r="L413" s="118">
        <v>253.4</v>
      </c>
      <c r="M413" s="118">
        <v>393.08481999999998</v>
      </c>
    </row>
    <row r="414" spans="1:13">
      <c r="A414" s="65">
        <v>405</v>
      </c>
      <c r="B414" s="118" t="s">
        <v>2211</v>
      </c>
      <c r="C414" s="121">
        <v>5443.4</v>
      </c>
      <c r="D414" s="119">
        <v>5438.45</v>
      </c>
      <c r="E414" s="119">
        <v>5336.95</v>
      </c>
      <c r="F414" s="119">
        <v>5230.5</v>
      </c>
      <c r="G414" s="119">
        <v>5129</v>
      </c>
      <c r="H414" s="119">
        <v>5544.9</v>
      </c>
      <c r="I414" s="119">
        <v>5646.4</v>
      </c>
      <c r="J414" s="119">
        <v>5752.8499999999995</v>
      </c>
      <c r="K414" s="118">
        <v>5539.95</v>
      </c>
      <c r="L414" s="118">
        <v>5332</v>
      </c>
      <c r="M414" s="118">
        <v>5.296E-2</v>
      </c>
    </row>
    <row r="415" spans="1:13">
      <c r="A415" s="65">
        <v>406</v>
      </c>
      <c r="B415" s="118" t="s">
        <v>1524</v>
      </c>
      <c r="C415" s="121">
        <v>47.7</v>
      </c>
      <c r="D415" s="119">
        <v>47.983333333333327</v>
      </c>
      <c r="E415" s="119">
        <v>45.716666666666654</v>
      </c>
      <c r="F415" s="119">
        <v>43.733333333333327</v>
      </c>
      <c r="G415" s="119">
        <v>41.466666666666654</v>
      </c>
      <c r="H415" s="119">
        <v>49.966666666666654</v>
      </c>
      <c r="I415" s="119">
        <v>52.23333333333332</v>
      </c>
      <c r="J415" s="119">
        <v>54.216666666666654</v>
      </c>
      <c r="K415" s="118">
        <v>50.25</v>
      </c>
      <c r="L415" s="118">
        <v>46</v>
      </c>
      <c r="M415" s="118">
        <v>18.91883</v>
      </c>
    </row>
    <row r="416" spans="1:13">
      <c r="A416" s="65">
        <v>407</v>
      </c>
      <c r="B416" s="118" t="s">
        <v>2036</v>
      </c>
      <c r="C416" s="121">
        <v>1707.75</v>
      </c>
      <c r="D416" s="119">
        <v>1696.2333333333333</v>
      </c>
      <c r="E416" s="119">
        <v>1627.5666666666666</v>
      </c>
      <c r="F416" s="119">
        <v>1547.3833333333332</v>
      </c>
      <c r="G416" s="119">
        <v>1478.7166666666665</v>
      </c>
      <c r="H416" s="119">
        <v>1776.4166666666667</v>
      </c>
      <c r="I416" s="119">
        <v>1845.0833333333333</v>
      </c>
      <c r="J416" s="119">
        <v>1925.2666666666669</v>
      </c>
      <c r="K416" s="118">
        <v>1764.9</v>
      </c>
      <c r="L416" s="118">
        <v>1616.05</v>
      </c>
      <c r="M416" s="118">
        <v>4.6670000000000003E-2</v>
      </c>
    </row>
    <row r="417" spans="1:13">
      <c r="A417" s="65">
        <v>408</v>
      </c>
      <c r="B417" s="118" t="s">
        <v>2116</v>
      </c>
      <c r="C417" s="121">
        <v>1194.5999999999999</v>
      </c>
      <c r="D417" s="119">
        <v>1162.5333333333333</v>
      </c>
      <c r="E417" s="119">
        <v>1032.0666666666666</v>
      </c>
      <c r="F417" s="119">
        <v>869.5333333333333</v>
      </c>
      <c r="G417" s="119">
        <v>739.06666666666661</v>
      </c>
      <c r="H417" s="119">
        <v>1325.0666666666666</v>
      </c>
      <c r="I417" s="119">
        <v>1455.5333333333333</v>
      </c>
      <c r="J417" s="119">
        <v>1618.0666666666666</v>
      </c>
      <c r="K417" s="118">
        <v>1293</v>
      </c>
      <c r="L417" s="118">
        <v>1000</v>
      </c>
      <c r="M417" s="118">
        <v>1.0877600000000001</v>
      </c>
    </row>
    <row r="418" spans="1:13">
      <c r="A418" s="65">
        <v>409</v>
      </c>
      <c r="B418" s="118" t="s">
        <v>1553</v>
      </c>
      <c r="C418" s="121">
        <v>215.8</v>
      </c>
      <c r="D418" s="119">
        <v>217.26666666666668</v>
      </c>
      <c r="E418" s="119">
        <v>211.63333333333335</v>
      </c>
      <c r="F418" s="119">
        <v>207.46666666666667</v>
      </c>
      <c r="G418" s="119">
        <v>201.83333333333334</v>
      </c>
      <c r="H418" s="119">
        <v>221.43333333333337</v>
      </c>
      <c r="I418" s="119">
        <v>227.06666666666669</v>
      </c>
      <c r="J418" s="119">
        <v>231.23333333333338</v>
      </c>
      <c r="K418" s="118">
        <v>222.9</v>
      </c>
      <c r="L418" s="118">
        <v>213.1</v>
      </c>
      <c r="M418" s="118">
        <v>3.0781399999999999</v>
      </c>
    </row>
    <row r="419" spans="1:13">
      <c r="A419" s="65">
        <v>410</v>
      </c>
      <c r="B419" s="118" t="s">
        <v>1555</v>
      </c>
      <c r="C419" s="121">
        <v>568.54999999999995</v>
      </c>
      <c r="D419" s="119">
        <v>553</v>
      </c>
      <c r="E419" s="119">
        <v>514</v>
      </c>
      <c r="F419" s="119">
        <v>459.45</v>
      </c>
      <c r="G419" s="119">
        <v>420.45</v>
      </c>
      <c r="H419" s="119">
        <v>607.54999999999995</v>
      </c>
      <c r="I419" s="119">
        <v>646.54999999999995</v>
      </c>
      <c r="J419" s="119">
        <v>701.1</v>
      </c>
      <c r="K419" s="118">
        <v>592</v>
      </c>
      <c r="L419" s="118">
        <v>498.45</v>
      </c>
      <c r="M419" s="118">
        <v>1.2511000000000001</v>
      </c>
    </row>
    <row r="420" spans="1:13">
      <c r="A420" s="65">
        <v>411</v>
      </c>
      <c r="B420" s="118" t="s">
        <v>212</v>
      </c>
      <c r="C420" s="121">
        <v>16858.400000000001</v>
      </c>
      <c r="D420" s="119">
        <v>16806.466666666667</v>
      </c>
      <c r="E420" s="119">
        <v>16167.933333333334</v>
      </c>
      <c r="F420" s="119">
        <v>15477.466666666667</v>
      </c>
      <c r="G420" s="119">
        <v>14838.933333333334</v>
      </c>
      <c r="H420" s="119">
        <v>17496.933333333334</v>
      </c>
      <c r="I420" s="119">
        <v>18135.466666666667</v>
      </c>
      <c r="J420" s="119">
        <v>18825.933333333334</v>
      </c>
      <c r="K420" s="118">
        <v>17445</v>
      </c>
      <c r="L420" s="118">
        <v>16116</v>
      </c>
      <c r="M420" s="118">
        <v>0.53657999999999995</v>
      </c>
    </row>
    <row r="421" spans="1:13">
      <c r="A421" s="65">
        <v>412</v>
      </c>
      <c r="B421" s="118" t="s">
        <v>1564</v>
      </c>
      <c r="C421" s="121">
        <v>1812.15</v>
      </c>
      <c r="D421" s="119">
        <v>1827.3999999999999</v>
      </c>
      <c r="E421" s="119">
        <v>1714.7999999999997</v>
      </c>
      <c r="F421" s="119">
        <v>1617.4499999999998</v>
      </c>
      <c r="G421" s="119">
        <v>1504.8499999999997</v>
      </c>
      <c r="H421" s="119">
        <v>1924.7499999999998</v>
      </c>
      <c r="I421" s="119">
        <v>2037.3499999999997</v>
      </c>
      <c r="J421" s="119">
        <v>2134.6999999999998</v>
      </c>
      <c r="K421" s="118">
        <v>1940</v>
      </c>
      <c r="L421" s="118">
        <v>1730.05</v>
      </c>
      <c r="M421" s="118">
        <v>1.1065</v>
      </c>
    </row>
    <row r="422" spans="1:13">
      <c r="A422" s="65">
        <v>413</v>
      </c>
      <c r="B422" s="118" t="s">
        <v>139</v>
      </c>
      <c r="C422" s="121">
        <v>925.05</v>
      </c>
      <c r="D422" s="119">
        <v>933.33333333333337</v>
      </c>
      <c r="E422" s="119">
        <v>892.7166666666667</v>
      </c>
      <c r="F422" s="119">
        <v>860.38333333333333</v>
      </c>
      <c r="G422" s="119">
        <v>819.76666666666665</v>
      </c>
      <c r="H422" s="119">
        <v>965.66666666666674</v>
      </c>
      <c r="I422" s="119">
        <v>1006.2833333333333</v>
      </c>
      <c r="J422" s="119">
        <v>1038.6166666666668</v>
      </c>
      <c r="K422" s="118">
        <v>973.95</v>
      </c>
      <c r="L422" s="118">
        <v>901</v>
      </c>
      <c r="M422" s="118">
        <v>4.6150799999999998</v>
      </c>
    </row>
    <row r="423" spans="1:13">
      <c r="A423" s="65">
        <v>414</v>
      </c>
      <c r="B423" s="118" t="s">
        <v>2220</v>
      </c>
      <c r="C423" s="121">
        <v>973.8</v>
      </c>
      <c r="D423" s="119">
        <v>981.56666666666661</v>
      </c>
      <c r="E423" s="119">
        <v>933.13333333333321</v>
      </c>
      <c r="F423" s="119">
        <v>892.46666666666658</v>
      </c>
      <c r="G423" s="119">
        <v>844.03333333333319</v>
      </c>
      <c r="H423" s="119">
        <v>1022.2333333333332</v>
      </c>
      <c r="I423" s="119">
        <v>1070.6666666666665</v>
      </c>
      <c r="J423" s="119">
        <v>1111.3333333333333</v>
      </c>
      <c r="K423" s="118">
        <v>1030</v>
      </c>
      <c r="L423" s="118">
        <v>940.9</v>
      </c>
      <c r="M423" s="118">
        <v>0.81942999999999999</v>
      </c>
    </row>
    <row r="424" spans="1:13">
      <c r="A424" s="65">
        <v>415</v>
      </c>
      <c r="B424" s="118" t="s">
        <v>1578</v>
      </c>
      <c r="C424" s="121">
        <v>27.8</v>
      </c>
      <c r="D424" s="119">
        <v>27.716666666666669</v>
      </c>
      <c r="E424" s="119">
        <v>27.433333333333337</v>
      </c>
      <c r="F424" s="119">
        <v>27.06666666666667</v>
      </c>
      <c r="G424" s="119">
        <v>26.783333333333339</v>
      </c>
      <c r="H424" s="119">
        <v>28.083333333333336</v>
      </c>
      <c r="I424" s="119">
        <v>28.366666666666667</v>
      </c>
      <c r="J424" s="119">
        <v>28.733333333333334</v>
      </c>
      <c r="K424" s="118">
        <v>28</v>
      </c>
      <c r="L424" s="118">
        <v>27.35</v>
      </c>
      <c r="M424" s="118">
        <v>7.8465199999999999</v>
      </c>
    </row>
    <row r="425" spans="1:13">
      <c r="A425" s="65">
        <v>416</v>
      </c>
      <c r="B425" s="118" t="s">
        <v>1580</v>
      </c>
      <c r="C425" s="121">
        <v>1734.1</v>
      </c>
      <c r="D425" s="119">
        <v>1741.3500000000001</v>
      </c>
      <c r="E425" s="119">
        <v>1722.7500000000002</v>
      </c>
      <c r="F425" s="119">
        <v>1711.4</v>
      </c>
      <c r="G425" s="119">
        <v>1692.8000000000002</v>
      </c>
      <c r="H425" s="119">
        <v>1752.7000000000003</v>
      </c>
      <c r="I425" s="119">
        <v>1771.3000000000002</v>
      </c>
      <c r="J425" s="119">
        <v>1782.6500000000003</v>
      </c>
      <c r="K425" s="118">
        <v>1759.95</v>
      </c>
      <c r="L425" s="118">
        <v>1730</v>
      </c>
      <c r="M425" s="118">
        <v>3.0929999999999999E-2</v>
      </c>
    </row>
    <row r="426" spans="1:13">
      <c r="A426" s="65">
        <v>417</v>
      </c>
      <c r="B426" s="118" t="s">
        <v>1586</v>
      </c>
      <c r="C426" s="121">
        <v>729.8</v>
      </c>
      <c r="D426" s="119">
        <v>745.1</v>
      </c>
      <c r="E426" s="119">
        <v>705.1</v>
      </c>
      <c r="F426" s="119">
        <v>680.4</v>
      </c>
      <c r="G426" s="119">
        <v>640.4</v>
      </c>
      <c r="H426" s="119">
        <v>769.80000000000007</v>
      </c>
      <c r="I426" s="119">
        <v>809.80000000000007</v>
      </c>
      <c r="J426" s="119">
        <v>834.50000000000011</v>
      </c>
      <c r="K426" s="118">
        <v>785.1</v>
      </c>
      <c r="L426" s="118">
        <v>720.4</v>
      </c>
      <c r="M426" s="118">
        <v>0.78273999999999999</v>
      </c>
    </row>
    <row r="427" spans="1:13">
      <c r="A427" s="65">
        <v>418</v>
      </c>
      <c r="B427" s="118" t="s">
        <v>1590</v>
      </c>
      <c r="C427" s="121">
        <v>417.85</v>
      </c>
      <c r="D427" s="119">
        <v>422.15000000000003</v>
      </c>
      <c r="E427" s="119">
        <v>407.70000000000005</v>
      </c>
      <c r="F427" s="119">
        <v>397.55</v>
      </c>
      <c r="G427" s="119">
        <v>383.1</v>
      </c>
      <c r="H427" s="119">
        <v>432.30000000000007</v>
      </c>
      <c r="I427" s="119">
        <v>446.75</v>
      </c>
      <c r="J427" s="119">
        <v>456.90000000000009</v>
      </c>
      <c r="K427" s="118">
        <v>436.6</v>
      </c>
      <c r="L427" s="118">
        <v>412</v>
      </c>
      <c r="M427" s="118">
        <v>1.7989599999999999</v>
      </c>
    </row>
    <row r="428" spans="1:13">
      <c r="A428" s="65">
        <v>419</v>
      </c>
      <c r="B428" s="118" t="s">
        <v>1592</v>
      </c>
      <c r="C428" s="121">
        <v>1099.3</v>
      </c>
      <c r="D428" s="119">
        <v>1093.1833333333334</v>
      </c>
      <c r="E428" s="119">
        <v>1076.1166666666668</v>
      </c>
      <c r="F428" s="119">
        <v>1052.9333333333334</v>
      </c>
      <c r="G428" s="119">
        <v>1035.8666666666668</v>
      </c>
      <c r="H428" s="119">
        <v>1116.3666666666668</v>
      </c>
      <c r="I428" s="119">
        <v>1133.4333333333334</v>
      </c>
      <c r="J428" s="119">
        <v>1156.6166666666668</v>
      </c>
      <c r="K428" s="118">
        <v>1110.25</v>
      </c>
      <c r="L428" s="118">
        <v>1070</v>
      </c>
      <c r="M428" s="118">
        <v>0.23377999999999999</v>
      </c>
    </row>
    <row r="429" spans="1:13">
      <c r="A429" s="65">
        <v>420</v>
      </c>
      <c r="B429" s="118" t="s">
        <v>1596</v>
      </c>
      <c r="C429" s="121">
        <v>388.5</v>
      </c>
      <c r="D429" s="119">
        <v>381.8</v>
      </c>
      <c r="E429" s="119">
        <v>342.3</v>
      </c>
      <c r="F429" s="119">
        <v>296.10000000000002</v>
      </c>
      <c r="G429" s="119">
        <v>256.60000000000002</v>
      </c>
      <c r="H429" s="119">
        <v>428</v>
      </c>
      <c r="I429" s="119">
        <v>467.5</v>
      </c>
      <c r="J429" s="119">
        <v>513.70000000000005</v>
      </c>
      <c r="K429" s="118">
        <v>421.3</v>
      </c>
      <c r="L429" s="118">
        <v>335.6</v>
      </c>
      <c r="M429" s="118">
        <v>11.39161</v>
      </c>
    </row>
    <row r="430" spans="1:13">
      <c r="A430" s="65">
        <v>421</v>
      </c>
      <c r="B430" s="118" t="s">
        <v>213</v>
      </c>
      <c r="C430" s="121">
        <v>15.05</v>
      </c>
      <c r="D430" s="119">
        <v>15.15</v>
      </c>
      <c r="E430" s="119">
        <v>14.3</v>
      </c>
      <c r="F430" s="119">
        <v>13.55</v>
      </c>
      <c r="G430" s="119">
        <v>12.700000000000001</v>
      </c>
      <c r="H430" s="119">
        <v>15.9</v>
      </c>
      <c r="I430" s="119">
        <v>16.75</v>
      </c>
      <c r="J430" s="119">
        <v>17.5</v>
      </c>
      <c r="K430" s="118">
        <v>16</v>
      </c>
      <c r="L430" s="118">
        <v>14.4</v>
      </c>
      <c r="M430" s="118">
        <v>148.64851999999999</v>
      </c>
    </row>
    <row r="431" spans="1:13">
      <c r="A431" s="65">
        <v>422</v>
      </c>
      <c r="B431" s="118" t="s">
        <v>1601</v>
      </c>
      <c r="C431" s="121">
        <v>368.7</v>
      </c>
      <c r="D431" s="119">
        <v>363.5</v>
      </c>
      <c r="E431" s="119">
        <v>337.2</v>
      </c>
      <c r="F431" s="119">
        <v>305.7</v>
      </c>
      <c r="G431" s="119">
        <v>279.39999999999998</v>
      </c>
      <c r="H431" s="119">
        <v>395</v>
      </c>
      <c r="I431" s="119">
        <v>421.29999999999995</v>
      </c>
      <c r="J431" s="119">
        <v>452.8</v>
      </c>
      <c r="K431" s="118">
        <v>389.8</v>
      </c>
      <c r="L431" s="118">
        <v>332</v>
      </c>
      <c r="M431" s="118">
        <v>3.5918000000000001</v>
      </c>
    </row>
    <row r="432" spans="1:13">
      <c r="A432" s="65">
        <v>423</v>
      </c>
      <c r="B432" s="118" t="s">
        <v>2270</v>
      </c>
      <c r="C432" s="121">
        <v>35.299999999999997</v>
      </c>
      <c r="D432" s="119">
        <v>34.333333333333336</v>
      </c>
      <c r="E432" s="119">
        <v>32.166666666666671</v>
      </c>
      <c r="F432" s="119">
        <v>29.033333333333335</v>
      </c>
      <c r="G432" s="119">
        <v>26.866666666666671</v>
      </c>
      <c r="H432" s="119">
        <v>37.466666666666669</v>
      </c>
      <c r="I432" s="119">
        <v>39.63333333333334</v>
      </c>
      <c r="J432" s="119">
        <v>42.766666666666673</v>
      </c>
      <c r="K432" s="118">
        <v>36.5</v>
      </c>
      <c r="L432" s="118">
        <v>31.2</v>
      </c>
      <c r="M432" s="118">
        <v>33.982640000000004</v>
      </c>
    </row>
    <row r="433" spans="1:13">
      <c r="A433" s="65">
        <v>424</v>
      </c>
      <c r="B433" s="118" t="s">
        <v>1604</v>
      </c>
      <c r="C433" s="121">
        <v>42.15</v>
      </c>
      <c r="D433" s="119">
        <v>42.666666666666664</v>
      </c>
      <c r="E433" s="119">
        <v>37.033333333333331</v>
      </c>
      <c r="F433" s="119">
        <v>31.916666666666664</v>
      </c>
      <c r="G433" s="119">
        <v>26.283333333333331</v>
      </c>
      <c r="H433" s="119">
        <v>47.783333333333331</v>
      </c>
      <c r="I433" s="119">
        <v>53.416666666666671</v>
      </c>
      <c r="J433" s="119">
        <v>58.533333333333331</v>
      </c>
      <c r="K433" s="118">
        <v>48.3</v>
      </c>
      <c r="L433" s="118">
        <v>37.549999999999997</v>
      </c>
      <c r="M433" s="118">
        <v>124.71563</v>
      </c>
    </row>
    <row r="434" spans="1:13">
      <c r="A434" s="65">
        <v>425</v>
      </c>
      <c r="B434" s="118" t="s">
        <v>230</v>
      </c>
      <c r="C434" s="121">
        <v>1932.35</v>
      </c>
      <c r="D434" s="119">
        <v>1882.25</v>
      </c>
      <c r="E434" s="119">
        <v>1735.3</v>
      </c>
      <c r="F434" s="119">
        <v>1538.25</v>
      </c>
      <c r="G434" s="119">
        <v>1391.3</v>
      </c>
      <c r="H434" s="119">
        <v>2079.3000000000002</v>
      </c>
      <c r="I434" s="119">
        <v>2226.25</v>
      </c>
      <c r="J434" s="119">
        <v>2423.3000000000002</v>
      </c>
      <c r="K434" s="118">
        <v>2029.2</v>
      </c>
      <c r="L434" s="118">
        <v>1685.2</v>
      </c>
      <c r="M434" s="118">
        <v>6.00969</v>
      </c>
    </row>
    <row r="435" spans="1:13">
      <c r="A435" s="65">
        <v>426</v>
      </c>
      <c r="B435" s="118" t="s">
        <v>140</v>
      </c>
      <c r="C435" s="121">
        <v>1161.0999999999999</v>
      </c>
      <c r="D435" s="119">
        <v>1114.5999999999999</v>
      </c>
      <c r="E435" s="119">
        <v>1016.6499999999999</v>
      </c>
      <c r="F435" s="119">
        <v>872.19999999999993</v>
      </c>
      <c r="G435" s="119">
        <v>774.24999999999989</v>
      </c>
      <c r="H435" s="119">
        <v>1259.0499999999997</v>
      </c>
      <c r="I435" s="119">
        <v>1356.9999999999995</v>
      </c>
      <c r="J435" s="119">
        <v>1501.4499999999998</v>
      </c>
      <c r="K435" s="118">
        <v>1212.55</v>
      </c>
      <c r="L435" s="118">
        <v>970.15</v>
      </c>
      <c r="M435" s="118">
        <v>26.306010000000001</v>
      </c>
    </row>
    <row r="436" spans="1:13">
      <c r="A436" s="65">
        <v>427</v>
      </c>
      <c r="B436" s="118" t="s">
        <v>2190</v>
      </c>
      <c r="C436" s="121">
        <v>100.9</v>
      </c>
      <c r="D436" s="119">
        <v>100.88333333333333</v>
      </c>
      <c r="E436" s="119">
        <v>97.766666666666652</v>
      </c>
      <c r="F436" s="119">
        <v>94.633333333333326</v>
      </c>
      <c r="G436" s="119">
        <v>91.516666666666652</v>
      </c>
      <c r="H436" s="119">
        <v>104.01666666666665</v>
      </c>
      <c r="I436" s="119">
        <v>107.13333333333333</v>
      </c>
      <c r="J436" s="119">
        <v>110.26666666666665</v>
      </c>
      <c r="K436" s="118">
        <v>104</v>
      </c>
      <c r="L436" s="118">
        <v>97.75</v>
      </c>
      <c r="M436" s="118">
        <v>0.77359999999999995</v>
      </c>
    </row>
    <row r="437" spans="1:13">
      <c r="A437" s="65">
        <v>428</v>
      </c>
      <c r="B437" s="118" t="s">
        <v>374</v>
      </c>
      <c r="C437" s="121">
        <v>324.95</v>
      </c>
      <c r="D437" s="119">
        <v>323.91666666666669</v>
      </c>
      <c r="E437" s="119">
        <v>302.03333333333336</v>
      </c>
      <c r="F437" s="119">
        <v>279.11666666666667</v>
      </c>
      <c r="G437" s="119">
        <v>257.23333333333335</v>
      </c>
      <c r="H437" s="119">
        <v>346.83333333333337</v>
      </c>
      <c r="I437" s="119">
        <v>368.7166666666667</v>
      </c>
      <c r="J437" s="119">
        <v>391.63333333333338</v>
      </c>
      <c r="K437" s="118">
        <v>345.8</v>
      </c>
      <c r="L437" s="118">
        <v>301</v>
      </c>
      <c r="M437" s="118">
        <v>10.3408</v>
      </c>
    </row>
    <row r="438" spans="1:13">
      <c r="A438" s="65">
        <v>429</v>
      </c>
      <c r="B438" s="118" t="s">
        <v>1616</v>
      </c>
      <c r="C438" s="121">
        <v>426.15</v>
      </c>
      <c r="D438" s="119">
        <v>415.7</v>
      </c>
      <c r="E438" s="119">
        <v>398.4</v>
      </c>
      <c r="F438" s="119">
        <v>370.65</v>
      </c>
      <c r="G438" s="119">
        <v>353.34999999999997</v>
      </c>
      <c r="H438" s="119">
        <v>443.45</v>
      </c>
      <c r="I438" s="119">
        <v>460.75000000000006</v>
      </c>
      <c r="J438" s="119">
        <v>488.5</v>
      </c>
      <c r="K438" s="118">
        <v>433</v>
      </c>
      <c r="L438" s="118">
        <v>387.95</v>
      </c>
      <c r="M438" s="118">
        <v>0.56076999999999999</v>
      </c>
    </row>
    <row r="439" spans="1:13">
      <c r="A439" s="65">
        <v>430</v>
      </c>
      <c r="B439" s="118" t="s">
        <v>1623</v>
      </c>
      <c r="C439" s="121">
        <v>623.70000000000005</v>
      </c>
      <c r="D439" s="119">
        <v>615.56666666666672</v>
      </c>
      <c r="E439" s="119">
        <v>598.13333333333344</v>
      </c>
      <c r="F439" s="119">
        <v>572.56666666666672</v>
      </c>
      <c r="G439" s="119">
        <v>555.13333333333344</v>
      </c>
      <c r="H439" s="119">
        <v>641.13333333333344</v>
      </c>
      <c r="I439" s="119">
        <v>658.56666666666661</v>
      </c>
      <c r="J439" s="119">
        <v>684.13333333333344</v>
      </c>
      <c r="K439" s="118">
        <v>633</v>
      </c>
      <c r="L439" s="118">
        <v>590</v>
      </c>
      <c r="M439" s="118">
        <v>1.03091</v>
      </c>
    </row>
    <row r="440" spans="1:13">
      <c r="A440" s="65">
        <v>431</v>
      </c>
      <c r="B440" s="118" t="s">
        <v>142</v>
      </c>
      <c r="C440" s="121">
        <v>634.9</v>
      </c>
      <c r="D440" s="119">
        <v>634.80000000000007</v>
      </c>
      <c r="E440" s="119">
        <v>614.60000000000014</v>
      </c>
      <c r="F440" s="119">
        <v>594.30000000000007</v>
      </c>
      <c r="G440" s="119">
        <v>574.10000000000014</v>
      </c>
      <c r="H440" s="119">
        <v>655.10000000000014</v>
      </c>
      <c r="I440" s="119">
        <v>675.30000000000018</v>
      </c>
      <c r="J440" s="119">
        <v>695.60000000000014</v>
      </c>
      <c r="K440" s="118">
        <v>655</v>
      </c>
      <c r="L440" s="118">
        <v>614.5</v>
      </c>
      <c r="M440" s="118">
        <v>96.358519999999999</v>
      </c>
    </row>
    <row r="441" spans="1:13">
      <c r="A441" s="65">
        <v>432</v>
      </c>
      <c r="B441" s="118" t="s">
        <v>1628</v>
      </c>
      <c r="C441" s="121">
        <v>464.9</v>
      </c>
      <c r="D441" s="119">
        <v>456.2833333333333</v>
      </c>
      <c r="E441" s="119">
        <v>430.61666666666662</v>
      </c>
      <c r="F441" s="119">
        <v>396.33333333333331</v>
      </c>
      <c r="G441" s="119">
        <v>370.66666666666663</v>
      </c>
      <c r="H441" s="119">
        <v>490.56666666666661</v>
      </c>
      <c r="I441" s="119">
        <v>516.23333333333335</v>
      </c>
      <c r="J441" s="119">
        <v>550.51666666666665</v>
      </c>
      <c r="K441" s="118">
        <v>481.95</v>
      </c>
      <c r="L441" s="118">
        <v>422</v>
      </c>
      <c r="M441" s="118">
        <v>2.3263699999999998</v>
      </c>
    </row>
    <row r="442" spans="1:13">
      <c r="A442" s="65">
        <v>433</v>
      </c>
      <c r="B442" s="118" t="s">
        <v>143</v>
      </c>
      <c r="C442" s="121">
        <v>664.1</v>
      </c>
      <c r="D442" s="119">
        <v>630.36666666666667</v>
      </c>
      <c r="E442" s="119">
        <v>590.73333333333335</v>
      </c>
      <c r="F442" s="119">
        <v>517.36666666666667</v>
      </c>
      <c r="G442" s="119">
        <v>477.73333333333335</v>
      </c>
      <c r="H442" s="119">
        <v>703.73333333333335</v>
      </c>
      <c r="I442" s="119">
        <v>743.36666666666679</v>
      </c>
      <c r="J442" s="119">
        <v>816.73333333333335</v>
      </c>
      <c r="K442" s="118">
        <v>670</v>
      </c>
      <c r="L442" s="118">
        <v>557</v>
      </c>
      <c r="M442" s="118">
        <v>20.13841</v>
      </c>
    </row>
    <row r="443" spans="1:13">
      <c r="A443" s="65">
        <v>434</v>
      </c>
      <c r="B443" s="118" t="s">
        <v>1636</v>
      </c>
      <c r="C443" s="121">
        <v>1101.3499999999999</v>
      </c>
      <c r="D443" s="119">
        <v>1104.2666666666667</v>
      </c>
      <c r="E443" s="119">
        <v>1069.8833333333332</v>
      </c>
      <c r="F443" s="119">
        <v>1038.4166666666665</v>
      </c>
      <c r="G443" s="119">
        <v>1004.0333333333331</v>
      </c>
      <c r="H443" s="119">
        <v>1135.7333333333333</v>
      </c>
      <c r="I443" s="119">
        <v>1170.116666666667</v>
      </c>
      <c r="J443" s="119">
        <v>1201.5833333333335</v>
      </c>
      <c r="K443" s="118">
        <v>1138.6500000000001</v>
      </c>
      <c r="L443" s="118">
        <v>1072.8</v>
      </c>
      <c r="M443" s="118">
        <v>0.61550000000000005</v>
      </c>
    </row>
    <row r="444" spans="1:13">
      <c r="A444" s="65">
        <v>435</v>
      </c>
      <c r="B444" s="118" t="s">
        <v>378</v>
      </c>
      <c r="C444" s="121">
        <v>271.60000000000002</v>
      </c>
      <c r="D444" s="119">
        <v>265.33333333333331</v>
      </c>
      <c r="E444" s="119">
        <v>238.26666666666665</v>
      </c>
      <c r="F444" s="119">
        <v>204.93333333333334</v>
      </c>
      <c r="G444" s="119">
        <v>177.86666666666667</v>
      </c>
      <c r="H444" s="119">
        <v>298.66666666666663</v>
      </c>
      <c r="I444" s="119">
        <v>325.73333333333335</v>
      </c>
      <c r="J444" s="119">
        <v>359.06666666666661</v>
      </c>
      <c r="K444" s="118">
        <v>292.39999999999998</v>
      </c>
      <c r="L444" s="118">
        <v>232</v>
      </c>
      <c r="M444" s="118">
        <v>14.370419999999999</v>
      </c>
    </row>
    <row r="445" spans="1:13">
      <c r="A445" s="65">
        <v>436</v>
      </c>
      <c r="B445" s="118" t="s">
        <v>1644</v>
      </c>
      <c r="C445" s="121">
        <v>6.75</v>
      </c>
      <c r="D445" s="119">
        <v>6.8166666666666664</v>
      </c>
      <c r="E445" s="119">
        <v>6.3833333333333329</v>
      </c>
      <c r="F445" s="119">
        <v>6.0166666666666666</v>
      </c>
      <c r="G445" s="119">
        <v>5.583333333333333</v>
      </c>
      <c r="H445" s="119">
        <v>7.1833333333333327</v>
      </c>
      <c r="I445" s="119">
        <v>7.6166666666666663</v>
      </c>
      <c r="J445" s="119">
        <v>7.9833333333333325</v>
      </c>
      <c r="K445" s="118">
        <v>7.25</v>
      </c>
      <c r="L445" s="118">
        <v>6.45</v>
      </c>
      <c r="M445" s="118">
        <v>937.48812999999996</v>
      </c>
    </row>
    <row r="446" spans="1:13">
      <c r="A446" s="65">
        <v>437</v>
      </c>
      <c r="B446" s="118" t="s">
        <v>1646</v>
      </c>
      <c r="C446" s="121">
        <v>126.1</v>
      </c>
      <c r="D446" s="119">
        <v>130.1</v>
      </c>
      <c r="E446" s="119">
        <v>112.19999999999999</v>
      </c>
      <c r="F446" s="119">
        <v>98.3</v>
      </c>
      <c r="G446" s="119">
        <v>80.399999999999991</v>
      </c>
      <c r="H446" s="119">
        <v>144</v>
      </c>
      <c r="I446" s="119">
        <v>161.90000000000003</v>
      </c>
      <c r="J446" s="119">
        <v>175.79999999999998</v>
      </c>
      <c r="K446" s="118">
        <v>148</v>
      </c>
      <c r="L446" s="118">
        <v>116.2</v>
      </c>
      <c r="M446" s="118">
        <v>8.5756200000000007</v>
      </c>
    </row>
    <row r="447" spans="1:13">
      <c r="A447" s="65">
        <v>438</v>
      </c>
      <c r="B447" s="118" t="s">
        <v>1652</v>
      </c>
      <c r="C447" s="121">
        <v>1018.1</v>
      </c>
      <c r="D447" s="119">
        <v>1017.0333333333333</v>
      </c>
      <c r="E447" s="119">
        <v>991.06666666666661</v>
      </c>
      <c r="F447" s="119">
        <v>964.0333333333333</v>
      </c>
      <c r="G447" s="119">
        <v>938.06666666666661</v>
      </c>
      <c r="H447" s="119">
        <v>1044.0666666666666</v>
      </c>
      <c r="I447" s="119">
        <v>1070.0333333333333</v>
      </c>
      <c r="J447" s="119">
        <v>1097.0666666666666</v>
      </c>
      <c r="K447" s="118">
        <v>1043</v>
      </c>
      <c r="L447" s="118">
        <v>990</v>
      </c>
      <c r="M447" s="118">
        <v>0.52378999999999998</v>
      </c>
    </row>
    <row r="448" spans="1:13">
      <c r="A448" s="65">
        <v>439</v>
      </c>
      <c r="B448" s="118" t="s">
        <v>144</v>
      </c>
      <c r="C448" s="121">
        <v>34.4</v>
      </c>
      <c r="D448" s="119">
        <v>34.516666666666666</v>
      </c>
      <c r="E448" s="119">
        <v>31.68333333333333</v>
      </c>
      <c r="F448" s="119">
        <v>28.966666666666665</v>
      </c>
      <c r="G448" s="119">
        <v>26.133333333333329</v>
      </c>
      <c r="H448" s="119">
        <v>37.233333333333334</v>
      </c>
      <c r="I448" s="119">
        <v>40.066666666666677</v>
      </c>
      <c r="J448" s="119">
        <v>42.783333333333331</v>
      </c>
      <c r="K448" s="118">
        <v>37.35</v>
      </c>
      <c r="L448" s="118">
        <v>31.8</v>
      </c>
      <c r="M448" s="118">
        <v>71.032060000000001</v>
      </c>
    </row>
    <row r="449" spans="1:13">
      <c r="A449" s="65">
        <v>440</v>
      </c>
      <c r="B449" s="118" t="s">
        <v>1657</v>
      </c>
      <c r="C449" s="121">
        <v>642.15</v>
      </c>
      <c r="D449" s="119">
        <v>635.25</v>
      </c>
      <c r="E449" s="119">
        <v>615.79999999999995</v>
      </c>
      <c r="F449" s="119">
        <v>589.44999999999993</v>
      </c>
      <c r="G449" s="119">
        <v>569.99999999999989</v>
      </c>
      <c r="H449" s="119">
        <v>661.6</v>
      </c>
      <c r="I449" s="119">
        <v>681.05000000000007</v>
      </c>
      <c r="J449" s="119">
        <v>707.40000000000009</v>
      </c>
      <c r="K449" s="118">
        <v>654.70000000000005</v>
      </c>
      <c r="L449" s="118">
        <v>608.9</v>
      </c>
      <c r="M449" s="118">
        <v>2.0208400000000002</v>
      </c>
    </row>
    <row r="450" spans="1:13">
      <c r="A450" s="65">
        <v>441</v>
      </c>
      <c r="B450" s="118" t="s">
        <v>1661</v>
      </c>
      <c r="C450" s="121">
        <v>172.25</v>
      </c>
      <c r="D450" s="119">
        <v>169.71666666666667</v>
      </c>
      <c r="E450" s="119">
        <v>156.53333333333333</v>
      </c>
      <c r="F450" s="119">
        <v>140.81666666666666</v>
      </c>
      <c r="G450" s="119">
        <v>127.63333333333333</v>
      </c>
      <c r="H450" s="119">
        <v>185.43333333333334</v>
      </c>
      <c r="I450" s="119">
        <v>198.61666666666667</v>
      </c>
      <c r="J450" s="119">
        <v>214.33333333333334</v>
      </c>
      <c r="K450" s="118">
        <v>182.9</v>
      </c>
      <c r="L450" s="118">
        <v>154</v>
      </c>
      <c r="M450" s="118">
        <v>4.0061099999999996</v>
      </c>
    </row>
    <row r="451" spans="1:13">
      <c r="A451" s="65">
        <v>442</v>
      </c>
      <c r="B451" s="118" t="s">
        <v>145</v>
      </c>
      <c r="C451" s="121">
        <v>736.75</v>
      </c>
      <c r="D451" s="119">
        <v>718.6</v>
      </c>
      <c r="E451" s="119">
        <v>693.25</v>
      </c>
      <c r="F451" s="119">
        <v>649.75</v>
      </c>
      <c r="G451" s="119">
        <v>624.4</v>
      </c>
      <c r="H451" s="119">
        <v>762.1</v>
      </c>
      <c r="I451" s="119">
        <v>787.45000000000016</v>
      </c>
      <c r="J451" s="119">
        <v>830.95</v>
      </c>
      <c r="K451" s="118">
        <v>743.95</v>
      </c>
      <c r="L451" s="118">
        <v>675.1</v>
      </c>
      <c r="M451" s="118">
        <v>15.26712</v>
      </c>
    </row>
    <row r="452" spans="1:13">
      <c r="A452" s="65">
        <v>443</v>
      </c>
      <c r="B452" s="118" t="s">
        <v>1668</v>
      </c>
      <c r="C452" s="121">
        <v>106</v>
      </c>
      <c r="D452" s="119">
        <v>105.08333333333333</v>
      </c>
      <c r="E452" s="119">
        <v>99.916666666666657</v>
      </c>
      <c r="F452" s="119">
        <v>93.833333333333329</v>
      </c>
      <c r="G452" s="119">
        <v>88.666666666666657</v>
      </c>
      <c r="H452" s="119">
        <v>111.16666666666666</v>
      </c>
      <c r="I452" s="119">
        <v>116.33333333333331</v>
      </c>
      <c r="J452" s="119">
        <v>122.41666666666666</v>
      </c>
      <c r="K452" s="118">
        <v>110.25</v>
      </c>
      <c r="L452" s="118">
        <v>99</v>
      </c>
      <c r="M452" s="118">
        <v>4.5274999999999999</v>
      </c>
    </row>
    <row r="453" spans="1:13">
      <c r="A453" s="65">
        <v>444</v>
      </c>
      <c r="B453" s="118" t="s">
        <v>146</v>
      </c>
      <c r="C453" s="121">
        <v>499.75</v>
      </c>
      <c r="D453" s="119">
        <v>504.08333333333331</v>
      </c>
      <c r="E453" s="119">
        <v>485.91666666666663</v>
      </c>
      <c r="F453" s="119">
        <v>472.08333333333331</v>
      </c>
      <c r="G453" s="119">
        <v>453.91666666666663</v>
      </c>
      <c r="H453" s="119">
        <v>517.91666666666663</v>
      </c>
      <c r="I453" s="119">
        <v>536.08333333333326</v>
      </c>
      <c r="J453" s="119">
        <v>549.91666666666663</v>
      </c>
      <c r="K453" s="118">
        <v>522.25</v>
      </c>
      <c r="L453" s="118">
        <v>490.25</v>
      </c>
      <c r="M453" s="118">
        <v>5.6600400000000004</v>
      </c>
    </row>
    <row r="454" spans="1:13">
      <c r="A454" s="65">
        <v>445</v>
      </c>
      <c r="B454" s="118" t="s">
        <v>356</v>
      </c>
      <c r="C454" s="121">
        <v>1295.6500000000001</v>
      </c>
      <c r="D454" s="119">
        <v>1285.1000000000001</v>
      </c>
      <c r="E454" s="119">
        <v>1220.2000000000003</v>
      </c>
      <c r="F454" s="119">
        <v>1144.7500000000002</v>
      </c>
      <c r="G454" s="119">
        <v>1079.8500000000004</v>
      </c>
      <c r="H454" s="119">
        <v>1360.5500000000002</v>
      </c>
      <c r="I454" s="119">
        <v>1425.4500000000003</v>
      </c>
      <c r="J454" s="119">
        <v>1500.9</v>
      </c>
      <c r="K454" s="118">
        <v>1350</v>
      </c>
      <c r="L454" s="118">
        <v>1209.6500000000001</v>
      </c>
      <c r="M454" s="118">
        <v>6.1862899999999996</v>
      </c>
    </row>
    <row r="455" spans="1:13">
      <c r="A455" s="65">
        <v>446</v>
      </c>
      <c r="B455" s="118" t="s">
        <v>147</v>
      </c>
      <c r="C455" s="121">
        <v>234.6</v>
      </c>
      <c r="D455" s="119">
        <v>233.18333333333331</v>
      </c>
      <c r="E455" s="119">
        <v>229.36666666666662</v>
      </c>
      <c r="F455" s="119">
        <v>224.1333333333333</v>
      </c>
      <c r="G455" s="119">
        <v>220.31666666666661</v>
      </c>
      <c r="H455" s="119">
        <v>238.41666666666663</v>
      </c>
      <c r="I455" s="119">
        <v>242.23333333333329</v>
      </c>
      <c r="J455" s="119">
        <v>247.46666666666664</v>
      </c>
      <c r="K455" s="118">
        <v>237</v>
      </c>
      <c r="L455" s="118">
        <v>227.95</v>
      </c>
      <c r="M455" s="118">
        <v>53.953189999999999</v>
      </c>
    </row>
    <row r="456" spans="1:13">
      <c r="A456" s="65">
        <v>447</v>
      </c>
      <c r="B456" s="118" t="s">
        <v>1673</v>
      </c>
      <c r="C456" s="121">
        <v>763.1</v>
      </c>
      <c r="D456" s="119">
        <v>765.75</v>
      </c>
      <c r="E456" s="119">
        <v>757.4</v>
      </c>
      <c r="F456" s="119">
        <v>751.69999999999993</v>
      </c>
      <c r="G456" s="119">
        <v>743.34999999999991</v>
      </c>
      <c r="H456" s="119">
        <v>771.45</v>
      </c>
      <c r="I456" s="119">
        <v>779.8</v>
      </c>
      <c r="J456" s="119">
        <v>785.50000000000011</v>
      </c>
      <c r="K456" s="118">
        <v>774.1</v>
      </c>
      <c r="L456" s="118">
        <v>760.05</v>
      </c>
      <c r="M456" s="118">
        <v>0.36171999999999999</v>
      </c>
    </row>
    <row r="457" spans="1:13">
      <c r="A457" s="65">
        <v>448</v>
      </c>
      <c r="B457" s="118" t="s">
        <v>148</v>
      </c>
      <c r="C457" s="121">
        <v>250.35</v>
      </c>
      <c r="D457" s="119">
        <v>245.63333333333333</v>
      </c>
      <c r="E457" s="119">
        <v>233.56666666666666</v>
      </c>
      <c r="F457" s="119">
        <v>216.78333333333333</v>
      </c>
      <c r="G457" s="119">
        <v>204.71666666666667</v>
      </c>
      <c r="H457" s="119">
        <v>262.41666666666663</v>
      </c>
      <c r="I457" s="119">
        <v>274.48333333333335</v>
      </c>
      <c r="J457" s="119">
        <v>291.26666666666665</v>
      </c>
      <c r="K457" s="118">
        <v>257.7</v>
      </c>
      <c r="L457" s="118">
        <v>228.85</v>
      </c>
      <c r="M457" s="118">
        <v>185.47452999999999</v>
      </c>
    </row>
    <row r="458" spans="1:13">
      <c r="A458" s="65">
        <v>449</v>
      </c>
      <c r="B458" s="118" t="s">
        <v>149</v>
      </c>
      <c r="C458" s="121">
        <v>132.05000000000001</v>
      </c>
      <c r="D458" s="119">
        <v>131.21666666666667</v>
      </c>
      <c r="E458" s="119">
        <v>124.13333333333333</v>
      </c>
      <c r="F458" s="119">
        <v>116.21666666666665</v>
      </c>
      <c r="G458" s="119">
        <v>109.13333333333331</v>
      </c>
      <c r="H458" s="119">
        <v>139.13333333333333</v>
      </c>
      <c r="I458" s="119">
        <v>146.21666666666664</v>
      </c>
      <c r="J458" s="119">
        <v>154.13333333333335</v>
      </c>
      <c r="K458" s="118">
        <v>138.30000000000001</v>
      </c>
      <c r="L458" s="118">
        <v>123.3</v>
      </c>
      <c r="M458" s="118">
        <v>34.586440000000003</v>
      </c>
    </row>
    <row r="459" spans="1:13">
      <c r="A459" s="65">
        <v>450</v>
      </c>
      <c r="B459" s="118" t="s">
        <v>150</v>
      </c>
      <c r="C459" s="121">
        <v>72.900000000000006</v>
      </c>
      <c r="D459" s="119">
        <v>72.55</v>
      </c>
      <c r="E459" s="119">
        <v>68.599999999999994</v>
      </c>
      <c r="F459" s="119">
        <v>64.3</v>
      </c>
      <c r="G459" s="119">
        <v>60.349999999999994</v>
      </c>
      <c r="H459" s="119">
        <v>76.849999999999994</v>
      </c>
      <c r="I459" s="119">
        <v>80.800000000000011</v>
      </c>
      <c r="J459" s="119">
        <v>85.1</v>
      </c>
      <c r="K459" s="118">
        <v>76.5</v>
      </c>
      <c r="L459" s="118">
        <v>68.25</v>
      </c>
      <c r="M459" s="118">
        <v>115.8462</v>
      </c>
    </row>
    <row r="460" spans="1:13">
      <c r="A460" s="65">
        <v>451</v>
      </c>
      <c r="B460" s="118" t="s">
        <v>1680</v>
      </c>
      <c r="C460" s="121">
        <v>931.35</v>
      </c>
      <c r="D460" s="119">
        <v>923.88333333333321</v>
      </c>
      <c r="E460" s="119">
        <v>872.76666666666642</v>
      </c>
      <c r="F460" s="119">
        <v>814.18333333333317</v>
      </c>
      <c r="G460" s="119">
        <v>763.06666666666638</v>
      </c>
      <c r="H460" s="119">
        <v>982.46666666666647</v>
      </c>
      <c r="I460" s="119">
        <v>1033.5833333333333</v>
      </c>
      <c r="J460" s="119">
        <v>1092.1666666666665</v>
      </c>
      <c r="K460" s="118">
        <v>975</v>
      </c>
      <c r="L460" s="118">
        <v>865.3</v>
      </c>
      <c r="M460" s="118">
        <v>3.2249500000000002</v>
      </c>
    </row>
    <row r="461" spans="1:13">
      <c r="A461" s="65">
        <v>452</v>
      </c>
      <c r="B461" s="118" t="s">
        <v>151</v>
      </c>
      <c r="C461" s="121">
        <v>625.15</v>
      </c>
      <c r="D461" s="119">
        <v>619.01666666666665</v>
      </c>
      <c r="E461" s="119">
        <v>590.43333333333328</v>
      </c>
      <c r="F461" s="119">
        <v>555.71666666666658</v>
      </c>
      <c r="G461" s="119">
        <v>527.13333333333321</v>
      </c>
      <c r="H461" s="119">
        <v>653.73333333333335</v>
      </c>
      <c r="I461" s="119">
        <v>682.31666666666683</v>
      </c>
      <c r="J461" s="119">
        <v>717.03333333333342</v>
      </c>
      <c r="K461" s="118">
        <v>647.6</v>
      </c>
      <c r="L461" s="118">
        <v>584.29999999999995</v>
      </c>
      <c r="M461" s="118">
        <v>229.77378999999999</v>
      </c>
    </row>
    <row r="462" spans="1:13">
      <c r="A462" s="65">
        <v>453</v>
      </c>
      <c r="B462" s="118" t="s">
        <v>152</v>
      </c>
      <c r="C462" s="121">
        <v>2103.15</v>
      </c>
      <c r="D462" s="119">
        <v>2091.4333333333329</v>
      </c>
      <c r="E462" s="119">
        <v>2061.8666666666659</v>
      </c>
      <c r="F462" s="119">
        <v>2020.583333333333</v>
      </c>
      <c r="G462" s="119">
        <v>1991.016666666666</v>
      </c>
      <c r="H462" s="119">
        <v>2132.7166666666658</v>
      </c>
      <c r="I462" s="119">
        <v>2162.2833333333324</v>
      </c>
      <c r="J462" s="119">
        <v>2203.5666666666657</v>
      </c>
      <c r="K462" s="118">
        <v>2121</v>
      </c>
      <c r="L462" s="118">
        <v>2050.15</v>
      </c>
      <c r="M462" s="118">
        <v>45.085299999999997</v>
      </c>
    </row>
    <row r="463" spans="1:13">
      <c r="A463" s="65">
        <v>454</v>
      </c>
      <c r="B463" s="118" t="s">
        <v>153</v>
      </c>
      <c r="C463" s="121">
        <v>738.05</v>
      </c>
      <c r="D463" s="119">
        <v>733.4666666666667</v>
      </c>
      <c r="E463" s="119">
        <v>697.58333333333337</v>
      </c>
      <c r="F463" s="119">
        <v>657.11666666666667</v>
      </c>
      <c r="G463" s="119">
        <v>621.23333333333335</v>
      </c>
      <c r="H463" s="119">
        <v>773.93333333333339</v>
      </c>
      <c r="I463" s="119">
        <v>809.81666666666661</v>
      </c>
      <c r="J463" s="119">
        <v>850.28333333333342</v>
      </c>
      <c r="K463" s="118">
        <v>769.35</v>
      </c>
      <c r="L463" s="118">
        <v>693</v>
      </c>
      <c r="M463" s="118">
        <v>44.345350000000003</v>
      </c>
    </row>
    <row r="464" spans="1:13">
      <c r="A464" s="65">
        <v>457</v>
      </c>
      <c r="B464" s="118" t="s">
        <v>1695</v>
      </c>
      <c r="C464" s="121">
        <v>68.599999999999994</v>
      </c>
      <c r="D464" s="119">
        <v>69.850000000000009</v>
      </c>
      <c r="E464" s="119">
        <v>66.250000000000014</v>
      </c>
      <c r="F464" s="119">
        <v>63.900000000000006</v>
      </c>
      <c r="G464" s="119">
        <v>60.300000000000011</v>
      </c>
      <c r="H464" s="119">
        <v>72.200000000000017</v>
      </c>
      <c r="I464" s="119">
        <v>75.800000000000011</v>
      </c>
      <c r="J464" s="119">
        <v>78.15000000000002</v>
      </c>
      <c r="K464" s="118">
        <v>73.45</v>
      </c>
      <c r="L464" s="118">
        <v>67.5</v>
      </c>
      <c r="M464" s="118">
        <v>2.9936699999999998</v>
      </c>
    </row>
    <row r="465" spans="1:13">
      <c r="A465" s="65">
        <v>458</v>
      </c>
      <c r="B465" s="118" t="s">
        <v>215</v>
      </c>
      <c r="C465" s="121">
        <v>940.7</v>
      </c>
      <c r="D465" s="119">
        <v>949.7833333333333</v>
      </c>
      <c r="E465" s="119">
        <v>925.91666666666663</v>
      </c>
      <c r="F465" s="119">
        <v>911.13333333333333</v>
      </c>
      <c r="G465" s="119">
        <v>887.26666666666665</v>
      </c>
      <c r="H465" s="119">
        <v>964.56666666666661</v>
      </c>
      <c r="I465" s="119">
        <v>988.43333333333339</v>
      </c>
      <c r="J465" s="119">
        <v>1003.2166666666666</v>
      </c>
      <c r="K465" s="118">
        <v>973.65</v>
      </c>
      <c r="L465" s="118">
        <v>935</v>
      </c>
      <c r="M465" s="118">
        <v>1.9802200000000001</v>
      </c>
    </row>
    <row r="466" spans="1:13">
      <c r="A466" s="65">
        <v>459</v>
      </c>
      <c r="B466" s="118" t="s">
        <v>1704</v>
      </c>
      <c r="C466" s="121">
        <v>245.9</v>
      </c>
      <c r="D466" s="119">
        <v>244.38333333333333</v>
      </c>
      <c r="E466" s="119">
        <v>237.76666666666665</v>
      </c>
      <c r="F466" s="119">
        <v>229.63333333333333</v>
      </c>
      <c r="G466" s="119">
        <v>223.01666666666665</v>
      </c>
      <c r="H466" s="119">
        <v>252.51666666666665</v>
      </c>
      <c r="I466" s="119">
        <v>259.13333333333333</v>
      </c>
      <c r="J466" s="119">
        <v>267.26666666666665</v>
      </c>
      <c r="K466" s="118">
        <v>251</v>
      </c>
      <c r="L466" s="118">
        <v>236.25</v>
      </c>
      <c r="M466" s="118">
        <v>2.49844</v>
      </c>
    </row>
    <row r="467" spans="1:13">
      <c r="A467" s="65">
        <v>460</v>
      </c>
      <c r="B467" s="118" t="s">
        <v>1706</v>
      </c>
      <c r="C467" s="121">
        <v>597.65</v>
      </c>
      <c r="D467" s="119">
        <v>610.9</v>
      </c>
      <c r="E467" s="119">
        <v>576.84999999999991</v>
      </c>
      <c r="F467" s="119">
        <v>556.04999999999995</v>
      </c>
      <c r="G467" s="119">
        <v>521.99999999999989</v>
      </c>
      <c r="H467" s="119">
        <v>631.69999999999993</v>
      </c>
      <c r="I467" s="119">
        <v>665.74999999999989</v>
      </c>
      <c r="J467" s="119">
        <v>686.55</v>
      </c>
      <c r="K467" s="118">
        <v>644.95000000000005</v>
      </c>
      <c r="L467" s="118">
        <v>590.1</v>
      </c>
      <c r="M467" s="118">
        <v>0.55320999999999998</v>
      </c>
    </row>
    <row r="468" spans="1:13">
      <c r="A468" s="65">
        <v>461</v>
      </c>
      <c r="B468" s="118" t="s">
        <v>2321</v>
      </c>
      <c r="C468" s="121">
        <v>562.4</v>
      </c>
      <c r="D468" s="119">
        <v>567.83333333333337</v>
      </c>
      <c r="E468" s="119">
        <v>541.66666666666674</v>
      </c>
      <c r="F468" s="119">
        <v>520.93333333333339</v>
      </c>
      <c r="G468" s="119">
        <v>494.76666666666677</v>
      </c>
      <c r="H468" s="119">
        <v>588.56666666666672</v>
      </c>
      <c r="I468" s="119">
        <v>614.73333333333346</v>
      </c>
      <c r="J468" s="119">
        <v>635.4666666666667</v>
      </c>
      <c r="K468" s="118">
        <v>594</v>
      </c>
      <c r="L468" s="118">
        <v>547.1</v>
      </c>
      <c r="M468" s="118">
        <v>1.5427900000000001</v>
      </c>
    </row>
    <row r="469" spans="1:13">
      <c r="A469" s="65">
        <v>462</v>
      </c>
      <c r="B469" s="118" t="s">
        <v>1714</v>
      </c>
      <c r="C469" s="121">
        <v>152.19999999999999</v>
      </c>
      <c r="D469" s="119">
        <v>151.04999999999998</v>
      </c>
      <c r="E469" s="119">
        <v>146.14999999999998</v>
      </c>
      <c r="F469" s="119">
        <v>140.1</v>
      </c>
      <c r="G469" s="119">
        <v>135.19999999999999</v>
      </c>
      <c r="H469" s="119">
        <v>157.09999999999997</v>
      </c>
      <c r="I469" s="119">
        <v>162</v>
      </c>
      <c r="J469" s="119">
        <v>168.04999999999995</v>
      </c>
      <c r="K469" s="118">
        <v>155.94999999999999</v>
      </c>
      <c r="L469" s="118">
        <v>145</v>
      </c>
      <c r="M469" s="118">
        <v>3.19706</v>
      </c>
    </row>
    <row r="470" spans="1:13">
      <c r="A470" s="65">
        <v>463</v>
      </c>
      <c r="B470" s="118" t="s">
        <v>1716</v>
      </c>
      <c r="C470" s="121">
        <v>618.79999999999995</v>
      </c>
      <c r="D470" s="119">
        <v>626.08333333333337</v>
      </c>
      <c r="E470" s="119">
        <v>602.7166666666667</v>
      </c>
      <c r="F470" s="119">
        <v>586.63333333333333</v>
      </c>
      <c r="G470" s="119">
        <v>563.26666666666665</v>
      </c>
      <c r="H470" s="119">
        <v>642.16666666666674</v>
      </c>
      <c r="I470" s="119">
        <v>665.5333333333333</v>
      </c>
      <c r="J470" s="119">
        <v>681.61666666666679</v>
      </c>
      <c r="K470" s="118">
        <v>649.45000000000005</v>
      </c>
      <c r="L470" s="118">
        <v>610</v>
      </c>
      <c r="M470" s="118">
        <v>0.50619999999999998</v>
      </c>
    </row>
    <row r="471" spans="1:13">
      <c r="A471" s="65">
        <v>464</v>
      </c>
      <c r="B471" s="118" t="s">
        <v>154</v>
      </c>
      <c r="C471" s="121">
        <v>800.6</v>
      </c>
      <c r="D471" s="119">
        <v>805.48333333333323</v>
      </c>
      <c r="E471" s="119">
        <v>774.31666666666649</v>
      </c>
      <c r="F471" s="119">
        <v>748.0333333333333</v>
      </c>
      <c r="G471" s="119">
        <v>716.86666666666656</v>
      </c>
      <c r="H471" s="119">
        <v>831.76666666666642</v>
      </c>
      <c r="I471" s="119">
        <v>862.93333333333317</v>
      </c>
      <c r="J471" s="119">
        <v>889.21666666666636</v>
      </c>
      <c r="K471" s="118">
        <v>836.65</v>
      </c>
      <c r="L471" s="118">
        <v>779.2</v>
      </c>
      <c r="M471" s="118">
        <v>42.59892</v>
      </c>
    </row>
    <row r="472" spans="1:13">
      <c r="A472" s="65">
        <v>465</v>
      </c>
      <c r="B472" s="118" t="s">
        <v>1724</v>
      </c>
      <c r="C472" s="121">
        <v>270.3</v>
      </c>
      <c r="D472" s="119">
        <v>275.76666666666665</v>
      </c>
      <c r="E472" s="119">
        <v>260.5333333333333</v>
      </c>
      <c r="F472" s="119">
        <v>250.76666666666665</v>
      </c>
      <c r="G472" s="119">
        <v>235.5333333333333</v>
      </c>
      <c r="H472" s="119">
        <v>285.5333333333333</v>
      </c>
      <c r="I472" s="119">
        <v>300.76666666666665</v>
      </c>
      <c r="J472" s="119">
        <v>310.5333333333333</v>
      </c>
      <c r="K472" s="118">
        <v>291</v>
      </c>
      <c r="L472" s="118">
        <v>266</v>
      </c>
      <c r="M472" s="118">
        <v>2.4407000000000001</v>
      </c>
    </row>
    <row r="473" spans="1:13">
      <c r="A473" s="65">
        <v>466</v>
      </c>
      <c r="B473" s="120" t="s">
        <v>216</v>
      </c>
      <c r="C473" s="122">
        <v>1729.75</v>
      </c>
      <c r="D473" s="123">
        <v>1696.0666666666666</v>
      </c>
      <c r="E473" s="123">
        <v>1617.1333333333332</v>
      </c>
      <c r="F473" s="123">
        <v>1504.5166666666667</v>
      </c>
      <c r="G473" s="123">
        <v>1425.5833333333333</v>
      </c>
      <c r="H473" s="123">
        <v>1808.6833333333332</v>
      </c>
      <c r="I473" s="123">
        <v>1887.6166666666666</v>
      </c>
      <c r="J473" s="123">
        <v>2000.2333333333331</v>
      </c>
      <c r="K473" s="120">
        <v>1775</v>
      </c>
      <c r="L473" s="120">
        <v>1583.45</v>
      </c>
      <c r="M473" s="120">
        <v>4.5332100000000004</v>
      </c>
    </row>
    <row r="474" spans="1:13">
      <c r="A474" s="65">
        <v>467</v>
      </c>
      <c r="B474" s="118" t="s">
        <v>217</v>
      </c>
      <c r="C474" s="131">
        <v>222.6</v>
      </c>
      <c r="D474" s="119">
        <v>229.51666666666665</v>
      </c>
      <c r="E474" s="119">
        <v>213.08333333333331</v>
      </c>
      <c r="F474" s="119">
        <v>203.56666666666666</v>
      </c>
      <c r="G474" s="119">
        <v>187.13333333333333</v>
      </c>
      <c r="H474" s="119">
        <v>239.0333333333333</v>
      </c>
      <c r="I474" s="119">
        <v>255.46666666666664</v>
      </c>
      <c r="J474" s="119">
        <v>264.98333333333329</v>
      </c>
      <c r="K474" s="118">
        <v>245.95</v>
      </c>
      <c r="L474" s="118">
        <v>220</v>
      </c>
      <c r="M474" s="118">
        <v>22.092970000000001</v>
      </c>
    </row>
    <row r="475" spans="1:13">
      <c r="A475" s="65">
        <v>468</v>
      </c>
      <c r="B475" s="131" t="s">
        <v>1732</v>
      </c>
      <c r="C475" s="131">
        <v>352.95</v>
      </c>
      <c r="D475" s="126">
        <v>351.56666666666661</v>
      </c>
      <c r="E475" s="126">
        <v>318.23333333333323</v>
      </c>
      <c r="F475" s="126">
        <v>283.51666666666665</v>
      </c>
      <c r="G475" s="126">
        <v>250.18333333333328</v>
      </c>
      <c r="H475" s="126">
        <v>386.28333333333319</v>
      </c>
      <c r="I475" s="126">
        <v>419.61666666666656</v>
      </c>
      <c r="J475" s="126">
        <v>454.33333333333314</v>
      </c>
      <c r="K475" s="131">
        <v>384.9</v>
      </c>
      <c r="L475" s="131">
        <v>316.85000000000002</v>
      </c>
      <c r="M475" s="131">
        <v>2.14045</v>
      </c>
    </row>
    <row r="476" spans="1:13">
      <c r="A476" s="65">
        <v>469</v>
      </c>
      <c r="B476" s="131" t="s">
        <v>1733</v>
      </c>
      <c r="C476" s="131">
        <v>64</v>
      </c>
      <c r="D476" s="126">
        <v>61.800000000000004</v>
      </c>
      <c r="E476" s="126">
        <v>58.45</v>
      </c>
      <c r="F476" s="126">
        <v>52.9</v>
      </c>
      <c r="G476" s="126">
        <v>49.55</v>
      </c>
      <c r="H476" s="126">
        <v>67.350000000000009</v>
      </c>
      <c r="I476" s="126">
        <v>70.700000000000017</v>
      </c>
      <c r="J476" s="126">
        <v>76.250000000000014</v>
      </c>
      <c r="K476" s="131">
        <v>65.150000000000006</v>
      </c>
      <c r="L476" s="131">
        <v>56.25</v>
      </c>
      <c r="M476" s="131">
        <v>10.089230000000001</v>
      </c>
    </row>
    <row r="477" spans="1:13">
      <c r="A477" s="65">
        <v>470</v>
      </c>
      <c r="B477" s="131" t="s">
        <v>1741</v>
      </c>
      <c r="C477" s="131">
        <v>6740.5</v>
      </c>
      <c r="D477" s="126">
        <v>6730.166666666667</v>
      </c>
      <c r="E477" s="126">
        <v>6610.3333333333339</v>
      </c>
      <c r="F477" s="126">
        <v>6480.166666666667</v>
      </c>
      <c r="G477" s="126">
        <v>6360.3333333333339</v>
      </c>
      <c r="H477" s="126">
        <v>6860.3333333333339</v>
      </c>
      <c r="I477" s="126">
        <v>6980.1666666666679</v>
      </c>
      <c r="J477" s="126">
        <v>7110.3333333333339</v>
      </c>
      <c r="K477" s="131">
        <v>6850</v>
      </c>
      <c r="L477" s="131">
        <v>6600</v>
      </c>
      <c r="M477" s="131">
        <v>5.3879999999999997E-2</v>
      </c>
    </row>
    <row r="478" spans="1:13">
      <c r="A478" s="65">
        <v>471</v>
      </c>
      <c r="B478" s="131" t="s">
        <v>244</v>
      </c>
      <c r="C478" s="131">
        <v>39.4</v>
      </c>
      <c r="D478" s="126">
        <v>39.483333333333334</v>
      </c>
      <c r="E478" s="126">
        <v>36.866666666666667</v>
      </c>
      <c r="F478" s="126">
        <v>34.333333333333336</v>
      </c>
      <c r="G478" s="126">
        <v>31.716666666666669</v>
      </c>
      <c r="H478" s="126">
        <v>42.016666666666666</v>
      </c>
      <c r="I478" s="126">
        <v>44.63333333333334</v>
      </c>
      <c r="J478" s="126">
        <v>47.166666666666664</v>
      </c>
      <c r="K478" s="131">
        <v>42.1</v>
      </c>
      <c r="L478" s="131">
        <v>36.950000000000003</v>
      </c>
      <c r="M478" s="131">
        <v>107.69457</v>
      </c>
    </row>
    <row r="479" spans="1:13">
      <c r="A479" s="65">
        <v>472</v>
      </c>
      <c r="B479" s="131" t="s">
        <v>155</v>
      </c>
      <c r="C479" s="131">
        <v>593.4</v>
      </c>
      <c r="D479" s="126">
        <v>591.0333333333333</v>
      </c>
      <c r="E479" s="126">
        <v>577.36666666666656</v>
      </c>
      <c r="F479" s="126">
        <v>561.33333333333326</v>
      </c>
      <c r="G479" s="126">
        <v>547.66666666666652</v>
      </c>
      <c r="H479" s="126">
        <v>607.06666666666661</v>
      </c>
      <c r="I479" s="126">
        <v>620.73333333333335</v>
      </c>
      <c r="J479" s="126">
        <v>636.76666666666665</v>
      </c>
      <c r="K479" s="131">
        <v>604.70000000000005</v>
      </c>
      <c r="L479" s="131">
        <v>575</v>
      </c>
      <c r="M479" s="131">
        <v>19.176659999999998</v>
      </c>
    </row>
    <row r="480" spans="1:13">
      <c r="A480" s="65">
        <v>473</v>
      </c>
      <c r="B480" s="131" t="s">
        <v>1745</v>
      </c>
      <c r="C480" s="131">
        <v>2726.45</v>
      </c>
      <c r="D480" s="126">
        <v>2750.7999999999997</v>
      </c>
      <c r="E480" s="126">
        <v>2675.6499999999996</v>
      </c>
      <c r="F480" s="126">
        <v>2624.85</v>
      </c>
      <c r="G480" s="126">
        <v>2549.6999999999998</v>
      </c>
      <c r="H480" s="126">
        <v>2801.5999999999995</v>
      </c>
      <c r="I480" s="126">
        <v>2876.75</v>
      </c>
      <c r="J480" s="126">
        <v>2927.5499999999993</v>
      </c>
      <c r="K480" s="131">
        <v>2825.95</v>
      </c>
      <c r="L480" s="131">
        <v>2700</v>
      </c>
      <c r="M480" s="131">
        <v>2.4420000000000001E-2</v>
      </c>
    </row>
    <row r="481" spans="1:13">
      <c r="A481" s="65">
        <v>474</v>
      </c>
      <c r="B481" s="131" t="s">
        <v>1747</v>
      </c>
      <c r="C481" s="131">
        <v>398.25</v>
      </c>
      <c r="D481" s="126">
        <v>408.16666666666669</v>
      </c>
      <c r="E481" s="126">
        <v>383.33333333333337</v>
      </c>
      <c r="F481" s="126">
        <v>368.41666666666669</v>
      </c>
      <c r="G481" s="126">
        <v>343.58333333333337</v>
      </c>
      <c r="H481" s="126">
        <v>423.08333333333337</v>
      </c>
      <c r="I481" s="126">
        <v>447.91666666666674</v>
      </c>
      <c r="J481" s="126">
        <v>462.83333333333337</v>
      </c>
      <c r="K481" s="131">
        <v>433</v>
      </c>
      <c r="L481" s="131">
        <v>393.25</v>
      </c>
      <c r="M481" s="131">
        <v>0.67618</v>
      </c>
    </row>
    <row r="482" spans="1:13">
      <c r="A482" s="65">
        <v>475</v>
      </c>
      <c r="B482" s="131" t="s">
        <v>156</v>
      </c>
      <c r="C482" s="131">
        <v>1311.9</v>
      </c>
      <c r="D482" s="126">
        <v>1301.9000000000001</v>
      </c>
      <c r="E482" s="126">
        <v>1263.8500000000001</v>
      </c>
      <c r="F482" s="126">
        <v>1215.8</v>
      </c>
      <c r="G482" s="126">
        <v>1177.75</v>
      </c>
      <c r="H482" s="126">
        <v>1349.9500000000003</v>
      </c>
      <c r="I482" s="126">
        <v>1388.0000000000005</v>
      </c>
      <c r="J482" s="126">
        <v>1436.0500000000004</v>
      </c>
      <c r="K482" s="131">
        <v>1339.95</v>
      </c>
      <c r="L482" s="131">
        <v>1253.8499999999999</v>
      </c>
      <c r="M482" s="131">
        <v>9.9096600000000006</v>
      </c>
    </row>
    <row r="483" spans="1:13">
      <c r="A483" s="65">
        <v>476</v>
      </c>
      <c r="B483" s="131" t="s">
        <v>157</v>
      </c>
      <c r="C483" s="131">
        <v>18.149999999999999</v>
      </c>
      <c r="D483" s="126">
        <v>18.333333333333332</v>
      </c>
      <c r="E483" s="126">
        <v>17.116666666666664</v>
      </c>
      <c r="F483" s="126">
        <v>16.083333333333332</v>
      </c>
      <c r="G483" s="126">
        <v>14.866666666666664</v>
      </c>
      <c r="H483" s="126">
        <v>19.366666666666664</v>
      </c>
      <c r="I483" s="126">
        <v>20.583333333333332</v>
      </c>
      <c r="J483" s="126">
        <v>21.616666666666664</v>
      </c>
      <c r="K483" s="131">
        <v>19.55</v>
      </c>
      <c r="L483" s="131">
        <v>17.3</v>
      </c>
      <c r="M483" s="131">
        <v>14.24328</v>
      </c>
    </row>
    <row r="484" spans="1:13">
      <c r="A484" s="65">
        <v>477</v>
      </c>
      <c r="B484" s="131" t="s">
        <v>1755</v>
      </c>
      <c r="C484" s="131">
        <v>318.14999999999998</v>
      </c>
      <c r="D484" s="126">
        <v>311.34999999999997</v>
      </c>
      <c r="E484" s="126">
        <v>287.99999999999994</v>
      </c>
      <c r="F484" s="126">
        <v>257.84999999999997</v>
      </c>
      <c r="G484" s="126">
        <v>234.49999999999994</v>
      </c>
      <c r="H484" s="126">
        <v>341.49999999999994</v>
      </c>
      <c r="I484" s="126">
        <v>364.84999999999997</v>
      </c>
      <c r="J484" s="126">
        <v>394.99999999999994</v>
      </c>
      <c r="K484" s="131">
        <v>334.7</v>
      </c>
      <c r="L484" s="131">
        <v>281.2</v>
      </c>
      <c r="M484" s="131">
        <v>2.3831799999999999</v>
      </c>
    </row>
    <row r="485" spans="1:13">
      <c r="A485" s="65">
        <v>478</v>
      </c>
      <c r="B485" s="131" t="s">
        <v>1763</v>
      </c>
      <c r="C485" s="131">
        <v>295.5</v>
      </c>
      <c r="D485" s="126">
        <v>299.59999999999997</v>
      </c>
      <c r="E485" s="126">
        <v>275.94999999999993</v>
      </c>
      <c r="F485" s="126">
        <v>256.39999999999998</v>
      </c>
      <c r="G485" s="126">
        <v>232.74999999999994</v>
      </c>
      <c r="H485" s="126">
        <v>319.14999999999992</v>
      </c>
      <c r="I485" s="126">
        <v>342.7999999999999</v>
      </c>
      <c r="J485" s="126">
        <v>362.34999999999991</v>
      </c>
      <c r="K485" s="131">
        <v>323.25</v>
      </c>
      <c r="L485" s="131">
        <v>280.05</v>
      </c>
      <c r="M485" s="131">
        <v>18.459050000000001</v>
      </c>
    </row>
    <row r="486" spans="1:13">
      <c r="A486" s="65">
        <v>479</v>
      </c>
      <c r="B486" s="131" t="s">
        <v>158</v>
      </c>
      <c r="C486" s="131">
        <v>4069.35</v>
      </c>
      <c r="D486" s="126">
        <v>4026.5166666666664</v>
      </c>
      <c r="E486" s="126">
        <v>3953.333333333333</v>
      </c>
      <c r="F486" s="126">
        <v>3837.3166666666666</v>
      </c>
      <c r="G486" s="126">
        <v>3764.1333333333332</v>
      </c>
      <c r="H486" s="126">
        <v>4142.5333333333328</v>
      </c>
      <c r="I486" s="126">
        <v>4215.7166666666662</v>
      </c>
      <c r="J486" s="126">
        <v>4331.7333333333327</v>
      </c>
      <c r="K486" s="131">
        <v>4099.7</v>
      </c>
      <c r="L486" s="131">
        <v>3910.5</v>
      </c>
      <c r="M486" s="131">
        <v>5.5131399999999999</v>
      </c>
    </row>
    <row r="487" spans="1:13">
      <c r="A487" s="65">
        <v>480</v>
      </c>
      <c r="B487" s="131" t="s">
        <v>1768</v>
      </c>
      <c r="C487" s="131">
        <v>213.25</v>
      </c>
      <c r="D487" s="126">
        <v>212.25</v>
      </c>
      <c r="E487" s="126">
        <v>208.5</v>
      </c>
      <c r="F487" s="126">
        <v>203.75</v>
      </c>
      <c r="G487" s="126">
        <v>200</v>
      </c>
      <c r="H487" s="126">
        <v>217</v>
      </c>
      <c r="I487" s="126">
        <v>220.75</v>
      </c>
      <c r="J487" s="126">
        <v>225.5</v>
      </c>
      <c r="K487" s="131">
        <v>216</v>
      </c>
      <c r="L487" s="131">
        <v>207.5</v>
      </c>
      <c r="M487" s="131">
        <v>0.65242</v>
      </c>
    </row>
    <row r="488" spans="1:13">
      <c r="A488" s="65">
        <v>481</v>
      </c>
      <c r="B488" s="131" t="s">
        <v>159</v>
      </c>
      <c r="C488" s="131">
        <v>73.8</v>
      </c>
      <c r="D488" s="126">
        <v>73.36666666666666</v>
      </c>
      <c r="E488" s="126">
        <v>67.133333333333326</v>
      </c>
      <c r="F488" s="126">
        <v>60.466666666666669</v>
      </c>
      <c r="G488" s="126">
        <v>54.233333333333334</v>
      </c>
      <c r="H488" s="126">
        <v>80.033333333333317</v>
      </c>
      <c r="I488" s="126">
        <v>86.266666666666637</v>
      </c>
      <c r="J488" s="126">
        <v>92.933333333333309</v>
      </c>
      <c r="K488" s="131">
        <v>79.599999999999994</v>
      </c>
      <c r="L488" s="131">
        <v>66.7</v>
      </c>
      <c r="M488" s="131">
        <v>123.84157999999999</v>
      </c>
    </row>
    <row r="489" spans="1:13">
      <c r="A489" s="65">
        <v>482</v>
      </c>
      <c r="B489" s="131" t="s">
        <v>160</v>
      </c>
      <c r="C489" s="131">
        <v>2.9</v>
      </c>
      <c r="D489" s="126">
        <v>2.9499999999999997</v>
      </c>
      <c r="E489" s="126">
        <v>2.7499999999999996</v>
      </c>
      <c r="F489" s="126">
        <v>2.5999999999999996</v>
      </c>
      <c r="G489" s="126">
        <v>2.3999999999999995</v>
      </c>
      <c r="H489" s="126">
        <v>3.0999999999999996</v>
      </c>
      <c r="I489" s="126">
        <v>3.3</v>
      </c>
      <c r="J489" s="126">
        <v>3.4499999999999997</v>
      </c>
      <c r="K489" s="131">
        <v>3.15</v>
      </c>
      <c r="L489" s="131">
        <v>2.8</v>
      </c>
      <c r="M489" s="131">
        <v>195.75257999999999</v>
      </c>
    </row>
    <row r="490" spans="1:13">
      <c r="A490" s="65">
        <v>483</v>
      </c>
      <c r="B490" s="131" t="s">
        <v>161</v>
      </c>
      <c r="C490" s="131">
        <v>665.8</v>
      </c>
      <c r="D490" s="126">
        <v>654.43333333333328</v>
      </c>
      <c r="E490" s="126">
        <v>599.86666666666656</v>
      </c>
      <c r="F490" s="126">
        <v>533.93333333333328</v>
      </c>
      <c r="G490" s="126">
        <v>479.36666666666656</v>
      </c>
      <c r="H490" s="126">
        <v>720.36666666666656</v>
      </c>
      <c r="I490" s="126">
        <v>774.93333333333339</v>
      </c>
      <c r="J490" s="126">
        <v>840.86666666666656</v>
      </c>
      <c r="K490" s="131">
        <v>709</v>
      </c>
      <c r="L490" s="131">
        <v>588.5</v>
      </c>
      <c r="M490" s="131">
        <v>51.07837</v>
      </c>
    </row>
    <row r="491" spans="1:13">
      <c r="A491" s="65">
        <v>484</v>
      </c>
      <c r="B491" s="131" t="s">
        <v>2812</v>
      </c>
      <c r="C491" s="131">
        <v>36.049999999999997</v>
      </c>
      <c r="D491" s="126">
        <v>35.4</v>
      </c>
      <c r="E491" s="126">
        <v>33.549999999999997</v>
      </c>
      <c r="F491" s="126">
        <v>31.049999999999997</v>
      </c>
      <c r="G491" s="126">
        <v>29.199999999999996</v>
      </c>
      <c r="H491" s="126">
        <v>37.9</v>
      </c>
      <c r="I491" s="126">
        <v>39.750000000000007</v>
      </c>
      <c r="J491" s="126">
        <v>42.25</v>
      </c>
      <c r="K491" s="131">
        <v>37.25</v>
      </c>
      <c r="L491" s="131">
        <v>32.9</v>
      </c>
      <c r="M491" s="131">
        <v>139.89515</v>
      </c>
    </row>
    <row r="492" spans="1:13">
      <c r="A492" s="65">
        <v>485</v>
      </c>
      <c r="B492" s="131" t="s">
        <v>1987</v>
      </c>
      <c r="C492" s="131">
        <v>777.8</v>
      </c>
      <c r="D492" s="126">
        <v>754.38333333333321</v>
      </c>
      <c r="E492" s="126">
        <v>708.96666666666647</v>
      </c>
      <c r="F492" s="126">
        <v>640.13333333333321</v>
      </c>
      <c r="G492" s="126">
        <v>594.71666666666647</v>
      </c>
      <c r="H492" s="126">
        <v>823.21666666666647</v>
      </c>
      <c r="I492" s="126">
        <v>868.63333333333321</v>
      </c>
      <c r="J492" s="126">
        <v>937.46666666666647</v>
      </c>
      <c r="K492" s="131">
        <v>799.8</v>
      </c>
      <c r="L492" s="131">
        <v>685.55</v>
      </c>
      <c r="M492" s="131">
        <v>0.57992999999999995</v>
      </c>
    </row>
    <row r="493" spans="1:13">
      <c r="A493" s="65">
        <v>486</v>
      </c>
      <c r="B493" s="131" t="s">
        <v>228</v>
      </c>
      <c r="C493" s="131">
        <v>230.45</v>
      </c>
      <c r="D493" s="126">
        <v>228.95000000000002</v>
      </c>
      <c r="E493" s="126">
        <v>222.60000000000002</v>
      </c>
      <c r="F493" s="126">
        <v>214.75</v>
      </c>
      <c r="G493" s="126">
        <v>208.4</v>
      </c>
      <c r="H493" s="126">
        <v>236.80000000000004</v>
      </c>
      <c r="I493" s="126">
        <v>243.15</v>
      </c>
      <c r="J493" s="126">
        <v>251.00000000000006</v>
      </c>
      <c r="K493" s="131">
        <v>235.3</v>
      </c>
      <c r="L493" s="131">
        <v>221.1</v>
      </c>
      <c r="M493" s="131">
        <v>423.61027999999999</v>
      </c>
    </row>
    <row r="494" spans="1:13">
      <c r="A494" s="65">
        <v>487</v>
      </c>
      <c r="B494" s="131" t="s">
        <v>1801</v>
      </c>
      <c r="C494" s="131">
        <v>189.4</v>
      </c>
      <c r="D494" s="126">
        <v>187.91666666666666</v>
      </c>
      <c r="E494" s="126">
        <v>179.93333333333331</v>
      </c>
      <c r="F494" s="126">
        <v>170.46666666666664</v>
      </c>
      <c r="G494" s="126">
        <v>162.48333333333329</v>
      </c>
      <c r="H494" s="126">
        <v>197.38333333333333</v>
      </c>
      <c r="I494" s="126">
        <v>205.36666666666667</v>
      </c>
      <c r="J494" s="126">
        <v>214.83333333333334</v>
      </c>
      <c r="K494" s="131">
        <v>195.9</v>
      </c>
      <c r="L494" s="131">
        <v>178.45</v>
      </c>
      <c r="M494" s="131">
        <v>14.83201</v>
      </c>
    </row>
    <row r="495" spans="1:13">
      <c r="A495" s="65">
        <v>488</v>
      </c>
      <c r="B495" s="131" t="s">
        <v>1805</v>
      </c>
      <c r="C495" s="131">
        <v>48.8</v>
      </c>
      <c r="D495" s="126">
        <v>48.883333333333333</v>
      </c>
      <c r="E495" s="126">
        <v>43.916666666666664</v>
      </c>
      <c r="F495" s="126">
        <v>39.033333333333331</v>
      </c>
      <c r="G495" s="126">
        <v>34.066666666666663</v>
      </c>
      <c r="H495" s="126">
        <v>53.766666666666666</v>
      </c>
      <c r="I495" s="126">
        <v>58.733333333333334</v>
      </c>
      <c r="J495" s="126">
        <v>63.616666666666667</v>
      </c>
      <c r="K495" s="131">
        <v>53.85</v>
      </c>
      <c r="L495" s="131">
        <v>44</v>
      </c>
      <c r="M495" s="131">
        <v>62.288679999999999</v>
      </c>
    </row>
    <row r="496" spans="1:13">
      <c r="A496" s="65">
        <v>489</v>
      </c>
      <c r="B496" s="131" t="s">
        <v>1811</v>
      </c>
      <c r="C496" s="131">
        <v>1349.85</v>
      </c>
      <c r="D496" s="126">
        <v>1347.6166666666666</v>
      </c>
      <c r="E496" s="126">
        <v>1315.2333333333331</v>
      </c>
      <c r="F496" s="126">
        <v>1280.6166666666666</v>
      </c>
      <c r="G496" s="126">
        <v>1248.2333333333331</v>
      </c>
      <c r="H496" s="126">
        <v>1382.2333333333331</v>
      </c>
      <c r="I496" s="126">
        <v>1414.6166666666668</v>
      </c>
      <c r="J496" s="126">
        <v>1449.2333333333331</v>
      </c>
      <c r="K496" s="131">
        <v>1380</v>
      </c>
      <c r="L496" s="131">
        <v>1313</v>
      </c>
      <c r="M496" s="131">
        <v>0.33323999999999998</v>
      </c>
    </row>
    <row r="497" spans="1:13">
      <c r="A497" s="65">
        <v>490</v>
      </c>
      <c r="B497" s="131" t="s">
        <v>1817</v>
      </c>
      <c r="C497" s="131">
        <v>508.5</v>
      </c>
      <c r="D497" s="126">
        <v>515.4666666666667</v>
      </c>
      <c r="E497" s="126">
        <v>493.03333333333342</v>
      </c>
      <c r="F497" s="126">
        <v>477.56666666666672</v>
      </c>
      <c r="G497" s="126">
        <v>455.13333333333344</v>
      </c>
      <c r="H497" s="126">
        <v>530.93333333333339</v>
      </c>
      <c r="I497" s="126">
        <v>553.36666666666679</v>
      </c>
      <c r="J497" s="126">
        <v>568.83333333333337</v>
      </c>
      <c r="K497" s="131">
        <v>537.9</v>
      </c>
      <c r="L497" s="131">
        <v>500</v>
      </c>
      <c r="M497" s="131">
        <v>3.5135800000000001</v>
      </c>
    </row>
    <row r="498" spans="1:13">
      <c r="A498" s="65">
        <v>491</v>
      </c>
      <c r="B498" s="131" t="s">
        <v>162</v>
      </c>
      <c r="C498" s="131">
        <v>562.85</v>
      </c>
      <c r="D498" s="126">
        <v>562.88333333333333</v>
      </c>
      <c r="E498" s="126">
        <v>549.81666666666661</v>
      </c>
      <c r="F498" s="126">
        <v>536.7833333333333</v>
      </c>
      <c r="G498" s="126">
        <v>523.71666666666658</v>
      </c>
      <c r="H498" s="126">
        <v>575.91666666666663</v>
      </c>
      <c r="I498" s="126">
        <v>588.98333333333346</v>
      </c>
      <c r="J498" s="126">
        <v>602.01666666666665</v>
      </c>
      <c r="K498" s="131">
        <v>575.95000000000005</v>
      </c>
      <c r="L498" s="131">
        <v>549.85</v>
      </c>
      <c r="M498" s="131">
        <v>19.711290000000002</v>
      </c>
    </row>
    <row r="499" spans="1:13">
      <c r="A499" s="65">
        <v>492</v>
      </c>
      <c r="B499" s="131" t="s">
        <v>1834</v>
      </c>
      <c r="C499" s="131">
        <v>294.7</v>
      </c>
      <c r="D499" s="126">
        <v>297.13333333333338</v>
      </c>
      <c r="E499" s="126">
        <v>290.26666666666677</v>
      </c>
      <c r="F499" s="126">
        <v>285.83333333333337</v>
      </c>
      <c r="G499" s="126">
        <v>278.96666666666675</v>
      </c>
      <c r="H499" s="126">
        <v>301.56666666666678</v>
      </c>
      <c r="I499" s="126">
        <v>308.43333333333345</v>
      </c>
      <c r="J499" s="126">
        <v>312.86666666666679</v>
      </c>
      <c r="K499" s="131">
        <v>304</v>
      </c>
      <c r="L499" s="131">
        <v>292.7</v>
      </c>
      <c r="M499" s="131">
        <v>1.0674399999999999</v>
      </c>
    </row>
    <row r="500" spans="1:13">
      <c r="A500" s="65">
        <v>493</v>
      </c>
      <c r="B500" s="131" t="s">
        <v>1842</v>
      </c>
      <c r="C500" s="131">
        <v>1007.05</v>
      </c>
      <c r="D500" s="126">
        <v>1013.4333333333334</v>
      </c>
      <c r="E500" s="126">
        <v>983.91666666666674</v>
      </c>
      <c r="F500" s="126">
        <v>960.7833333333333</v>
      </c>
      <c r="G500" s="126">
        <v>931.26666666666665</v>
      </c>
      <c r="H500" s="126">
        <v>1036.5666666666668</v>
      </c>
      <c r="I500" s="126">
        <v>1066.0833333333333</v>
      </c>
      <c r="J500" s="126">
        <v>1089.2166666666669</v>
      </c>
      <c r="K500" s="131">
        <v>1042.95</v>
      </c>
      <c r="L500" s="131">
        <v>990.3</v>
      </c>
      <c r="M500" s="131">
        <v>0.91395999999999999</v>
      </c>
    </row>
    <row r="501" spans="1:13">
      <c r="A501" s="65">
        <v>494</v>
      </c>
      <c r="B501" s="131" t="s">
        <v>1844</v>
      </c>
      <c r="C501" s="131">
        <v>390.55</v>
      </c>
      <c r="D501" s="126">
        <v>380.55</v>
      </c>
      <c r="E501" s="126">
        <v>365.1</v>
      </c>
      <c r="F501" s="126">
        <v>339.65000000000003</v>
      </c>
      <c r="G501" s="126">
        <v>324.20000000000005</v>
      </c>
      <c r="H501" s="126">
        <v>406</v>
      </c>
      <c r="I501" s="126">
        <v>421.44999999999993</v>
      </c>
      <c r="J501" s="126">
        <v>446.9</v>
      </c>
      <c r="K501" s="131">
        <v>396</v>
      </c>
      <c r="L501" s="131">
        <v>355.1</v>
      </c>
      <c r="M501" s="131">
        <v>3.8802500000000002</v>
      </c>
    </row>
    <row r="502" spans="1:13">
      <c r="A502" s="65">
        <v>495</v>
      </c>
      <c r="B502" s="131" t="s">
        <v>1846</v>
      </c>
      <c r="C502" s="131">
        <v>7010.8</v>
      </c>
      <c r="D502" s="126">
        <v>6959.9666666666672</v>
      </c>
      <c r="E502" s="126">
        <v>6863.0333333333347</v>
      </c>
      <c r="F502" s="126">
        <v>6715.2666666666673</v>
      </c>
      <c r="G502" s="126">
        <v>6618.3333333333348</v>
      </c>
      <c r="H502" s="126">
        <v>7107.7333333333345</v>
      </c>
      <c r="I502" s="126">
        <v>7204.666666666667</v>
      </c>
      <c r="J502" s="126">
        <v>7352.4333333333343</v>
      </c>
      <c r="K502" s="131">
        <v>7056.9</v>
      </c>
      <c r="L502" s="131">
        <v>6812.2</v>
      </c>
      <c r="M502" s="131">
        <v>7.3109999999999994E-2</v>
      </c>
    </row>
    <row r="503" spans="1:13">
      <c r="A503" s="65">
        <v>496</v>
      </c>
      <c r="B503" s="131" t="s">
        <v>1852</v>
      </c>
      <c r="C503" s="131">
        <v>163.4</v>
      </c>
      <c r="D503" s="126">
        <v>163.6</v>
      </c>
      <c r="E503" s="126">
        <v>157.85</v>
      </c>
      <c r="F503" s="126">
        <v>152.30000000000001</v>
      </c>
      <c r="G503" s="126">
        <v>146.55000000000001</v>
      </c>
      <c r="H503" s="126">
        <v>169.14999999999998</v>
      </c>
      <c r="I503" s="126">
        <v>174.89999999999998</v>
      </c>
      <c r="J503" s="126">
        <v>180.44999999999996</v>
      </c>
      <c r="K503" s="131">
        <v>169.35</v>
      </c>
      <c r="L503" s="131">
        <v>158.05000000000001</v>
      </c>
      <c r="M503" s="131">
        <v>16.497019999999999</v>
      </c>
    </row>
    <row r="504" spans="1:13">
      <c r="A504" s="65">
        <v>497</v>
      </c>
      <c r="B504" s="131" t="s">
        <v>1856</v>
      </c>
      <c r="C504" s="131">
        <v>63.95</v>
      </c>
      <c r="D504" s="126">
        <v>63.300000000000011</v>
      </c>
      <c r="E504" s="126">
        <v>57.200000000000017</v>
      </c>
      <c r="F504" s="126">
        <v>50.45</v>
      </c>
      <c r="G504" s="126">
        <v>44.350000000000009</v>
      </c>
      <c r="H504" s="126">
        <v>70.050000000000026</v>
      </c>
      <c r="I504" s="126">
        <v>76.15000000000002</v>
      </c>
      <c r="J504" s="126">
        <v>82.900000000000034</v>
      </c>
      <c r="K504" s="131">
        <v>69.400000000000006</v>
      </c>
      <c r="L504" s="131">
        <v>56.55</v>
      </c>
      <c r="M504" s="131">
        <v>27.369890000000002</v>
      </c>
    </row>
    <row r="505" spans="1:13">
      <c r="A505" s="65">
        <v>498</v>
      </c>
      <c r="B505" s="131" t="s">
        <v>1862</v>
      </c>
      <c r="C505" s="131">
        <v>1495.45</v>
      </c>
      <c r="D505" s="126">
        <v>1485.8166666666666</v>
      </c>
      <c r="E505" s="126">
        <v>1421.6333333333332</v>
      </c>
      <c r="F505" s="126">
        <v>1347.8166666666666</v>
      </c>
      <c r="G505" s="126">
        <v>1283.6333333333332</v>
      </c>
      <c r="H505" s="126">
        <v>1559.6333333333332</v>
      </c>
      <c r="I505" s="126">
        <v>1623.8166666666666</v>
      </c>
      <c r="J505" s="126">
        <v>1697.6333333333332</v>
      </c>
      <c r="K505" s="131">
        <v>1550</v>
      </c>
      <c r="L505" s="131">
        <v>1412</v>
      </c>
      <c r="M505" s="131">
        <v>0.76892000000000005</v>
      </c>
    </row>
    <row r="506" spans="1:13">
      <c r="A506" s="65">
        <v>499</v>
      </c>
      <c r="B506" s="131" t="s">
        <v>163</v>
      </c>
      <c r="C506" s="131">
        <v>335.2</v>
      </c>
      <c r="D506" s="126">
        <v>333.7</v>
      </c>
      <c r="E506" s="126">
        <v>329.5</v>
      </c>
      <c r="F506" s="126">
        <v>323.8</v>
      </c>
      <c r="G506" s="126">
        <v>319.60000000000002</v>
      </c>
      <c r="H506" s="126">
        <v>339.4</v>
      </c>
      <c r="I506" s="126">
        <v>343.59999999999991</v>
      </c>
      <c r="J506" s="126">
        <v>349.29999999999995</v>
      </c>
      <c r="K506" s="131">
        <v>337.9</v>
      </c>
      <c r="L506" s="131">
        <v>328</v>
      </c>
      <c r="M506" s="131">
        <v>66.377210000000005</v>
      </c>
    </row>
    <row r="507" spans="1:13">
      <c r="A507" s="65">
        <v>500</v>
      </c>
      <c r="B507" s="131" t="s">
        <v>164</v>
      </c>
      <c r="C507" s="131">
        <v>578.54999999999995</v>
      </c>
      <c r="D507" s="126">
        <v>583.9</v>
      </c>
      <c r="E507" s="126">
        <v>529</v>
      </c>
      <c r="F507" s="126">
        <v>479.45000000000005</v>
      </c>
      <c r="G507" s="126">
        <v>424.55000000000007</v>
      </c>
      <c r="H507" s="126">
        <v>633.44999999999993</v>
      </c>
      <c r="I507" s="126">
        <v>688.3499999999998</v>
      </c>
      <c r="J507" s="126">
        <v>737.89999999999986</v>
      </c>
      <c r="K507" s="131">
        <v>638.79999999999995</v>
      </c>
      <c r="L507" s="131">
        <v>534.35</v>
      </c>
      <c r="M507" s="131">
        <v>32.325069999999997</v>
      </c>
    </row>
    <row r="508" spans="1:13">
      <c r="A508" s="65">
        <v>501</v>
      </c>
      <c r="B508" s="131" t="s">
        <v>165</v>
      </c>
      <c r="C508" s="131">
        <v>226.5</v>
      </c>
      <c r="D508" s="126">
        <v>243.96666666666667</v>
      </c>
      <c r="E508" s="126">
        <v>200.63333333333333</v>
      </c>
      <c r="F508" s="126">
        <v>174.76666666666665</v>
      </c>
      <c r="G508" s="126">
        <v>131.43333333333331</v>
      </c>
      <c r="H508" s="126">
        <v>269.83333333333337</v>
      </c>
      <c r="I508" s="126">
        <v>313.16666666666663</v>
      </c>
      <c r="J508" s="126">
        <v>339.03333333333336</v>
      </c>
      <c r="K508" s="131">
        <v>287.3</v>
      </c>
      <c r="L508" s="131">
        <v>218.1</v>
      </c>
      <c r="M508" s="131">
        <v>2935.52756</v>
      </c>
    </row>
    <row r="509" spans="1:13">
      <c r="A509" s="65">
        <v>502</v>
      </c>
      <c r="B509" s="131" t="s">
        <v>166</v>
      </c>
      <c r="C509" s="131">
        <v>450.85</v>
      </c>
      <c r="D509" s="126">
        <v>447.63333333333338</v>
      </c>
      <c r="E509" s="126">
        <v>437.26666666666677</v>
      </c>
      <c r="F509" s="126">
        <v>423.68333333333339</v>
      </c>
      <c r="G509" s="126">
        <v>413.31666666666678</v>
      </c>
      <c r="H509" s="126">
        <v>461.21666666666675</v>
      </c>
      <c r="I509" s="126">
        <v>471.58333333333343</v>
      </c>
      <c r="J509" s="126">
        <v>485.16666666666674</v>
      </c>
      <c r="K509" s="131">
        <v>458</v>
      </c>
      <c r="L509" s="131">
        <v>434.05</v>
      </c>
      <c r="M509" s="131">
        <v>62.247999999999998</v>
      </c>
    </row>
    <row r="510" spans="1:13">
      <c r="A510" s="65">
        <v>503</v>
      </c>
      <c r="B510" s="131" t="s">
        <v>1875</v>
      </c>
      <c r="C510" s="131">
        <v>38.200000000000003</v>
      </c>
      <c r="D510" s="126">
        <v>37.449999999999996</v>
      </c>
      <c r="E510" s="126">
        <v>35.899999999999991</v>
      </c>
      <c r="F510" s="126">
        <v>33.599999999999994</v>
      </c>
      <c r="G510" s="126">
        <v>32.04999999999999</v>
      </c>
      <c r="H510" s="126">
        <v>39.749999999999993</v>
      </c>
      <c r="I510" s="126">
        <v>41.29999999999999</v>
      </c>
      <c r="J510" s="126">
        <v>43.599999999999994</v>
      </c>
      <c r="K510" s="131">
        <v>39</v>
      </c>
      <c r="L510" s="131">
        <v>35.15</v>
      </c>
      <c r="M510" s="131">
        <v>3.3372600000000001</v>
      </c>
    </row>
    <row r="511" spans="1:13">
      <c r="A511" s="44"/>
    </row>
    <row r="512" spans="1:13">
      <c r="A512" s="154"/>
    </row>
    <row r="513" spans="1:1">
      <c r="A513" s="154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51"/>
  <sheetViews>
    <sheetView zoomScale="85" zoomScaleNormal="85" workbookViewId="0">
      <pane ySplit="9" topLeftCell="A10" activePane="bottomLeft" state="frozen"/>
      <selection pane="bottomLeft" activeCell="D21" sqref="D21"/>
    </sheetView>
  </sheetViews>
  <sheetFormatPr defaultRowHeight="12.75"/>
  <cols>
    <col min="1" max="1" width="12.140625" style="108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09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49"/>
      <c r="B5" s="449"/>
      <c r="C5" s="450"/>
      <c r="D5" s="450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451" t="s">
        <v>225</v>
      </c>
      <c r="C7" s="451"/>
      <c r="D7" s="48">
        <f>Main!B10</f>
        <v>43367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3">
        <v>43364</v>
      </c>
      <c r="B10" s="138">
        <v>530043</v>
      </c>
      <c r="C10" s="138" t="s">
        <v>3463</v>
      </c>
      <c r="D10" s="138" t="s">
        <v>3464</v>
      </c>
      <c r="E10" s="138" t="s">
        <v>256</v>
      </c>
      <c r="F10" s="139">
        <v>15204</v>
      </c>
      <c r="G10" s="138">
        <v>135.05000000000001</v>
      </c>
      <c r="H10" s="138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3">
        <v>43364</v>
      </c>
      <c r="B11" s="138">
        <v>530043</v>
      </c>
      <c r="C11" s="138" t="s">
        <v>3463</v>
      </c>
      <c r="D11" s="138" t="s">
        <v>3464</v>
      </c>
      <c r="E11" s="138" t="s">
        <v>257</v>
      </c>
      <c r="F11" s="139">
        <v>15204</v>
      </c>
      <c r="G11" s="138">
        <v>131.22</v>
      </c>
      <c r="H11" s="138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3">
        <v>43364</v>
      </c>
      <c r="B12" s="138">
        <v>537766</v>
      </c>
      <c r="C12" s="138" t="s">
        <v>3409</v>
      </c>
      <c r="D12" s="138" t="s">
        <v>3465</v>
      </c>
      <c r="E12" s="138" t="s">
        <v>257</v>
      </c>
      <c r="F12" s="139">
        <v>521713</v>
      </c>
      <c r="G12" s="138">
        <v>33.880000000000003</v>
      </c>
      <c r="H12" s="138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3">
        <v>43364</v>
      </c>
      <c r="B13" s="138">
        <v>539770</v>
      </c>
      <c r="C13" s="138" t="s">
        <v>3410</v>
      </c>
      <c r="D13" s="138" t="s">
        <v>3411</v>
      </c>
      <c r="E13" s="138" t="s">
        <v>257</v>
      </c>
      <c r="F13" s="139">
        <v>38790</v>
      </c>
      <c r="G13" s="138">
        <v>62.8</v>
      </c>
      <c r="H13" s="138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3">
        <v>43364</v>
      </c>
      <c r="B14" s="138">
        <v>539770</v>
      </c>
      <c r="C14" s="65" t="s">
        <v>3410</v>
      </c>
      <c r="D14" s="65" t="s">
        <v>3412</v>
      </c>
      <c r="E14" s="65" t="s">
        <v>256</v>
      </c>
      <c r="F14" s="139">
        <v>36000</v>
      </c>
      <c r="G14" s="138">
        <v>62.8</v>
      </c>
      <c r="H14" s="138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3">
        <v>43364</v>
      </c>
      <c r="B15" s="138">
        <v>541299</v>
      </c>
      <c r="C15" s="65" t="s">
        <v>3466</v>
      </c>
      <c r="D15" s="65" t="s">
        <v>3467</v>
      </c>
      <c r="E15" s="65" t="s">
        <v>256</v>
      </c>
      <c r="F15" s="139">
        <v>24000</v>
      </c>
      <c r="G15" s="138">
        <v>24.7</v>
      </c>
      <c r="H15" s="138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3">
        <v>43364</v>
      </c>
      <c r="B16" s="138">
        <v>526717</v>
      </c>
      <c r="C16" s="65" t="s">
        <v>3468</v>
      </c>
      <c r="D16" s="65" t="s">
        <v>3469</v>
      </c>
      <c r="E16" s="65" t="s">
        <v>256</v>
      </c>
      <c r="F16" s="139">
        <v>89517</v>
      </c>
      <c r="G16" s="138">
        <v>114.78</v>
      </c>
      <c r="H16" s="138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3">
        <v>43364</v>
      </c>
      <c r="B17" s="138">
        <v>526717</v>
      </c>
      <c r="C17" s="138" t="s">
        <v>3468</v>
      </c>
      <c r="D17" s="138" t="s">
        <v>3469</v>
      </c>
      <c r="E17" s="138" t="s">
        <v>257</v>
      </c>
      <c r="F17" s="139">
        <v>89517</v>
      </c>
      <c r="G17" s="138">
        <v>113.49</v>
      </c>
      <c r="H17" s="138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3">
        <v>43364</v>
      </c>
      <c r="B18" s="138">
        <v>526717</v>
      </c>
      <c r="C18" s="138" t="s">
        <v>3468</v>
      </c>
      <c r="D18" s="138" t="s">
        <v>3470</v>
      </c>
      <c r="E18" s="138" t="s">
        <v>257</v>
      </c>
      <c r="F18" s="139">
        <v>50000</v>
      </c>
      <c r="G18" s="138">
        <v>115</v>
      </c>
      <c r="H18" s="138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3">
        <v>43364</v>
      </c>
      <c r="B19" s="138">
        <v>506919</v>
      </c>
      <c r="C19" s="138" t="s">
        <v>3471</v>
      </c>
      <c r="D19" s="138" t="s">
        <v>3472</v>
      </c>
      <c r="E19" s="138" t="s">
        <v>257</v>
      </c>
      <c r="F19" s="139">
        <v>30771</v>
      </c>
      <c r="G19" s="138">
        <v>99.04</v>
      </c>
      <c r="H19" s="138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3">
        <v>43364</v>
      </c>
      <c r="B20" s="138">
        <v>523792</v>
      </c>
      <c r="C20" s="138" t="s">
        <v>3473</v>
      </c>
      <c r="D20" s="138" t="s">
        <v>3474</v>
      </c>
      <c r="E20" s="138" t="s">
        <v>257</v>
      </c>
      <c r="F20" s="139">
        <v>25000</v>
      </c>
      <c r="G20" s="138">
        <v>392.17</v>
      </c>
      <c r="H20" s="138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3">
        <v>43364</v>
      </c>
      <c r="B21" s="138">
        <v>523792</v>
      </c>
      <c r="C21" s="138" t="s">
        <v>3473</v>
      </c>
      <c r="D21" s="138" t="s">
        <v>3475</v>
      </c>
      <c r="E21" s="138" t="s">
        <v>256</v>
      </c>
      <c r="F21" s="139">
        <v>24906</v>
      </c>
      <c r="G21" s="138">
        <v>392.2</v>
      </c>
      <c r="H21" s="138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3">
        <v>43364</v>
      </c>
      <c r="B22" s="138">
        <v>523792</v>
      </c>
      <c r="C22" s="138" t="s">
        <v>3473</v>
      </c>
      <c r="D22" s="138" t="s">
        <v>3475</v>
      </c>
      <c r="E22" s="138" t="s">
        <v>257</v>
      </c>
      <c r="F22" s="139">
        <v>41</v>
      </c>
      <c r="G22" s="138">
        <v>345.2</v>
      </c>
      <c r="H22" s="138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3">
        <v>43364</v>
      </c>
      <c r="B23" s="138">
        <v>540730</v>
      </c>
      <c r="C23" s="138" t="s">
        <v>3476</v>
      </c>
      <c r="D23" s="138" t="s">
        <v>3477</v>
      </c>
      <c r="E23" s="138" t="s">
        <v>256</v>
      </c>
      <c r="F23" s="139">
        <v>48000</v>
      </c>
      <c r="G23" s="138">
        <v>73.88</v>
      </c>
      <c r="H23" s="138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3">
        <v>43364</v>
      </c>
      <c r="B24" s="138">
        <v>538401</v>
      </c>
      <c r="C24" s="138" t="s">
        <v>3478</v>
      </c>
      <c r="D24" s="138" t="s">
        <v>3479</v>
      </c>
      <c r="E24" s="138" t="s">
        <v>256</v>
      </c>
      <c r="F24" s="139">
        <v>25000</v>
      </c>
      <c r="G24" s="138">
        <v>35.950000000000003</v>
      </c>
      <c r="H24" s="138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3">
        <v>43364</v>
      </c>
      <c r="B25" s="138">
        <v>539767</v>
      </c>
      <c r="C25" s="138" t="s">
        <v>3480</v>
      </c>
      <c r="D25" s="138" t="s">
        <v>3481</v>
      </c>
      <c r="E25" s="138" t="s">
        <v>257</v>
      </c>
      <c r="F25" s="139">
        <v>20000</v>
      </c>
      <c r="G25" s="138">
        <v>41.45</v>
      </c>
      <c r="H25" s="138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3">
        <v>43364</v>
      </c>
      <c r="B26" s="138">
        <v>539595</v>
      </c>
      <c r="C26" s="138" t="s">
        <v>3482</v>
      </c>
      <c r="D26" s="138" t="s">
        <v>3483</v>
      </c>
      <c r="E26" s="138" t="s">
        <v>257</v>
      </c>
      <c r="F26" s="139">
        <v>20000</v>
      </c>
      <c r="G26" s="138">
        <v>64.03</v>
      </c>
      <c r="H26" s="138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3">
        <v>43364</v>
      </c>
      <c r="B27" s="138">
        <v>516062</v>
      </c>
      <c r="C27" s="138" t="s">
        <v>3484</v>
      </c>
      <c r="D27" s="138" t="s">
        <v>3485</v>
      </c>
      <c r="E27" s="138" t="s">
        <v>256</v>
      </c>
      <c r="F27" s="139">
        <v>35000</v>
      </c>
      <c r="G27" s="138">
        <v>37.6</v>
      </c>
      <c r="H27" s="138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3">
        <v>43364</v>
      </c>
      <c r="B28" s="138">
        <v>540698</v>
      </c>
      <c r="C28" s="138" t="s">
        <v>3486</v>
      </c>
      <c r="D28" s="138" t="s">
        <v>3487</v>
      </c>
      <c r="E28" s="138" t="s">
        <v>256</v>
      </c>
      <c r="F28" s="139">
        <v>56000</v>
      </c>
      <c r="G28" s="138">
        <v>4.78</v>
      </c>
      <c r="H28" s="138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3">
        <v>43364</v>
      </c>
      <c r="B29" s="138">
        <v>540698</v>
      </c>
      <c r="C29" s="138" t="s">
        <v>3486</v>
      </c>
      <c r="D29" s="138" t="s">
        <v>3488</v>
      </c>
      <c r="E29" s="138" t="s">
        <v>256</v>
      </c>
      <c r="F29" s="139">
        <v>16000</v>
      </c>
      <c r="G29" s="138">
        <v>4.78</v>
      </c>
      <c r="H29" s="138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3">
        <v>43364</v>
      </c>
      <c r="B30" s="138">
        <v>540698</v>
      </c>
      <c r="C30" s="138" t="s">
        <v>3486</v>
      </c>
      <c r="D30" s="138" t="s">
        <v>3488</v>
      </c>
      <c r="E30" s="138" t="s">
        <v>257</v>
      </c>
      <c r="F30" s="139">
        <v>32000</v>
      </c>
      <c r="G30" s="138">
        <v>4.78</v>
      </c>
      <c r="H30" s="138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3">
        <v>43364</v>
      </c>
      <c r="B31" s="138">
        <v>540698</v>
      </c>
      <c r="C31" s="138" t="s">
        <v>3486</v>
      </c>
      <c r="D31" s="138" t="s">
        <v>3489</v>
      </c>
      <c r="E31" s="138" t="s">
        <v>257</v>
      </c>
      <c r="F31" s="139">
        <v>32000</v>
      </c>
      <c r="G31" s="138">
        <v>4.78</v>
      </c>
      <c r="H31" s="138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3">
        <v>43364</v>
      </c>
      <c r="B32" s="138">
        <v>514330</v>
      </c>
      <c r="C32" s="138" t="s">
        <v>3490</v>
      </c>
      <c r="D32" s="138" t="s">
        <v>3491</v>
      </c>
      <c r="E32" s="138" t="s">
        <v>256</v>
      </c>
      <c r="F32" s="139">
        <v>78000</v>
      </c>
      <c r="G32" s="138">
        <v>6.38</v>
      </c>
      <c r="H32" s="138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3">
        <v>43364</v>
      </c>
      <c r="B33" s="138">
        <v>514330</v>
      </c>
      <c r="C33" s="138" t="s">
        <v>3490</v>
      </c>
      <c r="D33" s="138" t="s">
        <v>3492</v>
      </c>
      <c r="E33" s="138" t="s">
        <v>256</v>
      </c>
      <c r="F33" s="139">
        <v>50000</v>
      </c>
      <c r="G33" s="138">
        <v>6.4</v>
      </c>
      <c r="H33" s="138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3">
        <v>43364</v>
      </c>
      <c r="B34" s="138">
        <v>514330</v>
      </c>
      <c r="C34" s="138" t="s">
        <v>3490</v>
      </c>
      <c r="D34" s="138" t="s">
        <v>3493</v>
      </c>
      <c r="E34" s="138" t="s">
        <v>256</v>
      </c>
      <c r="F34" s="139">
        <v>1001</v>
      </c>
      <c r="G34" s="138">
        <v>6.56</v>
      </c>
      <c r="H34" s="138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3">
        <v>43364</v>
      </c>
      <c r="B35" s="138">
        <v>514330</v>
      </c>
      <c r="C35" s="138" t="s">
        <v>3490</v>
      </c>
      <c r="D35" s="138" t="s">
        <v>3493</v>
      </c>
      <c r="E35" s="138" t="s">
        <v>257</v>
      </c>
      <c r="F35" s="139">
        <v>124316</v>
      </c>
      <c r="G35" s="138">
        <v>6.39</v>
      </c>
      <c r="H35" s="138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3">
        <v>43364</v>
      </c>
      <c r="B36" s="138">
        <v>539526</v>
      </c>
      <c r="C36" s="138" t="s">
        <v>3494</v>
      </c>
      <c r="D36" s="138" t="s">
        <v>3495</v>
      </c>
      <c r="E36" s="138" t="s">
        <v>257</v>
      </c>
      <c r="F36" s="139">
        <v>90000</v>
      </c>
      <c r="G36" s="138">
        <v>55</v>
      </c>
      <c r="H36" s="138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3">
        <v>43364</v>
      </c>
      <c r="B37" s="138">
        <v>539526</v>
      </c>
      <c r="C37" s="138" t="s">
        <v>3494</v>
      </c>
      <c r="D37" s="138" t="s">
        <v>3496</v>
      </c>
      <c r="E37" s="138" t="s">
        <v>256</v>
      </c>
      <c r="F37" s="139">
        <v>90000</v>
      </c>
      <c r="G37" s="138">
        <v>55</v>
      </c>
      <c r="H37" s="138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3">
        <v>43364</v>
      </c>
      <c r="B38" s="138">
        <v>541112</v>
      </c>
      <c r="C38" s="138" t="s">
        <v>3497</v>
      </c>
      <c r="D38" s="138" t="s">
        <v>3498</v>
      </c>
      <c r="E38" s="138" t="s">
        <v>256</v>
      </c>
      <c r="F38" s="139">
        <v>104000</v>
      </c>
      <c r="G38" s="138">
        <v>19.2</v>
      </c>
      <c r="H38" s="138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3">
        <v>43364</v>
      </c>
      <c r="B39" s="138">
        <v>541112</v>
      </c>
      <c r="C39" s="138" t="s">
        <v>3497</v>
      </c>
      <c r="D39" s="138" t="s">
        <v>3499</v>
      </c>
      <c r="E39" s="138" t="s">
        <v>257</v>
      </c>
      <c r="F39" s="139">
        <v>104000</v>
      </c>
      <c r="G39" s="138">
        <v>19.2</v>
      </c>
      <c r="H39" s="138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3">
        <v>43364</v>
      </c>
      <c r="B40" s="138">
        <v>540955</v>
      </c>
      <c r="C40" s="138" t="s">
        <v>3500</v>
      </c>
      <c r="D40" s="138" t="s">
        <v>3495</v>
      </c>
      <c r="E40" s="138" t="s">
        <v>257</v>
      </c>
      <c r="F40" s="139">
        <v>144000</v>
      </c>
      <c r="G40" s="138">
        <v>34.6</v>
      </c>
      <c r="H40" s="138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3">
        <v>43364</v>
      </c>
      <c r="B41" s="138">
        <v>540955</v>
      </c>
      <c r="C41" s="138" t="s">
        <v>3500</v>
      </c>
      <c r="D41" s="138" t="s">
        <v>3501</v>
      </c>
      <c r="E41" s="138" t="s">
        <v>256</v>
      </c>
      <c r="F41" s="139">
        <v>141000</v>
      </c>
      <c r="G41" s="138">
        <v>34.61</v>
      </c>
      <c r="H41" s="138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3">
        <v>43364</v>
      </c>
      <c r="B42" s="138">
        <v>524582</v>
      </c>
      <c r="C42" s="138" t="s">
        <v>3502</v>
      </c>
      <c r="D42" s="138" t="s">
        <v>3503</v>
      </c>
      <c r="E42" s="138" t="s">
        <v>256</v>
      </c>
      <c r="F42" s="139">
        <v>33327</v>
      </c>
      <c r="G42" s="138">
        <v>88</v>
      </c>
      <c r="H42" s="138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3">
        <v>43364</v>
      </c>
      <c r="B43" s="138">
        <v>524582</v>
      </c>
      <c r="C43" s="138" t="s">
        <v>3502</v>
      </c>
      <c r="D43" s="138" t="s">
        <v>3503</v>
      </c>
      <c r="E43" s="138" t="s">
        <v>257</v>
      </c>
      <c r="F43" s="139">
        <v>9014</v>
      </c>
      <c r="G43" s="138">
        <v>88</v>
      </c>
      <c r="H43" s="138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3">
        <v>43364</v>
      </c>
      <c r="B44" s="138">
        <v>522091</v>
      </c>
      <c r="C44" s="138" t="s">
        <v>3504</v>
      </c>
      <c r="D44" s="138" t="s">
        <v>3505</v>
      </c>
      <c r="E44" s="138" t="s">
        <v>256</v>
      </c>
      <c r="F44" s="139">
        <v>35000</v>
      </c>
      <c r="G44" s="138">
        <v>26.05</v>
      </c>
      <c r="H44" s="138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3">
        <v>43364</v>
      </c>
      <c r="B45" s="138">
        <v>522091</v>
      </c>
      <c r="C45" s="138" t="s">
        <v>3504</v>
      </c>
      <c r="D45" s="138" t="s">
        <v>3506</v>
      </c>
      <c r="E45" s="138" t="s">
        <v>257</v>
      </c>
      <c r="F45" s="139">
        <v>47187</v>
      </c>
      <c r="G45" s="138">
        <v>26.05</v>
      </c>
      <c r="H45" s="138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3">
        <v>43364</v>
      </c>
      <c r="B46" s="138">
        <v>531518</v>
      </c>
      <c r="C46" s="138" t="s">
        <v>3413</v>
      </c>
      <c r="D46" s="138" t="s">
        <v>3414</v>
      </c>
      <c r="E46" s="138" t="s">
        <v>257</v>
      </c>
      <c r="F46" s="139">
        <v>8001400</v>
      </c>
      <c r="G46" s="138">
        <v>1.4</v>
      </c>
      <c r="H46" s="138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3">
        <v>43364</v>
      </c>
      <c r="B47" s="138">
        <v>531518</v>
      </c>
      <c r="C47" s="138" t="s">
        <v>3413</v>
      </c>
      <c r="D47" s="138" t="s">
        <v>3415</v>
      </c>
      <c r="E47" s="138" t="s">
        <v>256</v>
      </c>
      <c r="F47" s="139">
        <v>7755121</v>
      </c>
      <c r="G47" s="138">
        <v>1.4</v>
      </c>
      <c r="H47" s="138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3">
        <v>43364</v>
      </c>
      <c r="B48" s="138">
        <v>531518</v>
      </c>
      <c r="C48" s="138" t="s">
        <v>3413</v>
      </c>
      <c r="D48" s="138" t="s">
        <v>3415</v>
      </c>
      <c r="E48" s="138" t="s">
        <v>257</v>
      </c>
      <c r="F48" s="139">
        <v>129388</v>
      </c>
      <c r="G48" s="138">
        <v>1.4</v>
      </c>
      <c r="H48" s="138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3">
        <v>43364</v>
      </c>
      <c r="B49" s="138">
        <v>512064</v>
      </c>
      <c r="C49" s="138" t="s">
        <v>3507</v>
      </c>
      <c r="D49" s="138" t="s">
        <v>3508</v>
      </c>
      <c r="E49" s="138" t="s">
        <v>257</v>
      </c>
      <c r="F49" s="139">
        <v>2000</v>
      </c>
      <c r="G49" s="138">
        <v>39.799999999999997</v>
      </c>
      <c r="H49" s="138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3">
        <v>43364</v>
      </c>
      <c r="B50" s="138">
        <v>512064</v>
      </c>
      <c r="C50" s="138" t="s">
        <v>3507</v>
      </c>
      <c r="D50" s="138" t="s">
        <v>3509</v>
      </c>
      <c r="E50" s="138" t="s">
        <v>257</v>
      </c>
      <c r="F50" s="139">
        <v>2000</v>
      </c>
      <c r="G50" s="138">
        <v>39.799999999999997</v>
      </c>
      <c r="H50" s="138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3">
        <v>43364</v>
      </c>
      <c r="B51" s="138">
        <v>512064</v>
      </c>
      <c r="C51" s="138" t="s">
        <v>3507</v>
      </c>
      <c r="D51" s="138" t="s">
        <v>3510</v>
      </c>
      <c r="E51" s="138" t="s">
        <v>256</v>
      </c>
      <c r="F51" s="139">
        <v>1622</v>
      </c>
      <c r="G51" s="138">
        <v>39.799999999999997</v>
      </c>
      <c r="H51" s="138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3">
        <v>43364</v>
      </c>
      <c r="B52" s="138">
        <v>512064</v>
      </c>
      <c r="C52" s="138" t="s">
        <v>3507</v>
      </c>
      <c r="D52" s="138" t="s">
        <v>3511</v>
      </c>
      <c r="E52" s="138" t="s">
        <v>256</v>
      </c>
      <c r="F52" s="139">
        <v>1280</v>
      </c>
      <c r="G52" s="138">
        <v>39.799999999999997</v>
      </c>
      <c r="H52" s="138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3">
        <v>43364</v>
      </c>
      <c r="B53" s="138">
        <v>512064</v>
      </c>
      <c r="C53" s="138" t="s">
        <v>3507</v>
      </c>
      <c r="D53" s="138" t="s">
        <v>3512</v>
      </c>
      <c r="E53" s="138" t="s">
        <v>257</v>
      </c>
      <c r="F53" s="139">
        <v>4300</v>
      </c>
      <c r="G53" s="138">
        <v>39.799999999999997</v>
      </c>
      <c r="H53" s="138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3">
        <v>43364</v>
      </c>
      <c r="B54" s="138">
        <v>512064</v>
      </c>
      <c r="C54" s="138" t="s">
        <v>3507</v>
      </c>
      <c r="D54" s="138" t="s">
        <v>3513</v>
      </c>
      <c r="E54" s="138" t="s">
        <v>256</v>
      </c>
      <c r="F54" s="139">
        <v>4398</v>
      </c>
      <c r="G54" s="138">
        <v>39.799999999999997</v>
      </c>
      <c r="H54" s="138" t="s">
        <v>258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3">
        <v>43364</v>
      </c>
      <c r="B55" s="138">
        <v>512064</v>
      </c>
      <c r="C55" s="138" t="s">
        <v>3507</v>
      </c>
      <c r="D55" s="138" t="s">
        <v>3514</v>
      </c>
      <c r="E55" s="138" t="s">
        <v>256</v>
      </c>
      <c r="F55" s="139">
        <v>1500</v>
      </c>
      <c r="G55" s="138">
        <v>39.799999999999997</v>
      </c>
      <c r="H55" s="138" t="s">
        <v>258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3">
        <v>43364</v>
      </c>
      <c r="B56" s="138" t="s">
        <v>537</v>
      </c>
      <c r="C56" s="138" t="s">
        <v>3246</v>
      </c>
      <c r="D56" s="138" t="s">
        <v>3247</v>
      </c>
      <c r="E56" s="138" t="s">
        <v>257</v>
      </c>
      <c r="F56" s="139">
        <v>1635119</v>
      </c>
      <c r="G56" s="138">
        <v>81.61</v>
      </c>
      <c r="H56" s="138" t="s">
        <v>2112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3">
        <v>43364</v>
      </c>
      <c r="B57" s="138" t="s">
        <v>537</v>
      </c>
      <c r="C57" s="138" t="s">
        <v>3246</v>
      </c>
      <c r="D57" s="138" t="s">
        <v>3515</v>
      </c>
      <c r="E57" s="138" t="s">
        <v>257</v>
      </c>
      <c r="F57" s="139">
        <v>1877451</v>
      </c>
      <c r="G57" s="138">
        <v>82.3</v>
      </c>
      <c r="H57" s="138" t="s">
        <v>2112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3">
        <v>43364</v>
      </c>
      <c r="B58" s="138" t="s">
        <v>537</v>
      </c>
      <c r="C58" s="138" t="s">
        <v>3246</v>
      </c>
      <c r="D58" s="138" t="s">
        <v>3516</v>
      </c>
      <c r="E58" s="138" t="s">
        <v>257</v>
      </c>
      <c r="F58" s="139">
        <v>1165022</v>
      </c>
      <c r="G58" s="138">
        <v>81.17</v>
      </c>
      <c r="H58" s="138" t="s">
        <v>2112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3">
        <v>43364</v>
      </c>
      <c r="B59" s="138" t="s">
        <v>537</v>
      </c>
      <c r="C59" s="138" t="s">
        <v>3246</v>
      </c>
      <c r="D59" s="138" t="s">
        <v>3235</v>
      </c>
      <c r="E59" s="138" t="s">
        <v>257</v>
      </c>
      <c r="F59" s="139">
        <v>1562762</v>
      </c>
      <c r="G59" s="138">
        <v>80.5</v>
      </c>
      <c r="H59" s="138" t="s">
        <v>2112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3">
        <v>43364</v>
      </c>
      <c r="B60" s="138" t="s">
        <v>3517</v>
      </c>
      <c r="C60" s="138" t="s">
        <v>3518</v>
      </c>
      <c r="D60" s="138" t="s">
        <v>3519</v>
      </c>
      <c r="E60" s="138" t="s">
        <v>257</v>
      </c>
      <c r="F60" s="139">
        <v>38000</v>
      </c>
      <c r="G60" s="138">
        <v>87.93</v>
      </c>
      <c r="H60" s="138" t="s">
        <v>2112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3">
        <v>43364</v>
      </c>
      <c r="B61" s="138" t="s">
        <v>258</v>
      </c>
      <c r="C61" s="138" t="s">
        <v>3520</v>
      </c>
      <c r="D61" s="138" t="s">
        <v>3521</v>
      </c>
      <c r="E61" s="138" t="s">
        <v>257</v>
      </c>
      <c r="F61" s="139">
        <v>273209</v>
      </c>
      <c r="G61" s="138">
        <v>734.3</v>
      </c>
      <c r="H61" s="138" t="s">
        <v>2112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3">
        <v>43364</v>
      </c>
      <c r="B62" s="138" t="s">
        <v>234</v>
      </c>
      <c r="C62" s="138" t="s">
        <v>3522</v>
      </c>
      <c r="D62" s="138" t="s">
        <v>3523</v>
      </c>
      <c r="E62" s="138" t="s">
        <v>257</v>
      </c>
      <c r="F62" s="139">
        <v>1869249</v>
      </c>
      <c r="G62" s="138">
        <v>368.68</v>
      </c>
      <c r="H62" s="138" t="s">
        <v>2112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3">
        <v>43364</v>
      </c>
      <c r="B63" s="138" t="s">
        <v>234</v>
      </c>
      <c r="C63" s="138" t="s">
        <v>3522</v>
      </c>
      <c r="D63" s="138" t="s">
        <v>3524</v>
      </c>
      <c r="E63" s="138" t="s">
        <v>257</v>
      </c>
      <c r="F63" s="139">
        <v>1808314</v>
      </c>
      <c r="G63" s="138">
        <v>408.43</v>
      </c>
      <c r="H63" s="138" t="s">
        <v>2112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3">
        <v>43364</v>
      </c>
      <c r="B64" s="138" t="s">
        <v>234</v>
      </c>
      <c r="C64" s="138" t="s">
        <v>3522</v>
      </c>
      <c r="D64" s="138" t="s">
        <v>3247</v>
      </c>
      <c r="E64" s="138" t="s">
        <v>257</v>
      </c>
      <c r="F64" s="139">
        <v>4291992</v>
      </c>
      <c r="G64" s="138">
        <v>392.1</v>
      </c>
      <c r="H64" s="138" t="s">
        <v>2112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3">
        <v>43364</v>
      </c>
      <c r="B65" s="138" t="s">
        <v>234</v>
      </c>
      <c r="C65" s="138" t="s">
        <v>3522</v>
      </c>
      <c r="D65" s="138" t="s">
        <v>3525</v>
      </c>
      <c r="E65" s="138" t="s">
        <v>257</v>
      </c>
      <c r="F65" s="139">
        <v>1904411</v>
      </c>
      <c r="G65" s="138">
        <v>368.11</v>
      </c>
      <c r="H65" s="138" t="s">
        <v>2112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3">
        <v>43364</v>
      </c>
      <c r="B66" s="138" t="s">
        <v>234</v>
      </c>
      <c r="C66" s="138" t="s">
        <v>3522</v>
      </c>
      <c r="D66" s="138" t="s">
        <v>3526</v>
      </c>
      <c r="E66" s="138" t="s">
        <v>257</v>
      </c>
      <c r="F66" s="139">
        <v>57601</v>
      </c>
      <c r="G66" s="138">
        <v>374.8</v>
      </c>
      <c r="H66" s="138" t="s">
        <v>2112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3">
        <v>43364</v>
      </c>
      <c r="B67" s="138" t="s">
        <v>234</v>
      </c>
      <c r="C67" s="138" t="s">
        <v>3522</v>
      </c>
      <c r="D67" s="138" t="s">
        <v>3248</v>
      </c>
      <c r="E67" s="138" t="s">
        <v>257</v>
      </c>
      <c r="F67" s="139">
        <v>1642887</v>
      </c>
      <c r="G67" s="138">
        <v>401.73</v>
      </c>
      <c r="H67" s="138" t="s">
        <v>2112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3">
        <v>43364</v>
      </c>
      <c r="B68" s="138" t="s">
        <v>234</v>
      </c>
      <c r="C68" s="138" t="s">
        <v>3522</v>
      </c>
      <c r="D68" s="138" t="s">
        <v>3527</v>
      </c>
      <c r="E68" s="138" t="s">
        <v>257</v>
      </c>
      <c r="F68" s="139">
        <v>2999746</v>
      </c>
      <c r="G68" s="138">
        <v>371.85</v>
      </c>
      <c r="H68" s="138" t="s">
        <v>2112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3">
        <v>43364</v>
      </c>
      <c r="B69" s="138" t="s">
        <v>234</v>
      </c>
      <c r="C69" s="138" t="s">
        <v>3522</v>
      </c>
      <c r="D69" s="138" t="s">
        <v>3516</v>
      </c>
      <c r="E69" s="138" t="s">
        <v>257</v>
      </c>
      <c r="F69" s="139">
        <v>3032928</v>
      </c>
      <c r="G69" s="138">
        <v>396.45</v>
      </c>
      <c r="H69" s="138" t="s">
        <v>2112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3">
        <v>43364</v>
      </c>
      <c r="B70" s="138" t="s">
        <v>234</v>
      </c>
      <c r="C70" s="138" t="s">
        <v>3522</v>
      </c>
      <c r="D70" s="138" t="s">
        <v>3528</v>
      </c>
      <c r="E70" s="138" t="s">
        <v>257</v>
      </c>
      <c r="F70" s="138">
        <v>1944381</v>
      </c>
      <c r="G70" s="138">
        <v>392.38</v>
      </c>
      <c r="H70" s="138" t="s">
        <v>2112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3">
        <v>43364</v>
      </c>
      <c r="B71" s="138" t="s">
        <v>234</v>
      </c>
      <c r="C71" s="138" t="s">
        <v>3522</v>
      </c>
      <c r="D71" s="138" t="s">
        <v>3529</v>
      </c>
      <c r="E71" s="138" t="s">
        <v>257</v>
      </c>
      <c r="F71" s="138">
        <v>3448868</v>
      </c>
      <c r="G71" s="138">
        <v>367.28</v>
      </c>
      <c r="H71" s="138" t="s">
        <v>2112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3">
        <v>43364</v>
      </c>
      <c r="B72" s="138" t="s">
        <v>234</v>
      </c>
      <c r="C72" s="138" t="s">
        <v>3522</v>
      </c>
      <c r="D72" s="138" t="s">
        <v>3530</v>
      </c>
      <c r="E72" s="138" t="s">
        <v>257</v>
      </c>
      <c r="F72" s="138">
        <v>1971917</v>
      </c>
      <c r="G72" s="138">
        <v>366.58</v>
      </c>
      <c r="H72" s="138" t="s">
        <v>2112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3">
        <v>43364</v>
      </c>
      <c r="B73" s="138" t="s">
        <v>2259</v>
      </c>
      <c r="C73" s="138" t="s">
        <v>3416</v>
      </c>
      <c r="D73" s="138" t="s">
        <v>3531</v>
      </c>
      <c r="E73" s="138" t="s">
        <v>257</v>
      </c>
      <c r="F73" s="138">
        <v>112619</v>
      </c>
      <c r="G73" s="138">
        <v>118.2</v>
      </c>
      <c r="H73" s="138" t="s">
        <v>2112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3">
        <v>43364</v>
      </c>
      <c r="B74" s="138" t="s">
        <v>85</v>
      </c>
      <c r="C74" s="138" t="s">
        <v>3532</v>
      </c>
      <c r="D74" s="138" t="s">
        <v>3533</v>
      </c>
      <c r="E74" s="138" t="s">
        <v>257</v>
      </c>
      <c r="F74" s="138">
        <v>3766168</v>
      </c>
      <c r="G74" s="138">
        <v>126.22</v>
      </c>
      <c r="H74" s="138" t="s">
        <v>2112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3">
        <v>43364</v>
      </c>
      <c r="B75" s="138" t="s">
        <v>346</v>
      </c>
      <c r="C75" s="138" t="s">
        <v>3534</v>
      </c>
      <c r="D75" s="138" t="s">
        <v>3235</v>
      </c>
      <c r="E75" s="138" t="s">
        <v>257</v>
      </c>
      <c r="F75" s="138">
        <v>803544</v>
      </c>
      <c r="G75" s="138">
        <v>230.71</v>
      </c>
      <c r="H75" s="138" t="s">
        <v>2112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3">
        <v>43364</v>
      </c>
      <c r="B76" s="138" t="s">
        <v>102</v>
      </c>
      <c r="C76" s="138" t="s">
        <v>3535</v>
      </c>
      <c r="D76" s="138" t="s">
        <v>3235</v>
      </c>
      <c r="E76" s="138" t="s">
        <v>257</v>
      </c>
      <c r="F76" s="138">
        <v>14679523</v>
      </c>
      <c r="G76" s="138">
        <v>8.7200000000000006</v>
      </c>
      <c r="H76" s="138" t="s">
        <v>2112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3">
        <v>43364</v>
      </c>
      <c r="B77" s="138" t="s">
        <v>3417</v>
      </c>
      <c r="C77" s="138" t="s">
        <v>3418</v>
      </c>
      <c r="D77" s="138" t="s">
        <v>3419</v>
      </c>
      <c r="E77" s="138" t="s">
        <v>257</v>
      </c>
      <c r="F77" s="138">
        <v>114000</v>
      </c>
      <c r="G77" s="138">
        <v>22.44</v>
      </c>
      <c r="H77" s="138" t="s">
        <v>2112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3">
        <v>43364</v>
      </c>
      <c r="B78" s="138" t="s">
        <v>3536</v>
      </c>
      <c r="C78" s="138" t="s">
        <v>3537</v>
      </c>
      <c r="D78" s="138" t="s">
        <v>3538</v>
      </c>
      <c r="E78" s="138" t="s">
        <v>257</v>
      </c>
      <c r="F78" s="138">
        <v>140800</v>
      </c>
      <c r="G78" s="138">
        <v>57.16</v>
      </c>
      <c r="H78" s="138" t="s">
        <v>2112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3">
        <v>43364</v>
      </c>
      <c r="B79" s="138" t="s">
        <v>131</v>
      </c>
      <c r="C79" s="138" t="s">
        <v>3271</v>
      </c>
      <c r="D79" s="138" t="s">
        <v>3235</v>
      </c>
      <c r="E79" s="138" t="s">
        <v>257</v>
      </c>
      <c r="F79" s="138">
        <v>20731688</v>
      </c>
      <c r="G79" s="138">
        <v>13.81</v>
      </c>
      <c r="H79" s="138" t="s">
        <v>2112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3">
        <v>43364</v>
      </c>
      <c r="B80" s="138" t="s">
        <v>1536</v>
      </c>
      <c r="C80" s="138" t="s">
        <v>3539</v>
      </c>
      <c r="D80" s="138" t="s">
        <v>3540</v>
      </c>
      <c r="E80" s="138" t="s">
        <v>257</v>
      </c>
      <c r="F80" s="138">
        <v>200000</v>
      </c>
      <c r="G80" s="138">
        <v>11.67</v>
      </c>
      <c r="H80" s="138" t="s">
        <v>2112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3">
        <v>43364</v>
      </c>
      <c r="B81" s="138" t="s">
        <v>523</v>
      </c>
      <c r="C81" s="138" t="s">
        <v>3541</v>
      </c>
      <c r="D81" s="138" t="s">
        <v>3542</v>
      </c>
      <c r="E81" s="138" t="s">
        <v>256</v>
      </c>
      <c r="F81" s="138">
        <v>5736438</v>
      </c>
      <c r="G81" s="138">
        <v>10.42</v>
      </c>
      <c r="H81" s="138" t="s">
        <v>2112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3">
        <v>43364</v>
      </c>
      <c r="B82" s="138" t="s">
        <v>537</v>
      </c>
      <c r="C82" s="138" t="s">
        <v>3246</v>
      </c>
      <c r="D82" s="138" t="s">
        <v>3247</v>
      </c>
      <c r="E82" s="138" t="s">
        <v>256</v>
      </c>
      <c r="F82" s="138">
        <v>1635119</v>
      </c>
      <c r="G82" s="138">
        <v>81.58</v>
      </c>
      <c r="H82" s="138" t="s">
        <v>2112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3">
        <v>43364</v>
      </c>
      <c r="B83" s="138" t="s">
        <v>537</v>
      </c>
      <c r="C83" s="138" t="s">
        <v>3246</v>
      </c>
      <c r="D83" s="138" t="s">
        <v>3515</v>
      </c>
      <c r="E83" s="138" t="s">
        <v>256</v>
      </c>
      <c r="F83" s="138">
        <v>1881232</v>
      </c>
      <c r="G83" s="138">
        <v>82.58</v>
      </c>
      <c r="H83" s="138" t="s">
        <v>2112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3">
        <v>43364</v>
      </c>
      <c r="B84" s="138" t="s">
        <v>537</v>
      </c>
      <c r="C84" s="138" t="s">
        <v>3246</v>
      </c>
      <c r="D84" s="138" t="s">
        <v>3516</v>
      </c>
      <c r="E84" s="138" t="s">
        <v>256</v>
      </c>
      <c r="F84" s="138">
        <v>1165022</v>
      </c>
      <c r="G84" s="138">
        <v>81.12</v>
      </c>
      <c r="H84" s="138" t="s">
        <v>2112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3">
        <v>43364</v>
      </c>
      <c r="B85" s="138" t="s">
        <v>537</v>
      </c>
      <c r="C85" s="138" t="s">
        <v>3246</v>
      </c>
      <c r="D85" s="138" t="s">
        <v>3235</v>
      </c>
      <c r="E85" s="138" t="s">
        <v>256</v>
      </c>
      <c r="F85" s="138">
        <v>1562762</v>
      </c>
      <c r="G85" s="138">
        <v>80.56</v>
      </c>
      <c r="H85" s="138" t="s">
        <v>2112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3">
        <v>43364</v>
      </c>
      <c r="B86" s="138" t="s">
        <v>3517</v>
      </c>
      <c r="C86" s="138" t="s">
        <v>3518</v>
      </c>
      <c r="D86" s="138" t="s">
        <v>3519</v>
      </c>
      <c r="E86" s="138" t="s">
        <v>256</v>
      </c>
      <c r="F86" s="138">
        <v>5000</v>
      </c>
      <c r="G86" s="138">
        <v>88.42</v>
      </c>
      <c r="H86" s="138" t="s">
        <v>2112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3">
        <v>43364</v>
      </c>
      <c r="B87" s="138" t="s">
        <v>234</v>
      </c>
      <c r="C87" s="138" t="s">
        <v>3522</v>
      </c>
      <c r="D87" s="138" t="s">
        <v>3523</v>
      </c>
      <c r="E87" s="138" t="s">
        <v>256</v>
      </c>
      <c r="F87" s="138">
        <v>1869249</v>
      </c>
      <c r="G87" s="138">
        <v>369.14</v>
      </c>
      <c r="H87" s="138" t="s">
        <v>2112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3">
        <v>43364</v>
      </c>
      <c r="B88" s="138" t="s">
        <v>234</v>
      </c>
      <c r="C88" s="138" t="s">
        <v>3522</v>
      </c>
      <c r="D88" s="138" t="s">
        <v>3524</v>
      </c>
      <c r="E88" s="138" t="s">
        <v>256</v>
      </c>
      <c r="F88" s="138">
        <v>1808314</v>
      </c>
      <c r="G88" s="138">
        <v>411.97</v>
      </c>
      <c r="H88" s="138" t="s">
        <v>2112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3">
        <v>43364</v>
      </c>
      <c r="B89" s="138" t="s">
        <v>234</v>
      </c>
      <c r="C89" s="138" t="s">
        <v>3522</v>
      </c>
      <c r="D89" s="138" t="s">
        <v>3247</v>
      </c>
      <c r="E89" s="138" t="s">
        <v>256</v>
      </c>
      <c r="F89" s="138">
        <v>4291992</v>
      </c>
      <c r="G89" s="138">
        <v>391.83</v>
      </c>
      <c r="H89" s="138" t="s">
        <v>2112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3">
        <v>43364</v>
      </c>
      <c r="B90" s="138" t="s">
        <v>234</v>
      </c>
      <c r="C90" s="138" t="s">
        <v>3522</v>
      </c>
      <c r="D90" s="138" t="s">
        <v>3525</v>
      </c>
      <c r="E90" s="138" t="s">
        <v>256</v>
      </c>
      <c r="F90" s="138">
        <v>1904411</v>
      </c>
      <c r="G90" s="138">
        <v>369.69</v>
      </c>
      <c r="H90" s="138" t="s">
        <v>2112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3">
        <v>43364</v>
      </c>
      <c r="B91" s="138" t="s">
        <v>234</v>
      </c>
      <c r="C91" s="138" t="s">
        <v>3522</v>
      </c>
      <c r="D91" s="138" t="s">
        <v>3526</v>
      </c>
      <c r="E91" s="138" t="s">
        <v>256</v>
      </c>
      <c r="F91" s="138">
        <v>2057601</v>
      </c>
      <c r="G91" s="138">
        <v>350.65</v>
      </c>
      <c r="H91" s="138" t="s">
        <v>2112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3">
        <v>43364</v>
      </c>
      <c r="B92" s="138" t="s">
        <v>234</v>
      </c>
      <c r="C92" s="138" t="s">
        <v>3522</v>
      </c>
      <c r="D92" s="138" t="s">
        <v>3248</v>
      </c>
      <c r="E92" s="138" t="s">
        <v>256</v>
      </c>
      <c r="F92" s="138">
        <v>1636887</v>
      </c>
      <c r="G92" s="138">
        <v>404.32</v>
      </c>
      <c r="H92" s="138" t="s">
        <v>2112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3">
        <v>43364</v>
      </c>
      <c r="B93" s="138" t="s">
        <v>234</v>
      </c>
      <c r="C93" s="138" t="s">
        <v>3522</v>
      </c>
      <c r="D93" s="138" t="s">
        <v>3527</v>
      </c>
      <c r="E93" s="138" t="s">
        <v>256</v>
      </c>
      <c r="F93" s="138">
        <v>2999746</v>
      </c>
      <c r="G93" s="138">
        <v>372.66</v>
      </c>
      <c r="H93" s="138" t="s">
        <v>2112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3">
        <v>43364</v>
      </c>
      <c r="B94" s="138" t="s">
        <v>234</v>
      </c>
      <c r="C94" s="138" t="s">
        <v>3522</v>
      </c>
      <c r="D94" s="138" t="s">
        <v>3516</v>
      </c>
      <c r="E94" s="138" t="s">
        <v>256</v>
      </c>
      <c r="F94" s="138">
        <v>3031763</v>
      </c>
      <c r="G94" s="138">
        <v>392.9</v>
      </c>
      <c r="H94" s="138" t="s">
        <v>2112</v>
      </c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3">
        <v>43364</v>
      </c>
      <c r="B95" s="138" t="s">
        <v>234</v>
      </c>
      <c r="C95" s="138" t="s">
        <v>3522</v>
      </c>
      <c r="D95" s="138" t="s">
        <v>3528</v>
      </c>
      <c r="E95" s="138" t="s">
        <v>256</v>
      </c>
      <c r="F95" s="138">
        <v>1941026</v>
      </c>
      <c r="G95" s="138">
        <v>377.55</v>
      </c>
      <c r="H95" s="138" t="s">
        <v>2112</v>
      </c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3">
        <v>43364</v>
      </c>
      <c r="B96" s="138" t="s">
        <v>234</v>
      </c>
      <c r="C96" s="138" t="s">
        <v>3522</v>
      </c>
      <c r="D96" s="138" t="s">
        <v>3529</v>
      </c>
      <c r="E96" s="138" t="s">
        <v>256</v>
      </c>
      <c r="F96" s="138">
        <v>3448868</v>
      </c>
      <c r="G96" s="138">
        <v>367.52</v>
      </c>
      <c r="H96" s="138" t="s">
        <v>2112</v>
      </c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3">
        <v>43364</v>
      </c>
      <c r="B97" s="138" t="s">
        <v>234</v>
      </c>
      <c r="C97" s="138" t="s">
        <v>3522</v>
      </c>
      <c r="D97" s="138" t="s">
        <v>3530</v>
      </c>
      <c r="E97" s="138" t="s">
        <v>256</v>
      </c>
      <c r="F97" s="138">
        <v>1971917</v>
      </c>
      <c r="G97" s="138">
        <v>367.14</v>
      </c>
      <c r="H97" s="138" t="s">
        <v>2112</v>
      </c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3">
        <v>43364</v>
      </c>
      <c r="B98" s="138" t="s">
        <v>1912</v>
      </c>
      <c r="C98" s="138" t="s">
        <v>3543</v>
      </c>
      <c r="D98" s="138" t="s">
        <v>3544</v>
      </c>
      <c r="E98" s="138" t="s">
        <v>256</v>
      </c>
      <c r="F98" s="138">
        <v>183260</v>
      </c>
      <c r="G98" s="138">
        <v>105.01</v>
      </c>
      <c r="H98" s="138" t="s">
        <v>2112</v>
      </c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3">
        <v>43364</v>
      </c>
      <c r="B99" s="138" t="s">
        <v>2259</v>
      </c>
      <c r="C99" s="138" t="s">
        <v>3416</v>
      </c>
      <c r="D99" s="138" t="s">
        <v>3531</v>
      </c>
      <c r="E99" s="138" t="s">
        <v>256</v>
      </c>
      <c r="F99" s="138">
        <v>42088</v>
      </c>
      <c r="G99" s="138">
        <v>121.39</v>
      </c>
      <c r="H99" s="138" t="s">
        <v>2112</v>
      </c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3">
        <v>43364</v>
      </c>
      <c r="B100" s="138" t="s">
        <v>346</v>
      </c>
      <c r="C100" s="138" t="s">
        <v>3534</v>
      </c>
      <c r="D100" s="138" t="s">
        <v>3235</v>
      </c>
      <c r="E100" s="138" t="s">
        <v>256</v>
      </c>
      <c r="F100" s="138">
        <v>803544</v>
      </c>
      <c r="G100" s="138">
        <v>230.76</v>
      </c>
      <c r="H100" s="138" t="s">
        <v>2112</v>
      </c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3">
        <v>43364</v>
      </c>
      <c r="B101" s="138" t="s">
        <v>102</v>
      </c>
      <c r="C101" s="138" t="s">
        <v>3535</v>
      </c>
      <c r="D101" s="138" t="s">
        <v>3235</v>
      </c>
      <c r="E101" s="138" t="s">
        <v>256</v>
      </c>
      <c r="F101" s="138">
        <v>14679523</v>
      </c>
      <c r="G101" s="138">
        <v>8.74</v>
      </c>
      <c r="H101" s="138" t="s">
        <v>2112</v>
      </c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3">
        <v>43364</v>
      </c>
      <c r="B102" s="138" t="s">
        <v>1178</v>
      </c>
      <c r="C102" s="138" t="s">
        <v>3545</v>
      </c>
      <c r="D102" s="138" t="s">
        <v>3542</v>
      </c>
      <c r="E102" s="138" t="s">
        <v>256</v>
      </c>
      <c r="F102" s="138">
        <v>2343202</v>
      </c>
      <c r="G102" s="138">
        <v>33.229999999999997</v>
      </c>
      <c r="H102" s="138" t="s">
        <v>2112</v>
      </c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3">
        <v>43364</v>
      </c>
      <c r="B103" s="138" t="s">
        <v>3417</v>
      </c>
      <c r="C103" s="138" t="s">
        <v>3418</v>
      </c>
      <c r="D103" s="138" t="s">
        <v>3546</v>
      </c>
      <c r="E103" s="138" t="s">
        <v>256</v>
      </c>
      <c r="F103" s="138">
        <v>66000</v>
      </c>
      <c r="G103" s="138">
        <v>22.5</v>
      </c>
      <c r="H103" s="138" t="s">
        <v>2112</v>
      </c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3">
        <v>43364</v>
      </c>
      <c r="B104" s="138" t="s">
        <v>3536</v>
      </c>
      <c r="C104" s="138" t="s">
        <v>3537</v>
      </c>
      <c r="D104" s="138" t="s">
        <v>3547</v>
      </c>
      <c r="E104" s="138" t="s">
        <v>256</v>
      </c>
      <c r="F104" s="138">
        <v>140800</v>
      </c>
      <c r="G104" s="138">
        <v>57.16</v>
      </c>
      <c r="H104" s="138" t="s">
        <v>2112</v>
      </c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3">
        <v>43364</v>
      </c>
      <c r="B105" s="138" t="s">
        <v>131</v>
      </c>
      <c r="C105" s="138" t="s">
        <v>3271</v>
      </c>
      <c r="D105" s="138" t="s">
        <v>3235</v>
      </c>
      <c r="E105" s="138" t="s">
        <v>256</v>
      </c>
      <c r="F105" s="138">
        <v>20731688</v>
      </c>
      <c r="G105" s="138">
        <v>13.84</v>
      </c>
      <c r="H105" s="138" t="s">
        <v>2112</v>
      </c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3"/>
      <c r="B106" s="138"/>
      <c r="C106" s="138"/>
      <c r="D106" s="138"/>
      <c r="E106" s="138"/>
      <c r="F106" s="138"/>
      <c r="G106" s="138"/>
      <c r="H106" s="138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3"/>
      <c r="B107" s="138"/>
      <c r="C107" s="138"/>
      <c r="D107" s="138"/>
      <c r="E107" s="138"/>
      <c r="F107" s="138"/>
      <c r="G107" s="138"/>
      <c r="H107" s="138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3"/>
      <c r="B108" s="138"/>
      <c r="C108" s="138"/>
      <c r="D108" s="138"/>
      <c r="E108" s="138"/>
      <c r="F108" s="138"/>
      <c r="G108" s="138"/>
      <c r="H108" s="138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3"/>
      <c r="B109" s="138"/>
      <c r="C109" s="138"/>
      <c r="D109" s="138"/>
      <c r="E109" s="138"/>
      <c r="F109" s="138"/>
      <c r="G109" s="138"/>
      <c r="H109" s="138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3"/>
      <c r="B110" s="138"/>
      <c r="C110" s="138"/>
      <c r="D110" s="138"/>
      <c r="E110" s="138"/>
      <c r="F110" s="138"/>
      <c r="G110" s="138"/>
      <c r="H110" s="138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3"/>
      <c r="B111" s="138"/>
      <c r="C111" s="138"/>
      <c r="D111" s="138"/>
      <c r="E111" s="138"/>
      <c r="F111" s="138"/>
      <c r="G111" s="138"/>
      <c r="H111" s="138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3"/>
      <c r="B112" s="138"/>
      <c r="C112" s="138"/>
      <c r="D112" s="138"/>
      <c r="E112" s="138"/>
      <c r="F112" s="138"/>
      <c r="G112" s="138"/>
      <c r="H112" s="138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3"/>
      <c r="B113" s="138"/>
      <c r="C113" s="138"/>
      <c r="D113" s="138"/>
      <c r="E113" s="138"/>
      <c r="F113" s="138"/>
      <c r="G113" s="138"/>
      <c r="H113" s="138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3"/>
      <c r="B114" s="138"/>
      <c r="C114" s="138"/>
      <c r="D114" s="138"/>
      <c r="E114" s="138"/>
      <c r="F114" s="139"/>
      <c r="G114" s="138"/>
      <c r="H114" s="138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3"/>
      <c r="B115" s="138"/>
      <c r="C115" s="138"/>
      <c r="D115" s="138"/>
      <c r="E115" s="138"/>
      <c r="F115" s="139"/>
      <c r="G115" s="138"/>
      <c r="H115" s="138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3"/>
      <c r="B116" s="138"/>
      <c r="C116" s="138"/>
      <c r="D116" s="138"/>
      <c r="E116" s="138"/>
      <c r="F116" s="139"/>
      <c r="G116" s="138"/>
      <c r="H116" s="138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3"/>
      <c r="B117" s="138"/>
      <c r="C117" s="138"/>
      <c r="D117" s="138"/>
      <c r="E117" s="138"/>
      <c r="F117" s="139"/>
      <c r="G117" s="138"/>
      <c r="H117" s="138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3"/>
      <c r="B118" s="138"/>
      <c r="C118" s="138"/>
      <c r="D118" s="138"/>
      <c r="E118" s="138"/>
      <c r="F118" s="139"/>
      <c r="G118" s="138"/>
      <c r="H118" s="138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3"/>
      <c r="B119" s="138"/>
      <c r="C119" s="138"/>
      <c r="D119" s="138"/>
      <c r="E119" s="138"/>
      <c r="F119" s="139"/>
      <c r="G119" s="138"/>
      <c r="H119" s="138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3"/>
      <c r="B120" s="138"/>
      <c r="C120" s="138"/>
      <c r="D120" s="138"/>
      <c r="E120" s="138"/>
      <c r="F120" s="139"/>
      <c r="G120" s="138"/>
      <c r="H120" s="138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3"/>
      <c r="B121" s="138"/>
      <c r="C121" s="138"/>
      <c r="D121" s="138"/>
      <c r="E121" s="138"/>
      <c r="F121" s="139"/>
      <c r="G121" s="138"/>
      <c r="H121" s="138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3"/>
      <c r="B122" s="138"/>
      <c r="C122" s="138"/>
      <c r="D122" s="138"/>
      <c r="E122" s="138"/>
      <c r="F122" s="139"/>
      <c r="G122" s="138"/>
      <c r="H122" s="138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3"/>
      <c r="B123" s="138"/>
      <c r="C123" s="138"/>
      <c r="D123" s="138"/>
      <c r="E123" s="138"/>
      <c r="F123" s="139"/>
      <c r="G123" s="138"/>
      <c r="H123" s="138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3"/>
      <c r="B124" s="138"/>
      <c r="C124" s="138"/>
      <c r="D124" s="138"/>
      <c r="E124" s="138"/>
      <c r="F124" s="139"/>
      <c r="G124" s="138"/>
      <c r="H124" s="138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3"/>
      <c r="B125" s="138"/>
      <c r="C125" s="138"/>
      <c r="D125" s="138"/>
      <c r="E125" s="138"/>
      <c r="F125" s="139"/>
      <c r="G125" s="138"/>
      <c r="H125" s="138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3"/>
      <c r="B126" s="138"/>
      <c r="C126" s="138"/>
      <c r="D126" s="138"/>
      <c r="E126" s="138"/>
      <c r="F126" s="139"/>
      <c r="G126" s="138"/>
      <c r="H126" s="138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3"/>
      <c r="B127" s="138"/>
      <c r="C127" s="138"/>
      <c r="D127" s="138"/>
      <c r="E127" s="138"/>
      <c r="F127" s="139"/>
      <c r="G127" s="138"/>
      <c r="H127" s="138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3"/>
      <c r="B128" s="138"/>
      <c r="C128" s="138"/>
      <c r="D128" s="138"/>
      <c r="E128" s="138"/>
      <c r="F128" s="139"/>
      <c r="G128" s="138"/>
      <c r="H128" s="138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3"/>
      <c r="B129" s="138"/>
      <c r="C129" s="138"/>
      <c r="D129" s="138"/>
      <c r="E129" s="138"/>
      <c r="F129" s="139"/>
      <c r="G129" s="138"/>
      <c r="H129" s="138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3"/>
      <c r="B130" s="138"/>
      <c r="C130" s="138"/>
      <c r="D130" s="138"/>
      <c r="E130" s="138"/>
      <c r="F130" s="139"/>
      <c r="G130" s="138"/>
      <c r="H130" s="138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3"/>
      <c r="B131" s="138"/>
      <c r="C131" s="138"/>
      <c r="D131" s="138"/>
      <c r="E131" s="138"/>
      <c r="F131" s="139"/>
      <c r="G131" s="138"/>
      <c r="H131" s="138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3"/>
      <c r="B132" s="138"/>
      <c r="C132" s="138"/>
      <c r="D132" s="138"/>
      <c r="E132" s="138"/>
      <c r="F132" s="139"/>
      <c r="G132" s="138"/>
      <c r="H132" s="138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3"/>
      <c r="B133" s="138"/>
      <c r="C133" s="138"/>
      <c r="D133" s="138"/>
      <c r="E133" s="138"/>
      <c r="F133" s="139"/>
      <c r="G133" s="138"/>
      <c r="H133" s="138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3"/>
      <c r="B134" s="138"/>
      <c r="C134" s="138"/>
      <c r="D134" s="138"/>
      <c r="E134" s="138"/>
      <c r="F134" s="139"/>
      <c r="G134" s="138"/>
      <c r="H134" s="138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3"/>
      <c r="B135" s="138"/>
      <c r="C135" s="138"/>
      <c r="D135" s="138"/>
      <c r="E135" s="138"/>
      <c r="F135" s="139"/>
      <c r="G135" s="138"/>
      <c r="H135" s="138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3"/>
      <c r="B136" s="138"/>
      <c r="C136" s="138"/>
      <c r="D136" s="138"/>
      <c r="E136" s="138"/>
      <c r="F136" s="139"/>
      <c r="G136" s="138"/>
      <c r="H136" s="138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3"/>
      <c r="B137" s="138"/>
      <c r="C137" s="138"/>
      <c r="D137" s="138"/>
      <c r="E137" s="138"/>
      <c r="F137" s="139"/>
      <c r="G137" s="138"/>
      <c r="H137" s="138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3"/>
      <c r="B138" s="138"/>
      <c r="C138" s="138"/>
      <c r="D138" s="138"/>
      <c r="E138" s="138"/>
      <c r="F138" s="139"/>
      <c r="G138" s="138"/>
      <c r="H138" s="138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3"/>
      <c r="B139" s="138"/>
      <c r="C139" s="138"/>
      <c r="D139" s="138"/>
      <c r="E139" s="138"/>
      <c r="F139" s="139"/>
      <c r="G139" s="138"/>
      <c r="H139" s="138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3"/>
      <c r="B140" s="138"/>
      <c r="C140" s="138"/>
      <c r="D140" s="138"/>
      <c r="E140" s="138"/>
      <c r="F140" s="139"/>
      <c r="G140" s="138"/>
      <c r="H140" s="138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3"/>
      <c r="B141" s="138"/>
      <c r="C141" s="138"/>
      <c r="D141" s="138"/>
      <c r="E141" s="138"/>
      <c r="F141" s="139"/>
      <c r="G141" s="138"/>
      <c r="H141" s="138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3"/>
      <c r="B142" s="138"/>
      <c r="C142" s="138"/>
      <c r="D142" s="138"/>
      <c r="E142" s="138"/>
      <c r="F142" s="139"/>
      <c r="G142" s="138"/>
      <c r="H142" s="138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3"/>
      <c r="B143" s="138"/>
      <c r="C143" s="138"/>
      <c r="D143" s="138"/>
      <c r="E143" s="138"/>
      <c r="F143" s="139"/>
      <c r="G143" s="138"/>
      <c r="H143" s="138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3"/>
      <c r="B144" s="138"/>
      <c r="C144" s="138"/>
      <c r="D144" s="138"/>
      <c r="E144" s="138"/>
      <c r="F144" s="139"/>
      <c r="G144" s="138"/>
      <c r="H144" s="138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3"/>
      <c r="B145" s="138"/>
      <c r="C145" s="138"/>
      <c r="D145" s="138"/>
      <c r="E145" s="138"/>
      <c r="F145" s="139"/>
      <c r="G145" s="138"/>
      <c r="H145" s="138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3"/>
      <c r="B146" s="138"/>
      <c r="C146" s="138"/>
      <c r="D146" s="138"/>
      <c r="E146" s="138"/>
      <c r="F146" s="139"/>
      <c r="G146" s="138"/>
      <c r="H146" s="138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3"/>
      <c r="B147" s="138"/>
      <c r="C147" s="138"/>
      <c r="D147" s="138"/>
      <c r="E147" s="138"/>
      <c r="F147" s="139"/>
      <c r="G147" s="138"/>
      <c r="H147" s="138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3"/>
      <c r="B148" s="138"/>
      <c r="C148" s="138"/>
      <c r="D148" s="138"/>
      <c r="E148" s="138"/>
      <c r="F148" s="139"/>
      <c r="G148" s="138"/>
      <c r="H148" s="138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3"/>
      <c r="B149" s="138"/>
      <c r="C149" s="138"/>
      <c r="D149" s="138"/>
      <c r="E149" s="138"/>
      <c r="F149" s="139"/>
      <c r="G149" s="138"/>
      <c r="H149" s="138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3"/>
      <c r="B150" s="138"/>
      <c r="C150" s="138"/>
      <c r="D150" s="138"/>
      <c r="E150" s="138"/>
      <c r="F150" s="139"/>
      <c r="G150" s="138"/>
      <c r="H150" s="138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3"/>
      <c r="B151" s="138"/>
      <c r="C151" s="138"/>
      <c r="D151" s="138"/>
      <c r="E151" s="138"/>
      <c r="F151" s="139"/>
      <c r="G151" s="138"/>
      <c r="H151" s="138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3"/>
      <c r="B152" s="138"/>
      <c r="C152" s="138"/>
      <c r="D152" s="138"/>
      <c r="E152" s="138"/>
      <c r="F152" s="139"/>
      <c r="G152" s="138"/>
      <c r="H152" s="138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3"/>
      <c r="B153" s="138"/>
      <c r="C153" s="138"/>
      <c r="D153" s="138"/>
      <c r="E153" s="138"/>
      <c r="F153" s="139"/>
      <c r="G153" s="138"/>
      <c r="H153" s="138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3"/>
      <c r="B154" s="138"/>
      <c r="C154" s="138"/>
      <c r="D154" s="138"/>
      <c r="E154" s="138"/>
      <c r="F154" s="139"/>
      <c r="G154" s="138"/>
      <c r="H154" s="138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3"/>
      <c r="B155" s="138"/>
      <c r="C155" s="138"/>
      <c r="D155" s="138"/>
      <c r="E155" s="138"/>
      <c r="F155" s="139"/>
      <c r="G155" s="138"/>
      <c r="H155" s="138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3"/>
      <c r="B156" s="138"/>
      <c r="C156" s="138"/>
      <c r="D156" s="138"/>
      <c r="E156" s="138"/>
      <c r="F156" s="139"/>
      <c r="G156" s="138"/>
      <c r="H156" s="138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3"/>
      <c r="B157" s="138"/>
      <c r="C157" s="138"/>
      <c r="D157" s="138"/>
      <c r="E157" s="138"/>
      <c r="F157" s="139"/>
      <c r="G157" s="138"/>
      <c r="H157" s="138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3"/>
      <c r="B158" s="138"/>
      <c r="C158" s="138"/>
      <c r="D158" s="138"/>
      <c r="E158" s="138"/>
      <c r="F158" s="139"/>
      <c r="G158" s="138"/>
      <c r="H158" s="138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3"/>
      <c r="B159" s="138"/>
      <c r="C159" s="138"/>
      <c r="D159" s="138"/>
      <c r="E159" s="138"/>
      <c r="F159" s="139"/>
      <c r="G159" s="138"/>
      <c r="H159" s="138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3"/>
      <c r="B160" s="138"/>
      <c r="C160" s="138"/>
      <c r="D160" s="138"/>
      <c r="E160" s="138"/>
      <c r="F160" s="139"/>
      <c r="G160" s="138"/>
      <c r="H160" s="138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3"/>
      <c r="B161" s="138"/>
      <c r="C161" s="138"/>
      <c r="D161" s="138"/>
      <c r="E161" s="138"/>
      <c r="F161" s="139"/>
      <c r="G161" s="138"/>
      <c r="H161" s="138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3"/>
      <c r="B162" s="138"/>
      <c r="C162" s="138"/>
      <c r="D162" s="138"/>
      <c r="E162" s="138"/>
      <c r="F162" s="139"/>
      <c r="G162" s="138"/>
      <c r="H162" s="138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3"/>
      <c r="B163" s="138"/>
      <c r="C163" s="138"/>
      <c r="D163" s="138"/>
      <c r="E163" s="138"/>
      <c r="F163" s="139"/>
      <c r="G163" s="138"/>
      <c r="H163" s="138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3"/>
      <c r="B164" s="138"/>
      <c r="C164" s="138"/>
      <c r="D164" s="138"/>
      <c r="E164" s="138"/>
      <c r="F164" s="138"/>
      <c r="G164" s="138"/>
      <c r="H164" s="138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3"/>
      <c r="B165" s="138"/>
      <c r="C165" s="138"/>
      <c r="D165" s="138"/>
      <c r="E165" s="138"/>
      <c r="F165" s="138"/>
      <c r="G165" s="138"/>
      <c r="H165" s="138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3"/>
      <c r="B166" s="138"/>
      <c r="C166" s="138"/>
      <c r="D166" s="138"/>
      <c r="E166" s="138"/>
      <c r="F166" s="138"/>
      <c r="G166" s="138"/>
      <c r="H166" s="138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3"/>
      <c r="B167" s="138"/>
      <c r="C167" s="138"/>
      <c r="D167" s="138"/>
      <c r="E167" s="138"/>
      <c r="F167" s="138"/>
      <c r="G167" s="138"/>
      <c r="H167" s="138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3"/>
      <c r="B168" s="138"/>
      <c r="C168" s="138"/>
      <c r="D168" s="138"/>
      <c r="E168" s="138"/>
      <c r="F168" s="138"/>
      <c r="G168" s="138"/>
      <c r="H168" s="138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3"/>
      <c r="B169" s="138"/>
      <c r="C169" s="138"/>
      <c r="D169" s="138"/>
      <c r="E169" s="138"/>
      <c r="F169" s="138"/>
      <c r="G169" s="138"/>
      <c r="H169" s="138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3"/>
      <c r="B170" s="138"/>
      <c r="C170" s="138"/>
      <c r="D170" s="138"/>
      <c r="E170" s="138"/>
      <c r="F170" s="138"/>
      <c r="G170" s="138"/>
      <c r="H170" s="138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3"/>
      <c r="B171" s="138"/>
      <c r="C171" s="138"/>
      <c r="D171" s="138"/>
      <c r="E171" s="138"/>
      <c r="F171" s="138"/>
      <c r="G171" s="138"/>
      <c r="H171" s="138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3"/>
      <c r="B172" s="138"/>
      <c r="C172" s="138"/>
      <c r="D172" s="138"/>
      <c r="E172" s="138"/>
      <c r="F172" s="138"/>
      <c r="G172" s="138"/>
      <c r="H172" s="138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3"/>
      <c r="B173" s="138"/>
      <c r="C173" s="138"/>
      <c r="D173" s="138"/>
      <c r="E173" s="138"/>
      <c r="F173" s="138"/>
      <c r="G173" s="138"/>
      <c r="H173" s="138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3"/>
      <c r="B174" s="138"/>
      <c r="C174" s="138"/>
      <c r="D174" s="138"/>
      <c r="E174" s="138"/>
      <c r="F174" s="138"/>
      <c r="G174" s="138"/>
      <c r="H174" s="138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3"/>
      <c r="B175" s="138"/>
      <c r="C175" s="138"/>
      <c r="D175" s="138"/>
      <c r="E175" s="138"/>
      <c r="F175" s="138"/>
      <c r="G175" s="138"/>
      <c r="H175" s="138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3"/>
      <c r="B176" s="138"/>
      <c r="C176" s="138"/>
      <c r="D176" s="138"/>
      <c r="E176" s="138"/>
      <c r="F176" s="138"/>
      <c r="G176" s="138"/>
      <c r="H176" s="138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3"/>
      <c r="B177" s="138"/>
      <c r="C177" s="138"/>
      <c r="D177" s="138"/>
      <c r="E177" s="138"/>
      <c r="F177" s="138"/>
      <c r="G177" s="138"/>
      <c r="H177" s="138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3"/>
      <c r="B178" s="138"/>
      <c r="C178" s="138"/>
      <c r="D178" s="138"/>
      <c r="E178" s="138"/>
      <c r="F178" s="138"/>
      <c r="G178" s="138"/>
      <c r="H178" s="138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3"/>
      <c r="B179" s="138"/>
      <c r="C179" s="138"/>
      <c r="D179" s="138"/>
      <c r="E179" s="138"/>
      <c r="F179" s="138"/>
      <c r="G179" s="138"/>
      <c r="H179" s="138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3"/>
      <c r="B180" s="138"/>
      <c r="C180" s="138"/>
      <c r="D180" s="138"/>
      <c r="E180" s="138"/>
      <c r="F180" s="138"/>
      <c r="G180" s="138"/>
      <c r="H180" s="138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3"/>
      <c r="B181" s="138"/>
      <c r="C181" s="138"/>
      <c r="D181" s="138"/>
      <c r="E181" s="138"/>
      <c r="F181" s="138"/>
      <c r="G181" s="138"/>
      <c r="H181" s="138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3"/>
      <c r="B182" s="138"/>
      <c r="C182" s="138"/>
      <c r="D182" s="138"/>
      <c r="E182" s="138"/>
      <c r="F182" s="138"/>
      <c r="G182" s="138"/>
      <c r="H182" s="138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3"/>
      <c r="B183" s="138"/>
      <c r="C183" s="138"/>
      <c r="D183" s="138"/>
      <c r="E183" s="138"/>
      <c r="F183" s="138"/>
      <c r="G183" s="138"/>
      <c r="H183" s="138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3"/>
      <c r="B184" s="138"/>
      <c r="C184" s="138"/>
      <c r="D184" s="138"/>
      <c r="E184" s="138"/>
      <c r="F184" s="138"/>
      <c r="G184" s="138"/>
      <c r="H184" s="138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3"/>
      <c r="B185" s="138"/>
      <c r="C185" s="138"/>
      <c r="D185" s="138"/>
      <c r="E185" s="138"/>
      <c r="F185" s="138"/>
      <c r="G185" s="138"/>
      <c r="H185" s="138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3"/>
      <c r="B186" s="138"/>
      <c r="C186" s="138"/>
      <c r="D186" s="138"/>
      <c r="E186" s="138"/>
      <c r="F186" s="138"/>
      <c r="G186" s="138"/>
      <c r="H186" s="138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3"/>
      <c r="B187" s="138"/>
      <c r="C187" s="138"/>
      <c r="D187" s="138"/>
      <c r="E187" s="138"/>
      <c r="F187" s="138"/>
      <c r="G187" s="138"/>
      <c r="H187" s="138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3"/>
      <c r="B188" s="138"/>
      <c r="C188" s="138"/>
      <c r="D188" s="138"/>
      <c r="E188" s="138"/>
      <c r="F188" s="138"/>
      <c r="G188" s="138"/>
      <c r="H188" s="138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3"/>
      <c r="B189" s="138"/>
      <c r="C189" s="138"/>
      <c r="D189" s="138"/>
      <c r="E189" s="138"/>
      <c r="F189" s="138"/>
      <c r="G189" s="138"/>
      <c r="H189" s="138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3"/>
      <c r="B190" s="138"/>
      <c r="C190" s="138"/>
      <c r="D190" s="138"/>
      <c r="E190" s="138"/>
      <c r="F190" s="138"/>
      <c r="G190" s="138"/>
      <c r="H190" s="138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3"/>
      <c r="B191" s="138"/>
      <c r="C191" s="138"/>
      <c r="D191" s="138"/>
      <c r="E191" s="138"/>
      <c r="F191" s="138"/>
      <c r="G191" s="138"/>
      <c r="H191" s="138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3"/>
      <c r="B192" s="138"/>
      <c r="C192" s="138"/>
      <c r="D192" s="138"/>
      <c r="E192" s="138"/>
      <c r="F192" s="138"/>
      <c r="G192" s="138"/>
      <c r="H192" s="138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3"/>
      <c r="B193" s="138"/>
      <c r="C193" s="138"/>
      <c r="D193" s="138"/>
      <c r="E193" s="138"/>
      <c r="F193" s="138"/>
      <c r="G193" s="138"/>
      <c r="H193" s="138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3"/>
      <c r="B194" s="138"/>
      <c r="C194" s="138"/>
      <c r="D194" s="138"/>
      <c r="E194" s="138"/>
      <c r="F194" s="138"/>
      <c r="G194" s="138"/>
      <c r="H194" s="138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3"/>
      <c r="B195" s="138"/>
      <c r="C195" s="138"/>
      <c r="D195" s="138"/>
      <c r="E195" s="138"/>
      <c r="F195" s="138"/>
      <c r="G195" s="138"/>
      <c r="H195" s="138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3"/>
      <c r="B196" s="138"/>
      <c r="C196" s="138"/>
      <c r="D196" s="138"/>
      <c r="E196" s="138"/>
      <c r="F196" s="138"/>
      <c r="G196" s="138"/>
      <c r="H196" s="138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3"/>
      <c r="B197" s="138"/>
      <c r="C197" s="138"/>
      <c r="D197" s="138"/>
      <c r="E197" s="138"/>
      <c r="F197" s="138"/>
      <c r="G197" s="138"/>
      <c r="H197" s="138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3"/>
      <c r="B198" s="138"/>
      <c r="C198" s="138"/>
      <c r="D198" s="138"/>
      <c r="E198" s="138"/>
      <c r="F198" s="138"/>
      <c r="G198" s="138"/>
      <c r="H198" s="138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3"/>
      <c r="B199" s="138"/>
      <c r="C199" s="138"/>
      <c r="D199" s="138"/>
      <c r="E199" s="138"/>
      <c r="F199" s="138"/>
      <c r="G199" s="138"/>
      <c r="H199" s="138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3"/>
      <c r="B200" s="138"/>
      <c r="C200" s="138"/>
      <c r="D200" s="138"/>
      <c r="E200" s="138"/>
      <c r="F200" s="138"/>
      <c r="G200" s="138"/>
      <c r="H200" s="138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3"/>
      <c r="B201" s="138"/>
      <c r="C201" s="138"/>
      <c r="D201" s="138"/>
      <c r="E201" s="138"/>
      <c r="F201" s="138"/>
      <c r="G201" s="138"/>
      <c r="H201" s="138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3"/>
      <c r="B202" s="138"/>
      <c r="C202" s="138"/>
      <c r="D202" s="138"/>
      <c r="E202" s="138"/>
      <c r="F202" s="138"/>
      <c r="G202" s="138"/>
      <c r="H202" s="138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3"/>
      <c r="B203" s="138"/>
      <c r="C203" s="138"/>
      <c r="D203" s="138"/>
      <c r="E203" s="138"/>
      <c r="F203" s="138"/>
      <c r="G203" s="138"/>
      <c r="H203" s="138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3"/>
      <c r="B204" s="138"/>
      <c r="C204" s="138"/>
      <c r="D204" s="138"/>
      <c r="E204" s="138"/>
      <c r="F204" s="138"/>
      <c r="G204" s="138"/>
      <c r="H204" s="138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3"/>
      <c r="B205" s="138"/>
      <c r="C205" s="138"/>
      <c r="D205" s="138"/>
      <c r="E205" s="138"/>
      <c r="F205" s="138"/>
      <c r="G205" s="138"/>
      <c r="H205" s="138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3"/>
      <c r="B206" s="138"/>
      <c r="C206" s="138"/>
      <c r="D206" s="138"/>
      <c r="E206" s="138"/>
      <c r="F206" s="138"/>
      <c r="G206" s="138"/>
      <c r="H206" s="138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3"/>
      <c r="B207" s="138"/>
      <c r="C207" s="138"/>
      <c r="D207" s="138"/>
      <c r="E207" s="138"/>
      <c r="F207" s="138"/>
      <c r="G207" s="138"/>
      <c r="H207" s="138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3"/>
      <c r="B208" s="138"/>
      <c r="C208" s="138"/>
      <c r="D208" s="138"/>
      <c r="E208" s="138"/>
      <c r="F208" s="138"/>
      <c r="G208" s="138"/>
      <c r="H208" s="138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3"/>
      <c r="B209" s="138"/>
      <c r="C209" s="138"/>
      <c r="D209" s="138"/>
      <c r="E209" s="138"/>
      <c r="F209" s="138"/>
      <c r="G209" s="138"/>
      <c r="H209" s="138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3"/>
      <c r="B210" s="138"/>
      <c r="C210" s="138"/>
      <c r="D210" s="138"/>
      <c r="E210" s="138"/>
      <c r="F210" s="138"/>
      <c r="G210" s="138"/>
      <c r="H210" s="138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3"/>
      <c r="B211" s="138"/>
      <c r="C211" s="138"/>
      <c r="D211" s="138"/>
      <c r="E211" s="138"/>
      <c r="F211" s="138"/>
      <c r="G211" s="138"/>
      <c r="H211" s="138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3"/>
      <c r="B212" s="138"/>
      <c r="C212" s="138"/>
      <c r="D212" s="138"/>
      <c r="E212" s="138"/>
      <c r="F212" s="138"/>
      <c r="G212" s="138"/>
      <c r="H212" s="138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3"/>
      <c r="B213" s="138"/>
      <c r="C213" s="138"/>
      <c r="D213" s="138"/>
      <c r="E213" s="138"/>
      <c r="F213" s="138"/>
      <c r="G213" s="138"/>
      <c r="H213" s="138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3"/>
      <c r="B214" s="138"/>
      <c r="C214" s="138"/>
      <c r="D214" s="138"/>
      <c r="E214" s="138"/>
      <c r="F214" s="138"/>
      <c r="G214" s="138"/>
      <c r="H214" s="138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3"/>
      <c r="B215" s="138"/>
      <c r="C215" s="138"/>
      <c r="D215" s="138"/>
      <c r="E215" s="138"/>
      <c r="F215" s="138"/>
      <c r="G215" s="138"/>
      <c r="H215" s="138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3"/>
      <c r="B216" s="138"/>
      <c r="C216" s="138"/>
      <c r="D216" s="138"/>
      <c r="E216" s="138"/>
      <c r="F216" s="138"/>
      <c r="G216" s="138"/>
      <c r="H216" s="138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3"/>
      <c r="B217" s="138"/>
      <c r="C217" s="138"/>
      <c r="D217" s="138"/>
      <c r="E217" s="138"/>
      <c r="F217" s="138"/>
      <c r="G217" s="138"/>
      <c r="H217" s="138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3"/>
      <c r="B218" s="138"/>
      <c r="C218" s="138"/>
      <c r="D218" s="138"/>
      <c r="E218" s="138"/>
      <c r="F218" s="138"/>
      <c r="G218" s="138"/>
      <c r="H218" s="138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3"/>
      <c r="B219" s="138"/>
      <c r="C219" s="138"/>
      <c r="D219" s="138"/>
      <c r="E219" s="138"/>
      <c r="F219" s="138"/>
      <c r="G219" s="138"/>
      <c r="H219" s="138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3"/>
      <c r="B220" s="138"/>
      <c r="C220" s="138"/>
      <c r="D220" s="138"/>
      <c r="E220" s="138"/>
      <c r="F220" s="138"/>
      <c r="G220" s="138"/>
      <c r="H220" s="138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3"/>
      <c r="B221" s="138"/>
      <c r="C221" s="138"/>
      <c r="D221" s="138"/>
      <c r="E221" s="138"/>
      <c r="F221" s="138"/>
      <c r="G221" s="138"/>
      <c r="H221" s="138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3"/>
      <c r="B222" s="138"/>
      <c r="C222" s="138"/>
      <c r="D222" s="138"/>
      <c r="E222" s="138"/>
      <c r="F222" s="138"/>
      <c r="G222" s="138"/>
      <c r="H222" s="138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3"/>
      <c r="B223" s="138"/>
      <c r="C223" s="138"/>
      <c r="D223" s="138"/>
      <c r="E223" s="138"/>
      <c r="F223" s="138"/>
      <c r="G223" s="138"/>
      <c r="H223" s="138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3"/>
      <c r="B224" s="138"/>
      <c r="C224" s="138"/>
      <c r="D224" s="138"/>
      <c r="E224" s="138"/>
      <c r="F224" s="138"/>
      <c r="G224" s="138"/>
      <c r="H224" s="138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3"/>
      <c r="B225" s="138"/>
      <c r="C225" s="138"/>
      <c r="D225" s="138"/>
      <c r="E225" s="138"/>
      <c r="F225" s="138"/>
      <c r="G225" s="138"/>
      <c r="H225" s="138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3"/>
      <c r="B226" s="138"/>
      <c r="C226" s="138"/>
      <c r="D226" s="138"/>
      <c r="E226" s="138"/>
      <c r="F226" s="138"/>
      <c r="G226" s="138"/>
      <c r="H226" s="138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3"/>
      <c r="B227" s="138"/>
      <c r="C227" s="138"/>
      <c r="D227" s="138"/>
      <c r="E227" s="138"/>
      <c r="F227" s="138"/>
      <c r="G227" s="138"/>
      <c r="H227" s="138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3"/>
      <c r="B228" s="138"/>
      <c r="C228" s="138"/>
      <c r="D228" s="138"/>
      <c r="E228" s="138"/>
      <c r="F228" s="138"/>
      <c r="G228" s="138"/>
      <c r="H228" s="138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3"/>
      <c r="B229" s="138"/>
      <c r="C229" s="138"/>
      <c r="D229" s="138"/>
      <c r="E229" s="138"/>
      <c r="F229" s="138"/>
      <c r="G229" s="138"/>
      <c r="H229" s="138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3"/>
      <c r="B230" s="138"/>
      <c r="C230" s="138"/>
      <c r="D230" s="138"/>
      <c r="E230" s="138"/>
      <c r="F230" s="138"/>
      <c r="G230" s="138"/>
      <c r="H230" s="138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3"/>
      <c r="B231" s="138"/>
      <c r="C231" s="138"/>
      <c r="D231" s="138"/>
      <c r="E231" s="138"/>
      <c r="F231" s="138"/>
      <c r="G231" s="138"/>
      <c r="H231" s="138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3"/>
      <c r="B232" s="138"/>
      <c r="C232" s="138"/>
      <c r="D232" s="138"/>
      <c r="E232" s="138"/>
      <c r="F232" s="138"/>
      <c r="G232" s="138"/>
      <c r="H232" s="138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3"/>
      <c r="B233" s="138"/>
      <c r="C233" s="138"/>
      <c r="D233" s="138"/>
      <c r="E233" s="138"/>
      <c r="F233" s="138"/>
      <c r="G233" s="138"/>
      <c r="H233" s="138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3"/>
      <c r="B234" s="138"/>
      <c r="C234" s="138"/>
      <c r="D234" s="138"/>
      <c r="E234" s="138"/>
      <c r="F234" s="138"/>
      <c r="G234" s="138"/>
      <c r="H234" s="138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3"/>
      <c r="B235" s="138"/>
      <c r="C235" s="138"/>
      <c r="D235" s="138"/>
      <c r="E235" s="138"/>
      <c r="F235" s="138"/>
      <c r="G235" s="138"/>
      <c r="H235" s="138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3"/>
      <c r="B236" s="138"/>
      <c r="C236" s="138"/>
      <c r="D236" s="138"/>
      <c r="E236" s="138"/>
      <c r="F236" s="138"/>
      <c r="G236" s="138"/>
      <c r="H236" s="138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3"/>
      <c r="B237" s="138"/>
      <c r="C237" s="138"/>
      <c r="D237" s="138"/>
      <c r="E237" s="138"/>
      <c r="F237" s="138"/>
      <c r="G237" s="138"/>
      <c r="H237" s="138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3"/>
      <c r="B238" s="138"/>
      <c r="C238" s="138"/>
      <c r="D238" s="138"/>
      <c r="E238" s="138"/>
      <c r="F238" s="138"/>
      <c r="G238" s="138"/>
      <c r="H238" s="138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3"/>
      <c r="B239" s="138"/>
      <c r="C239" s="138"/>
      <c r="D239" s="138"/>
      <c r="E239" s="138"/>
      <c r="F239" s="138"/>
      <c r="G239" s="138"/>
      <c r="H239" s="138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3"/>
      <c r="B240" s="138"/>
      <c r="C240" s="138"/>
      <c r="D240" s="138"/>
      <c r="E240" s="138"/>
      <c r="F240" s="138"/>
      <c r="G240" s="138"/>
      <c r="H240" s="138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3"/>
      <c r="B241" s="138"/>
      <c r="C241" s="138"/>
      <c r="D241" s="138"/>
      <c r="E241" s="138"/>
      <c r="F241" s="138"/>
      <c r="G241" s="138"/>
      <c r="H241" s="138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3"/>
      <c r="B242" s="138"/>
      <c r="C242" s="138"/>
      <c r="D242" s="138"/>
      <c r="E242" s="138"/>
      <c r="F242" s="138"/>
      <c r="G242" s="138"/>
      <c r="H242" s="138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3"/>
      <c r="B243" s="138"/>
      <c r="C243" s="138"/>
      <c r="D243" s="138"/>
      <c r="E243" s="138"/>
      <c r="F243" s="138"/>
      <c r="G243" s="138"/>
      <c r="H243" s="138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3"/>
      <c r="B244" s="138"/>
      <c r="C244" s="138"/>
      <c r="D244" s="138"/>
      <c r="E244" s="138"/>
      <c r="F244" s="138"/>
      <c r="G244" s="138"/>
      <c r="H244" s="138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3"/>
      <c r="B245" s="138"/>
      <c r="C245" s="138"/>
      <c r="D245" s="138"/>
      <c r="E245" s="138"/>
      <c r="F245" s="138"/>
      <c r="G245" s="138"/>
      <c r="H245" s="138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3"/>
      <c r="B246" s="138"/>
      <c r="C246" s="138"/>
      <c r="D246" s="138"/>
      <c r="E246" s="138"/>
      <c r="F246" s="138"/>
      <c r="G246" s="138"/>
      <c r="H246" s="138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3"/>
      <c r="B247" s="138"/>
      <c r="C247" s="138"/>
      <c r="D247" s="138"/>
      <c r="E247" s="138"/>
      <c r="F247" s="138"/>
      <c r="G247" s="138"/>
      <c r="H247" s="138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3"/>
      <c r="B248" s="138"/>
      <c r="C248" s="138"/>
      <c r="D248" s="138"/>
      <c r="E248" s="138"/>
      <c r="F248" s="138"/>
      <c r="G248" s="138"/>
      <c r="H248" s="138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3"/>
      <c r="B249" s="138"/>
      <c r="C249" s="138"/>
      <c r="D249" s="138"/>
      <c r="E249" s="138"/>
      <c r="F249" s="138"/>
      <c r="G249" s="138"/>
      <c r="H249" s="138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3"/>
      <c r="B250" s="138"/>
      <c r="C250" s="138"/>
      <c r="D250" s="138"/>
      <c r="E250" s="138"/>
      <c r="F250" s="138"/>
      <c r="G250" s="138"/>
      <c r="H250" s="138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3"/>
      <c r="B251" s="138"/>
      <c r="C251" s="138"/>
      <c r="D251" s="138"/>
      <c r="E251" s="138"/>
      <c r="F251" s="138"/>
      <c r="G251" s="138"/>
      <c r="H251" s="138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3"/>
      <c r="B252" s="138"/>
      <c r="C252" s="138"/>
      <c r="D252" s="138"/>
      <c r="E252" s="138"/>
      <c r="F252" s="138"/>
      <c r="G252" s="138"/>
      <c r="H252" s="138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3"/>
      <c r="B253" s="138"/>
      <c r="C253" s="138"/>
      <c r="D253" s="138"/>
      <c r="E253" s="138"/>
      <c r="F253" s="138"/>
      <c r="G253" s="138"/>
      <c r="H253" s="138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3"/>
      <c r="B254" s="138"/>
      <c r="C254" s="138"/>
      <c r="D254" s="138"/>
      <c r="E254" s="138"/>
      <c r="F254" s="138"/>
      <c r="G254" s="138"/>
      <c r="H254" s="138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3"/>
      <c r="B255" s="138"/>
      <c r="C255" s="138"/>
      <c r="D255" s="138"/>
      <c r="E255" s="138"/>
      <c r="F255" s="138"/>
      <c r="G255" s="138"/>
      <c r="H255" s="138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3"/>
      <c r="H256" s="138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3"/>
      <c r="H257" s="138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27"/>
  <sheetViews>
    <sheetView zoomScale="70" zoomScaleNormal="70" workbookViewId="0">
      <selection activeCell="M144" sqref="M144"/>
    </sheetView>
  </sheetViews>
  <sheetFormatPr defaultRowHeight="12.75"/>
  <cols>
    <col min="1" max="1" width="4.42578125" style="114" customWidth="1"/>
    <col min="2" max="2" width="10.28515625" style="114" customWidth="1"/>
    <col min="3" max="3" width="10.28515625" style="114" hidden="1" customWidth="1"/>
    <col min="4" max="4" width="24.5703125" style="114" customWidth="1"/>
    <col min="5" max="5" width="8" style="114" customWidth="1"/>
    <col min="6" max="6" width="12.85546875" style="150" customWidth="1"/>
    <col min="7" max="7" width="9.5703125" style="150" customWidth="1"/>
    <col min="8" max="8" width="9.140625" style="150" customWidth="1"/>
    <col min="9" max="9" width="11.42578125" style="150" customWidth="1"/>
    <col min="10" max="10" width="21.7109375" style="142" customWidth="1"/>
    <col min="11" max="11" width="10.85546875" style="150" customWidth="1"/>
    <col min="12" max="12" width="13" style="150" customWidth="1"/>
    <col min="13" max="13" width="12.28515625" style="150" customWidth="1"/>
    <col min="14" max="14" width="12.7109375" style="114" customWidth="1"/>
    <col min="15" max="15" width="13.140625" style="142" customWidth="1"/>
    <col min="16" max="16" width="9.5703125" style="114" customWidth="1"/>
    <col min="17" max="17" width="10.140625" style="114" hidden="1" customWidth="1"/>
    <col min="18" max="18" width="9.140625" style="150" hidden="1" customWidth="1"/>
    <col min="19" max="31" width="9.140625" style="114" customWidth="1"/>
    <col min="32" max="16384" width="9.140625" style="114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9"/>
      <c r="G2" s="159"/>
      <c r="H2" s="159"/>
      <c r="I2" s="159"/>
      <c r="J2" s="79"/>
      <c r="K2" s="159"/>
      <c r="L2" s="159"/>
      <c r="M2" s="159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0"/>
      <c r="L3" s="159"/>
      <c r="M3" s="159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0"/>
      <c r="L4" s="159"/>
      <c r="M4" s="159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1"/>
      <c r="K5" s="88"/>
      <c r="M5" s="161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3150</v>
      </c>
      <c r="D6" s="18"/>
      <c r="E6" s="18"/>
      <c r="F6" s="88"/>
      <c r="G6" s="88"/>
      <c r="H6" s="88"/>
      <c r="I6" s="88"/>
      <c r="J6" s="141"/>
      <c r="K6" s="88"/>
      <c r="L6" s="88"/>
      <c r="M6" s="162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1"/>
      <c r="K7" s="88"/>
      <c r="L7" s="88"/>
      <c r="M7" s="163">
        <f>Main!B10</f>
        <v>43367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4" t="s">
        <v>379</v>
      </c>
      <c r="C8" s="104"/>
      <c r="D8" s="104"/>
      <c r="E8" s="104"/>
      <c r="F8" s="88"/>
      <c r="G8" s="88"/>
      <c r="H8" s="88"/>
      <c r="I8" s="88"/>
      <c r="J8" s="141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6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343</v>
      </c>
      <c r="H9" s="84" t="s">
        <v>263</v>
      </c>
      <c r="I9" s="84" t="s">
        <v>264</v>
      </c>
      <c r="J9" s="318" t="s">
        <v>265</v>
      </c>
      <c r="K9" s="302" t="s">
        <v>266</v>
      </c>
      <c r="L9" s="301" t="s">
        <v>267</v>
      </c>
      <c r="M9" s="84" t="s">
        <v>268</v>
      </c>
      <c r="N9" s="85" t="s">
        <v>269</v>
      </c>
      <c r="O9" s="84" t="s">
        <v>388</v>
      </c>
      <c r="Q9" s="18"/>
      <c r="R9" s="88"/>
      <c r="S9" s="18"/>
      <c r="T9" s="18"/>
      <c r="U9" s="18"/>
      <c r="V9" s="18"/>
      <c r="W9" s="18"/>
      <c r="X9" s="18"/>
    </row>
    <row r="10" spans="1:38" s="203" customFormat="1" ht="15" customHeight="1">
      <c r="A10" s="416">
        <v>1</v>
      </c>
      <c r="B10" s="417">
        <v>43335</v>
      </c>
      <c r="C10" s="418"/>
      <c r="D10" s="419" t="s">
        <v>1348</v>
      </c>
      <c r="E10" s="420" t="s">
        <v>270</v>
      </c>
      <c r="F10" s="421">
        <v>304</v>
      </c>
      <c r="G10" s="421">
        <v>289.7</v>
      </c>
      <c r="H10" s="421">
        <v>289.7</v>
      </c>
      <c r="I10" s="421" t="s">
        <v>3099</v>
      </c>
      <c r="J10" s="411" t="s">
        <v>3173</v>
      </c>
      <c r="K10" s="406">
        <f>H10-F10</f>
        <v>-14.300000000000011</v>
      </c>
      <c r="L10" s="412">
        <f>K10/F10</f>
        <v>-4.7039473684210562E-2</v>
      </c>
      <c r="M10" s="399" t="s">
        <v>3142</v>
      </c>
      <c r="N10" s="413">
        <v>43349</v>
      </c>
      <c r="O10" s="414"/>
      <c r="P10" s="142"/>
      <c r="Q10" s="142"/>
      <c r="R10" s="150" t="s">
        <v>2121</v>
      </c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</row>
    <row r="11" spans="1:38" s="203" customFormat="1" ht="15" customHeight="1">
      <c r="A11" s="416">
        <v>2</v>
      </c>
      <c r="B11" s="417">
        <v>43343</v>
      </c>
      <c r="C11" s="418"/>
      <c r="D11" s="419" t="s">
        <v>139</v>
      </c>
      <c r="E11" s="420" t="s">
        <v>270</v>
      </c>
      <c r="F11" s="421">
        <v>995</v>
      </c>
      <c r="G11" s="421">
        <v>945</v>
      </c>
      <c r="H11" s="421">
        <v>950</v>
      </c>
      <c r="I11" s="421" t="s">
        <v>3083</v>
      </c>
      <c r="J11" s="411" t="s">
        <v>3145</v>
      </c>
      <c r="K11" s="406">
        <f>H11-F11</f>
        <v>-45</v>
      </c>
      <c r="L11" s="412">
        <f>K11/F11</f>
        <v>-4.5226130653266333E-2</v>
      </c>
      <c r="M11" s="399" t="s">
        <v>3142</v>
      </c>
      <c r="N11" s="413">
        <v>43364</v>
      </c>
      <c r="O11" s="414"/>
      <c r="P11" s="142"/>
      <c r="Q11" s="142"/>
      <c r="R11" s="150" t="s">
        <v>2121</v>
      </c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</row>
    <row r="12" spans="1:38" s="203" customFormat="1" ht="15" customHeight="1">
      <c r="A12" s="387">
        <v>3</v>
      </c>
      <c r="B12" s="388">
        <v>43343</v>
      </c>
      <c r="C12" s="388"/>
      <c r="D12" s="422" t="s">
        <v>142</v>
      </c>
      <c r="E12" s="390" t="s">
        <v>3178</v>
      </c>
      <c r="F12" s="390">
        <v>651</v>
      </c>
      <c r="G12" s="387">
        <v>618</v>
      </c>
      <c r="H12" s="387">
        <v>661.75</v>
      </c>
      <c r="I12" s="387" t="s">
        <v>3129</v>
      </c>
      <c r="J12" s="423" t="s">
        <v>3179</v>
      </c>
      <c r="K12" s="383">
        <f>H12-F12</f>
        <v>10.75</v>
      </c>
      <c r="L12" s="392">
        <f t="shared" ref="L12:L18" si="0">K12/F12</f>
        <v>1.6513056835637481E-2</v>
      </c>
      <c r="M12" s="393" t="s">
        <v>272</v>
      </c>
      <c r="N12" s="394">
        <v>43350</v>
      </c>
      <c r="O12" s="395"/>
      <c r="P12" s="142"/>
      <c r="Q12" s="142"/>
      <c r="R12" s="150" t="s">
        <v>2120</v>
      </c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</row>
    <row r="13" spans="1:38" s="203" customFormat="1" ht="15" customHeight="1">
      <c r="A13" s="416">
        <v>4</v>
      </c>
      <c r="B13" s="417">
        <v>43346</v>
      </c>
      <c r="C13" s="418"/>
      <c r="D13" s="419" t="s">
        <v>132</v>
      </c>
      <c r="E13" s="420" t="s">
        <v>270</v>
      </c>
      <c r="F13" s="421">
        <v>121</v>
      </c>
      <c r="G13" s="421">
        <v>116</v>
      </c>
      <c r="H13" s="421">
        <v>116</v>
      </c>
      <c r="I13" s="421" t="s">
        <v>3134</v>
      </c>
      <c r="J13" s="411" t="s">
        <v>3148</v>
      </c>
      <c r="K13" s="406">
        <f>H13-F13</f>
        <v>-5</v>
      </c>
      <c r="L13" s="412">
        <f t="shared" si="0"/>
        <v>-4.1322314049586778E-2</v>
      </c>
      <c r="M13" s="399" t="s">
        <v>3142</v>
      </c>
      <c r="N13" s="413">
        <v>43347</v>
      </c>
      <c r="O13" s="414"/>
      <c r="P13" s="142"/>
      <c r="Q13" s="142"/>
      <c r="R13" s="150" t="s">
        <v>2120</v>
      </c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</row>
    <row r="14" spans="1:38" s="203" customFormat="1" ht="15" customHeight="1">
      <c r="A14" s="387">
        <v>5</v>
      </c>
      <c r="B14" s="388">
        <v>43347</v>
      </c>
      <c r="C14" s="388"/>
      <c r="D14" s="422" t="s">
        <v>203</v>
      </c>
      <c r="E14" s="390" t="s">
        <v>2081</v>
      </c>
      <c r="F14" s="390">
        <v>301</v>
      </c>
      <c r="G14" s="387">
        <v>315.3</v>
      </c>
      <c r="H14" s="387">
        <v>289.75</v>
      </c>
      <c r="I14" s="387" t="s">
        <v>3149</v>
      </c>
      <c r="J14" s="423" t="s">
        <v>3443</v>
      </c>
      <c r="K14" s="383">
        <f>F14-H14</f>
        <v>11.25</v>
      </c>
      <c r="L14" s="392">
        <f t="shared" si="0"/>
        <v>3.7375415282392029E-2</v>
      </c>
      <c r="M14" s="393" t="s">
        <v>272</v>
      </c>
      <c r="N14" s="394">
        <v>43364</v>
      </c>
      <c r="O14" s="395"/>
      <c r="P14" s="142"/>
      <c r="Q14" s="142"/>
      <c r="R14" s="150" t="s">
        <v>2121</v>
      </c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</row>
    <row r="15" spans="1:38" s="203" customFormat="1" ht="15" customHeight="1">
      <c r="A15" s="387">
        <v>6</v>
      </c>
      <c r="B15" s="388">
        <v>43348</v>
      </c>
      <c r="C15" s="388"/>
      <c r="D15" s="422" t="s">
        <v>165</v>
      </c>
      <c r="E15" s="390" t="s">
        <v>270</v>
      </c>
      <c r="F15" s="390">
        <v>335.5</v>
      </c>
      <c r="G15" s="387">
        <v>319</v>
      </c>
      <c r="H15" s="387">
        <v>347.5</v>
      </c>
      <c r="I15" s="387">
        <v>360</v>
      </c>
      <c r="J15" s="423" t="s">
        <v>3162</v>
      </c>
      <c r="K15" s="383">
        <f>H15-F15</f>
        <v>12</v>
      </c>
      <c r="L15" s="392">
        <f t="shared" si="0"/>
        <v>3.5767511177347243E-2</v>
      </c>
      <c r="M15" s="393" t="s">
        <v>272</v>
      </c>
      <c r="N15" s="394">
        <v>43349</v>
      </c>
      <c r="O15" s="395"/>
      <c r="P15" s="142"/>
      <c r="Q15" s="142"/>
      <c r="R15" s="150" t="s">
        <v>2120</v>
      </c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</row>
    <row r="16" spans="1:38" s="203" customFormat="1" ht="15" customHeight="1">
      <c r="A16" s="416">
        <v>7</v>
      </c>
      <c r="B16" s="417">
        <v>43349</v>
      </c>
      <c r="C16" s="418"/>
      <c r="D16" s="419" t="s">
        <v>82</v>
      </c>
      <c r="E16" s="420" t="s">
        <v>270</v>
      </c>
      <c r="F16" s="421">
        <v>251</v>
      </c>
      <c r="G16" s="421">
        <v>238.7</v>
      </c>
      <c r="H16" s="421">
        <v>236.7</v>
      </c>
      <c r="I16" s="421" t="s">
        <v>3168</v>
      </c>
      <c r="J16" s="411" t="s">
        <v>3173</v>
      </c>
      <c r="K16" s="406">
        <f>H16-F16</f>
        <v>-14.300000000000011</v>
      </c>
      <c r="L16" s="412">
        <f t="shared" si="0"/>
        <v>-5.6972111553784906E-2</v>
      </c>
      <c r="M16" s="399" t="s">
        <v>3142</v>
      </c>
      <c r="N16" s="413">
        <v>43355</v>
      </c>
      <c r="O16" s="414"/>
      <c r="P16" s="142"/>
      <c r="Q16" s="142"/>
      <c r="R16" s="150" t="s">
        <v>2121</v>
      </c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</row>
    <row r="17" spans="1:38" s="203" customFormat="1" ht="15" customHeight="1">
      <c r="A17" s="387">
        <v>8</v>
      </c>
      <c r="B17" s="388">
        <v>43349</v>
      </c>
      <c r="C17" s="388"/>
      <c r="D17" s="422" t="s">
        <v>73</v>
      </c>
      <c r="E17" s="390" t="s">
        <v>3178</v>
      </c>
      <c r="F17" s="390">
        <v>1025</v>
      </c>
      <c r="G17" s="387">
        <v>985</v>
      </c>
      <c r="H17" s="387">
        <v>1065.75</v>
      </c>
      <c r="I17" s="387">
        <v>1100</v>
      </c>
      <c r="J17" s="423" t="s">
        <v>3291</v>
      </c>
      <c r="K17" s="383">
        <f>H17-F17</f>
        <v>40.75</v>
      </c>
      <c r="L17" s="392">
        <f t="shared" si="0"/>
        <v>3.975609756097561E-2</v>
      </c>
      <c r="M17" s="393" t="s">
        <v>272</v>
      </c>
      <c r="N17" s="394">
        <v>43361</v>
      </c>
      <c r="O17" s="395"/>
      <c r="P17" s="142"/>
      <c r="Q17" s="142"/>
      <c r="R17" s="150" t="s">
        <v>2120</v>
      </c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</row>
    <row r="18" spans="1:38" s="203" customFormat="1" ht="15" customHeight="1">
      <c r="A18" s="387">
        <v>9</v>
      </c>
      <c r="B18" s="388">
        <v>43349</v>
      </c>
      <c r="C18" s="388"/>
      <c r="D18" s="422" t="s">
        <v>948</v>
      </c>
      <c r="E18" s="390" t="s">
        <v>3178</v>
      </c>
      <c r="F18" s="390">
        <v>312</v>
      </c>
      <c r="G18" s="387">
        <v>298</v>
      </c>
      <c r="H18" s="387">
        <v>321.5</v>
      </c>
      <c r="I18" s="387" t="s">
        <v>3171</v>
      </c>
      <c r="J18" s="423" t="s">
        <v>3193</v>
      </c>
      <c r="K18" s="383">
        <f>H18-F18</f>
        <v>9.5</v>
      </c>
      <c r="L18" s="392">
        <f t="shared" si="0"/>
        <v>3.0448717948717948E-2</v>
      </c>
      <c r="M18" s="393" t="s">
        <v>272</v>
      </c>
      <c r="N18" s="394">
        <v>43353</v>
      </c>
      <c r="O18" s="395"/>
      <c r="P18" s="142"/>
      <c r="Q18" s="142"/>
      <c r="R18" s="150" t="s">
        <v>2120</v>
      </c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</row>
    <row r="19" spans="1:38" s="203" customFormat="1" ht="15" customHeight="1">
      <c r="A19" s="416">
        <v>10</v>
      </c>
      <c r="B19" s="417">
        <v>43349</v>
      </c>
      <c r="C19" s="418"/>
      <c r="D19" s="419" t="s">
        <v>193</v>
      </c>
      <c r="E19" s="420" t="s">
        <v>270</v>
      </c>
      <c r="F19" s="421">
        <v>6130</v>
      </c>
      <c r="G19" s="421">
        <v>5865</v>
      </c>
      <c r="H19" s="421">
        <v>5800</v>
      </c>
      <c r="I19" s="421" t="s">
        <v>3172</v>
      </c>
      <c r="J19" s="411" t="s">
        <v>3439</v>
      </c>
      <c r="K19" s="406">
        <f>H19-F19</f>
        <v>-330</v>
      </c>
      <c r="L19" s="412">
        <f>K19/F19</f>
        <v>-5.3833605220228384E-2</v>
      </c>
      <c r="M19" s="399" t="s">
        <v>3142</v>
      </c>
      <c r="N19" s="413">
        <v>43364</v>
      </c>
      <c r="O19" s="414"/>
      <c r="P19" s="142"/>
      <c r="Q19" s="142"/>
      <c r="R19" s="150" t="s">
        <v>2121</v>
      </c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</row>
    <row r="20" spans="1:38" s="203" customFormat="1" ht="15" customHeight="1">
      <c r="A20" s="416">
        <v>11</v>
      </c>
      <c r="B20" s="417">
        <v>43353</v>
      </c>
      <c r="C20" s="418"/>
      <c r="D20" s="419" t="s">
        <v>38</v>
      </c>
      <c r="E20" s="420" t="s">
        <v>270</v>
      </c>
      <c r="F20" s="421">
        <v>249.5</v>
      </c>
      <c r="G20" s="421">
        <v>236.8</v>
      </c>
      <c r="H20" s="421">
        <v>236.8</v>
      </c>
      <c r="I20" s="421" t="s">
        <v>3195</v>
      </c>
      <c r="J20" s="411" t="s">
        <v>3224</v>
      </c>
      <c r="K20" s="406">
        <f>H20-F20</f>
        <v>-12.699999999999989</v>
      </c>
      <c r="L20" s="412">
        <f>K20/F20</f>
        <v>-5.0901803607214385E-2</v>
      </c>
      <c r="M20" s="399" t="s">
        <v>3142</v>
      </c>
      <c r="N20" s="413">
        <v>43354</v>
      </c>
      <c r="O20" s="414"/>
      <c r="P20" s="142"/>
      <c r="Q20" s="142"/>
      <c r="R20" s="150" t="s">
        <v>2121</v>
      </c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</row>
    <row r="21" spans="1:38" s="203" customFormat="1" ht="15" customHeight="1">
      <c r="A21" s="387">
        <v>12</v>
      </c>
      <c r="B21" s="388">
        <v>43353</v>
      </c>
      <c r="C21" s="388"/>
      <c r="D21" s="422" t="s">
        <v>415</v>
      </c>
      <c r="E21" s="390" t="s">
        <v>270</v>
      </c>
      <c r="F21" s="390">
        <v>215</v>
      </c>
      <c r="G21" s="387">
        <v>207.7</v>
      </c>
      <c r="H21" s="387">
        <v>217.5</v>
      </c>
      <c r="I21" s="387" t="s">
        <v>3202</v>
      </c>
      <c r="J21" s="423" t="s">
        <v>3460</v>
      </c>
      <c r="K21" s="383">
        <f>H21-F21</f>
        <v>2.5</v>
      </c>
      <c r="L21" s="392">
        <f>K21/F21</f>
        <v>1.1627906976744186E-2</v>
      </c>
      <c r="M21" s="393" t="s">
        <v>272</v>
      </c>
      <c r="N21" s="394">
        <v>43364</v>
      </c>
      <c r="O21" s="395"/>
      <c r="P21" s="142"/>
      <c r="Q21" s="142"/>
      <c r="R21" s="150" t="s">
        <v>2120</v>
      </c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</row>
    <row r="22" spans="1:38" s="203" customFormat="1" ht="15" customHeight="1">
      <c r="A22" s="387">
        <v>13</v>
      </c>
      <c r="B22" s="388">
        <v>43354</v>
      </c>
      <c r="C22" s="388"/>
      <c r="D22" s="422" t="s">
        <v>677</v>
      </c>
      <c r="E22" s="390" t="s">
        <v>3178</v>
      </c>
      <c r="F22" s="390">
        <v>2575</v>
      </c>
      <c r="G22" s="387">
        <v>2467</v>
      </c>
      <c r="H22" s="387">
        <v>2692.5</v>
      </c>
      <c r="I22" s="387" t="s">
        <v>3209</v>
      </c>
      <c r="J22" s="423" t="s">
        <v>3242</v>
      </c>
      <c r="K22" s="383">
        <f>H22-F22</f>
        <v>117.5</v>
      </c>
      <c r="L22" s="392">
        <f>K22/F22</f>
        <v>4.5631067961165048E-2</v>
      </c>
      <c r="M22" s="393" t="s">
        <v>272</v>
      </c>
      <c r="N22" s="394">
        <v>43357</v>
      </c>
      <c r="O22" s="395"/>
      <c r="P22" s="142"/>
      <c r="Q22" s="142"/>
      <c r="R22" s="150" t="s">
        <v>2121</v>
      </c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</row>
    <row r="23" spans="1:38" s="203" customFormat="1" ht="15" customHeight="1">
      <c r="A23" s="295">
        <v>14</v>
      </c>
      <c r="B23" s="282">
        <v>43354</v>
      </c>
      <c r="C23" s="296"/>
      <c r="D23" s="424" t="s">
        <v>152</v>
      </c>
      <c r="E23" s="297" t="s">
        <v>2081</v>
      </c>
      <c r="F23" s="298" t="s">
        <v>3221</v>
      </c>
      <c r="G23" s="298">
        <v>2130</v>
      </c>
      <c r="H23" s="298"/>
      <c r="I23" s="364" t="s">
        <v>3222</v>
      </c>
      <c r="J23" s="425" t="s">
        <v>271</v>
      </c>
      <c r="K23" s="426"/>
      <c r="L23" s="427"/>
      <c r="M23" s="428"/>
      <c r="N23" s="377"/>
      <c r="O23" s="342">
        <f>VLOOKUP(D23,Sheet2!$A$1:M2207,6,0)</f>
        <v>2077.9</v>
      </c>
      <c r="P23" s="142"/>
      <c r="Q23" s="142"/>
      <c r="R23" s="150" t="s">
        <v>2120</v>
      </c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</row>
    <row r="24" spans="1:38" s="203" customFormat="1" ht="15" customHeight="1">
      <c r="A24" s="416">
        <v>15</v>
      </c>
      <c r="B24" s="417">
        <v>43355</v>
      </c>
      <c r="C24" s="418"/>
      <c r="D24" s="419" t="s">
        <v>115</v>
      </c>
      <c r="E24" s="420" t="s">
        <v>270</v>
      </c>
      <c r="F24" s="421">
        <v>8475</v>
      </c>
      <c r="G24" s="421">
        <v>8180</v>
      </c>
      <c r="H24" s="421">
        <v>8100</v>
      </c>
      <c r="I24" s="421" t="s">
        <v>3232</v>
      </c>
      <c r="J24" s="411" t="s">
        <v>3435</v>
      </c>
      <c r="K24" s="406">
        <f>H24-F24</f>
        <v>-375</v>
      </c>
      <c r="L24" s="412">
        <f>K24/F24</f>
        <v>-4.4247787610619468E-2</v>
      </c>
      <c r="M24" s="399" t="s">
        <v>3142</v>
      </c>
      <c r="N24" s="413">
        <v>43364</v>
      </c>
      <c r="O24" s="414"/>
      <c r="P24" s="142"/>
      <c r="Q24" s="142"/>
      <c r="R24" s="150" t="s">
        <v>2121</v>
      </c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</row>
    <row r="25" spans="1:38" s="203" customFormat="1" ht="15" customHeight="1">
      <c r="A25" s="416">
        <v>16</v>
      </c>
      <c r="B25" s="417">
        <v>43360</v>
      </c>
      <c r="C25" s="418"/>
      <c r="D25" s="419" t="s">
        <v>1407</v>
      </c>
      <c r="E25" s="420" t="s">
        <v>270</v>
      </c>
      <c r="F25" s="421">
        <v>1400</v>
      </c>
      <c r="G25" s="421">
        <v>1338.8</v>
      </c>
      <c r="H25" s="421">
        <v>1330</v>
      </c>
      <c r="I25" s="421" t="s">
        <v>3268</v>
      </c>
      <c r="J25" s="411" t="s">
        <v>3436</v>
      </c>
      <c r="K25" s="406">
        <f>H25-F25</f>
        <v>-70</v>
      </c>
      <c r="L25" s="412">
        <f>K25/F25</f>
        <v>-0.05</v>
      </c>
      <c r="M25" s="399" t="s">
        <v>3142</v>
      </c>
      <c r="N25" s="413">
        <v>43364</v>
      </c>
      <c r="O25" s="414"/>
      <c r="P25" s="142"/>
      <c r="Q25" s="142"/>
      <c r="R25" s="150" t="s">
        <v>2121</v>
      </c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</row>
    <row r="26" spans="1:38" s="203" customFormat="1" ht="15" customHeight="1">
      <c r="A26" s="416">
        <v>17</v>
      </c>
      <c r="B26" s="417">
        <v>43362</v>
      </c>
      <c r="C26" s="418"/>
      <c r="D26" s="419" t="s">
        <v>109</v>
      </c>
      <c r="E26" s="420" t="s">
        <v>270</v>
      </c>
      <c r="F26" s="421">
        <v>148</v>
      </c>
      <c r="G26" s="421">
        <v>139</v>
      </c>
      <c r="H26" s="421">
        <v>141</v>
      </c>
      <c r="I26" s="421">
        <v>165</v>
      </c>
      <c r="J26" s="411" t="s">
        <v>3437</v>
      </c>
      <c r="K26" s="406">
        <f>H26-F26</f>
        <v>-7</v>
      </c>
      <c r="L26" s="412">
        <f>K26/F26</f>
        <v>-4.72972972972973E-2</v>
      </c>
      <c r="M26" s="399" t="s">
        <v>3142</v>
      </c>
      <c r="N26" s="413">
        <v>43364</v>
      </c>
      <c r="O26" s="414"/>
      <c r="P26" s="142"/>
      <c r="Q26" s="142"/>
      <c r="R26" s="150" t="s">
        <v>2120</v>
      </c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</row>
    <row r="27" spans="1:38" s="203" customFormat="1" ht="15" customHeight="1">
      <c r="A27" s="479">
        <v>18</v>
      </c>
      <c r="B27" s="480">
        <v>43362</v>
      </c>
      <c r="C27" s="481"/>
      <c r="D27" s="482" t="s">
        <v>232</v>
      </c>
      <c r="E27" s="483" t="s">
        <v>270</v>
      </c>
      <c r="F27" s="484">
        <v>1335</v>
      </c>
      <c r="G27" s="484">
        <v>1275</v>
      </c>
      <c r="H27" s="484">
        <v>1320</v>
      </c>
      <c r="I27" s="484" t="s">
        <v>3401</v>
      </c>
      <c r="J27" s="411" t="s">
        <v>3438</v>
      </c>
      <c r="K27" s="399">
        <f>H27-F27</f>
        <v>-15</v>
      </c>
      <c r="L27" s="412">
        <f>K27/F27</f>
        <v>-1.1235955056179775E-2</v>
      </c>
      <c r="M27" s="399" t="s">
        <v>3142</v>
      </c>
      <c r="N27" s="485">
        <v>43364</v>
      </c>
      <c r="O27" s="486"/>
      <c r="P27" s="142"/>
      <c r="Q27" s="142"/>
      <c r="R27" s="150" t="s">
        <v>2120</v>
      </c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</row>
    <row r="28" spans="1:38" s="203" customFormat="1" ht="15" customHeight="1">
      <c r="A28" s="416">
        <v>19</v>
      </c>
      <c r="B28" s="417">
        <v>43364</v>
      </c>
      <c r="C28" s="418"/>
      <c r="D28" s="419" t="s">
        <v>92</v>
      </c>
      <c r="E28" s="420" t="s">
        <v>270</v>
      </c>
      <c r="F28" s="421">
        <v>252.5</v>
      </c>
      <c r="G28" s="421">
        <v>239</v>
      </c>
      <c r="H28" s="421">
        <v>249</v>
      </c>
      <c r="I28" s="421" t="s">
        <v>3444</v>
      </c>
      <c r="J28" s="406" t="s">
        <v>3450</v>
      </c>
      <c r="K28" s="406">
        <f>H28-F28</f>
        <v>-3.5</v>
      </c>
      <c r="L28" s="407">
        <f>K28/F28</f>
        <v>-1.3861386138613862E-2</v>
      </c>
      <c r="M28" s="406" t="s">
        <v>3142</v>
      </c>
      <c r="N28" s="413">
        <v>43364</v>
      </c>
      <c r="O28" s="414"/>
      <c r="P28" s="142"/>
      <c r="Q28" s="142"/>
      <c r="R28" s="150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</row>
    <row r="29" spans="1:38" s="208" customFormat="1" ht="15" customHeight="1">
      <c r="A29" s="295"/>
      <c r="B29" s="487"/>
      <c r="C29" s="296"/>
      <c r="D29" s="284"/>
      <c r="E29" s="297"/>
      <c r="F29" s="298"/>
      <c r="G29" s="298"/>
      <c r="H29" s="298"/>
      <c r="I29" s="298"/>
      <c r="J29" s="283"/>
      <c r="K29" s="283"/>
      <c r="L29" s="434"/>
      <c r="M29" s="283"/>
      <c r="N29" s="339"/>
      <c r="O29" s="342"/>
      <c r="P29" s="209"/>
      <c r="Q29" s="209"/>
      <c r="R29" s="281"/>
      <c r="S29" s="209"/>
      <c r="T29" s="209"/>
      <c r="U29" s="209"/>
      <c r="V29" s="209"/>
      <c r="W29" s="209"/>
      <c r="X29" s="209"/>
      <c r="Y29" s="209"/>
      <c r="Z29" s="209"/>
      <c r="AA29" s="209"/>
      <c r="AB29" s="209"/>
      <c r="AC29" s="209"/>
      <c r="AD29" s="209"/>
      <c r="AE29" s="209"/>
      <c r="AF29" s="209"/>
      <c r="AG29" s="209"/>
      <c r="AH29" s="209"/>
      <c r="AI29" s="209"/>
      <c r="AJ29" s="209"/>
      <c r="AK29" s="209"/>
      <c r="AL29" s="209"/>
    </row>
    <row r="30" spans="1:38" s="208" customFormat="1" ht="15" customHeight="1">
      <c r="A30" s="295"/>
      <c r="B30" s="487"/>
      <c r="C30" s="296"/>
      <c r="D30" s="284"/>
      <c r="E30" s="297"/>
      <c r="F30" s="298"/>
      <c r="G30" s="298"/>
      <c r="H30" s="298"/>
      <c r="I30" s="298"/>
      <c r="J30" s="283"/>
      <c r="K30" s="283"/>
      <c r="L30" s="434"/>
      <c r="M30" s="283"/>
      <c r="N30" s="339"/>
      <c r="O30" s="342"/>
      <c r="P30" s="209"/>
      <c r="Q30" s="209"/>
      <c r="R30" s="281"/>
      <c r="S30" s="209"/>
      <c r="T30" s="209"/>
      <c r="U30" s="209"/>
      <c r="V30" s="209"/>
      <c r="W30" s="209"/>
      <c r="X30" s="209"/>
      <c r="Y30" s="209"/>
      <c r="Z30" s="209"/>
      <c r="AA30" s="209"/>
      <c r="AB30" s="209"/>
      <c r="AC30" s="209"/>
      <c r="AD30" s="209"/>
      <c r="AE30" s="209"/>
      <c r="AF30" s="209"/>
      <c r="AG30" s="209"/>
      <c r="AH30" s="209"/>
      <c r="AI30" s="209"/>
      <c r="AJ30" s="209"/>
      <c r="AK30" s="209"/>
      <c r="AL30" s="209"/>
    </row>
    <row r="31" spans="1:38" s="208" customFormat="1" ht="15" customHeight="1">
      <c r="A31" s="295"/>
      <c r="B31" s="487"/>
      <c r="C31" s="296"/>
      <c r="D31" s="284"/>
      <c r="E31" s="297"/>
      <c r="F31" s="298"/>
      <c r="G31" s="298"/>
      <c r="H31" s="298"/>
      <c r="I31" s="298"/>
      <c r="J31" s="283"/>
      <c r="K31" s="283"/>
      <c r="L31" s="434"/>
      <c r="M31" s="283"/>
      <c r="N31" s="339"/>
      <c r="O31" s="342"/>
      <c r="P31" s="209"/>
      <c r="Q31" s="209"/>
      <c r="R31" s="281"/>
      <c r="S31" s="209"/>
      <c r="T31" s="209"/>
      <c r="U31" s="209"/>
      <c r="V31" s="209"/>
      <c r="W31" s="209"/>
      <c r="X31" s="209"/>
      <c r="Y31" s="209"/>
      <c r="Z31" s="209"/>
      <c r="AA31" s="209"/>
      <c r="AB31" s="209"/>
      <c r="AC31" s="209"/>
      <c r="AD31" s="209"/>
      <c r="AE31" s="209"/>
      <c r="AF31" s="209"/>
      <c r="AG31" s="209"/>
      <c r="AH31" s="209"/>
      <c r="AI31" s="209"/>
      <c r="AJ31" s="209"/>
      <c r="AK31" s="209"/>
      <c r="AL31" s="209"/>
    </row>
    <row r="32" spans="1:38" s="208" customFormat="1" ht="15" customHeight="1">
      <c r="A32" s="295"/>
      <c r="B32" s="487"/>
      <c r="C32" s="296"/>
      <c r="D32" s="284"/>
      <c r="E32" s="297"/>
      <c r="F32" s="298"/>
      <c r="G32" s="298"/>
      <c r="H32" s="298"/>
      <c r="I32" s="298"/>
      <c r="J32" s="283"/>
      <c r="K32" s="283"/>
      <c r="L32" s="434"/>
      <c r="M32" s="283"/>
      <c r="N32" s="339"/>
      <c r="O32" s="342"/>
      <c r="P32" s="209"/>
      <c r="Q32" s="209"/>
      <c r="R32" s="281"/>
      <c r="S32" s="209"/>
      <c r="T32" s="209"/>
      <c r="U32" s="209"/>
      <c r="V32" s="209"/>
      <c r="W32" s="209"/>
      <c r="X32" s="209"/>
      <c r="Y32" s="209"/>
      <c r="Z32" s="209"/>
      <c r="AA32" s="209"/>
      <c r="AB32" s="209"/>
      <c r="AC32" s="209"/>
      <c r="AD32" s="209"/>
      <c r="AE32" s="209"/>
      <c r="AF32" s="209"/>
      <c r="AG32" s="209"/>
      <c r="AH32" s="209"/>
      <c r="AI32" s="209"/>
      <c r="AJ32" s="209"/>
      <c r="AK32" s="209"/>
      <c r="AL32" s="209"/>
    </row>
    <row r="33" spans="1:38" s="19" customFormat="1">
      <c r="A33" s="348"/>
      <c r="B33" s="349"/>
      <c r="C33" s="350"/>
      <c r="D33" s="351"/>
      <c r="E33" s="352"/>
      <c r="F33" s="353"/>
      <c r="G33" s="353"/>
      <c r="H33" s="353"/>
      <c r="I33" s="353"/>
      <c r="J33" s="346"/>
      <c r="K33" s="353"/>
      <c r="L33" s="353"/>
      <c r="M33" s="153"/>
      <c r="N33" s="346"/>
      <c r="O33" s="354"/>
      <c r="Q33" s="18"/>
      <c r="R33" s="88"/>
      <c r="S33" s="18"/>
      <c r="T33" s="18"/>
      <c r="U33" s="18"/>
      <c r="V33" s="18"/>
      <c r="W33" s="18"/>
      <c r="X33" s="18"/>
      <c r="Y33" s="18"/>
      <c r="Z33" s="18"/>
      <c r="AA33" s="18"/>
    </row>
    <row r="34" spans="1:38" s="19" customFormat="1" ht="12" customHeight="1">
      <c r="A34" s="244" t="s">
        <v>344</v>
      </c>
      <c r="B34" s="244"/>
      <c r="C34" s="244"/>
      <c r="D34" s="244"/>
      <c r="F34" s="171" t="s">
        <v>366</v>
      </c>
      <c r="G34" s="88"/>
      <c r="H34" s="101"/>
      <c r="I34" s="102"/>
      <c r="J34" s="143"/>
      <c r="K34" s="164"/>
      <c r="L34" s="165"/>
      <c r="M34" s="165"/>
      <c r="N34" s="18"/>
      <c r="O34" s="149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</row>
    <row r="35" spans="1:38" s="19" customFormat="1" ht="12" customHeight="1">
      <c r="A35" s="184" t="s">
        <v>2197</v>
      </c>
      <c r="B35" s="155"/>
      <c r="C35" s="182"/>
      <c r="D35" s="155"/>
      <c r="E35" s="87"/>
      <c r="F35" s="171" t="s">
        <v>2231</v>
      </c>
      <c r="G35" s="88"/>
      <c r="H35" s="101"/>
      <c r="I35" s="102"/>
      <c r="J35" s="143"/>
      <c r="K35" s="164"/>
      <c r="L35" s="165"/>
      <c r="M35" s="165"/>
      <c r="N35" s="18"/>
      <c r="O35" s="149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</row>
    <row r="36" spans="1:38" s="19" customFormat="1" ht="12" customHeight="1">
      <c r="A36" s="244" t="s">
        <v>3031</v>
      </c>
      <c r="B36" s="155"/>
      <c r="C36" s="182"/>
      <c r="D36" s="155"/>
      <c r="E36" s="87"/>
      <c r="F36" s="88"/>
      <c r="G36" s="88"/>
      <c r="H36" s="101"/>
      <c r="I36" s="102"/>
      <c r="J36" s="144"/>
      <c r="K36" s="164"/>
      <c r="L36" s="165"/>
      <c r="M36" s="88"/>
      <c r="N36" s="89"/>
      <c r="O36" s="141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  <c r="AK36" s="142"/>
      <c r="AL36" s="142"/>
    </row>
    <row r="37" spans="1:38" ht="15" customHeight="1">
      <c r="A37" s="106" t="s">
        <v>1907</v>
      </c>
      <c r="B37" s="106"/>
      <c r="C37" s="106"/>
      <c r="D37" s="106"/>
      <c r="E37" s="87"/>
      <c r="F37" s="88"/>
      <c r="G37" s="49"/>
      <c r="H37" s="88"/>
      <c r="I37" s="49"/>
      <c r="J37" s="7"/>
      <c r="K37" s="49"/>
      <c r="L37" s="49"/>
      <c r="M37" s="49"/>
      <c r="N37" s="49"/>
      <c r="O37" s="90"/>
      <c r="Q37" s="1"/>
      <c r="R37" s="49"/>
      <c r="S37" s="18"/>
      <c r="T37" s="18"/>
      <c r="U37" s="18"/>
      <c r="V37" s="18"/>
      <c r="W37" s="18"/>
      <c r="X37" s="18"/>
      <c r="Y37" s="18"/>
      <c r="Z37" s="18"/>
      <c r="AA37" s="18"/>
    </row>
    <row r="38" spans="1:38" ht="44.25" customHeight="1">
      <c r="A38" s="84" t="s">
        <v>13</v>
      </c>
      <c r="B38" s="84" t="s">
        <v>218</v>
      </c>
      <c r="C38" s="84"/>
      <c r="D38" s="85" t="s">
        <v>259</v>
      </c>
      <c r="E38" s="84" t="s">
        <v>260</v>
      </c>
      <c r="F38" s="84" t="s">
        <v>261</v>
      </c>
      <c r="G38" s="84" t="s">
        <v>262</v>
      </c>
      <c r="H38" s="84" t="s">
        <v>263</v>
      </c>
      <c r="I38" s="84" t="s">
        <v>264</v>
      </c>
      <c r="J38" s="314" t="s">
        <v>265</v>
      </c>
      <c r="K38" s="166" t="s">
        <v>273</v>
      </c>
      <c r="L38" s="166" t="s">
        <v>274</v>
      </c>
      <c r="M38" s="84" t="s">
        <v>275</v>
      </c>
      <c r="N38" s="300" t="s">
        <v>268</v>
      </c>
      <c r="O38" s="361" t="s">
        <v>269</v>
      </c>
      <c r="P38" s="19"/>
      <c r="Q38" s="18"/>
      <c r="R38" s="88"/>
      <c r="S38" s="18"/>
      <c r="T38" s="18"/>
      <c r="U38" s="18"/>
      <c r="V38" s="18"/>
      <c r="W38" s="18"/>
      <c r="X38" s="18"/>
      <c r="Y38" s="18"/>
      <c r="Z38" s="19"/>
      <c r="AA38" s="19"/>
      <c r="AB38" s="19"/>
    </row>
    <row r="39" spans="1:38" s="142" customFormat="1">
      <c r="A39" s="405">
        <v>1</v>
      </c>
      <c r="B39" s="403">
        <v>43354</v>
      </c>
      <c r="C39" s="403"/>
      <c r="D39" s="410" t="s">
        <v>3218</v>
      </c>
      <c r="E39" s="398" t="s">
        <v>2081</v>
      </c>
      <c r="F39" s="398">
        <v>27400</v>
      </c>
      <c r="G39" s="405">
        <v>27144</v>
      </c>
      <c r="H39" s="405">
        <v>27144</v>
      </c>
      <c r="I39" s="398" t="s">
        <v>3219</v>
      </c>
      <c r="J39" s="406" t="s">
        <v>3220</v>
      </c>
      <c r="K39" s="406">
        <f>H39-F39</f>
        <v>-256</v>
      </c>
      <c r="L39" s="399">
        <f>M39*K39</f>
        <v>-10240</v>
      </c>
      <c r="M39" s="399">
        <v>40</v>
      </c>
      <c r="N39" s="399" t="s">
        <v>3142</v>
      </c>
      <c r="O39" s="466">
        <v>43354</v>
      </c>
      <c r="P39" s="19"/>
      <c r="Q39" s="201"/>
      <c r="R39" s="189" t="s">
        <v>2121</v>
      </c>
      <c r="S39" s="203"/>
      <c r="T39" s="187"/>
      <c r="U39" s="187"/>
      <c r="V39" s="187"/>
      <c r="W39" s="187"/>
      <c r="X39" s="187"/>
      <c r="Y39" s="187"/>
    </row>
    <row r="40" spans="1:38" s="142" customFormat="1">
      <c r="A40" s="467">
        <v>2</v>
      </c>
      <c r="B40" s="468">
        <v>43362</v>
      </c>
      <c r="C40" s="469"/>
      <c r="D40" s="422" t="s">
        <v>3200</v>
      </c>
      <c r="E40" s="470" t="s">
        <v>270</v>
      </c>
      <c r="F40" s="471">
        <v>11275</v>
      </c>
      <c r="G40" s="471">
        <v>11170</v>
      </c>
      <c r="H40" s="471">
        <v>11355</v>
      </c>
      <c r="I40" s="471" t="s">
        <v>3408</v>
      </c>
      <c r="J40" s="383" t="s">
        <v>3440</v>
      </c>
      <c r="K40" s="383">
        <f>H40-F40</f>
        <v>80</v>
      </c>
      <c r="L40" s="393">
        <f>M40*K40</f>
        <v>3200</v>
      </c>
      <c r="M40" s="393">
        <v>40</v>
      </c>
      <c r="N40" s="393" t="s">
        <v>272</v>
      </c>
      <c r="O40" s="472">
        <v>43364</v>
      </c>
      <c r="P40" s="333"/>
      <c r="Q40" s="201"/>
      <c r="R40" s="189" t="s">
        <v>2120</v>
      </c>
      <c r="S40" s="203"/>
      <c r="T40" s="187"/>
      <c r="U40" s="187"/>
      <c r="V40" s="187"/>
      <c r="W40" s="187"/>
      <c r="X40" s="187"/>
      <c r="Y40" s="187"/>
    </row>
    <row r="41" spans="1:38" s="142" customFormat="1" ht="14.25">
      <c r="A41" s="364"/>
      <c r="B41" s="366"/>
      <c r="C41" s="366"/>
      <c r="D41" s="357"/>
      <c r="E41" s="362"/>
      <c r="F41" s="362"/>
      <c r="G41" s="364"/>
      <c r="H41" s="364"/>
      <c r="I41" s="362"/>
      <c r="J41" s="283"/>
      <c r="K41" s="283"/>
      <c r="L41" s="283"/>
      <c r="M41" s="283"/>
      <c r="N41" s="86"/>
      <c r="O41" s="367"/>
      <c r="P41" s="19"/>
      <c r="Q41" s="201"/>
      <c r="R41" s="189"/>
      <c r="S41" s="203"/>
      <c r="T41" s="187"/>
      <c r="U41" s="187"/>
      <c r="V41" s="187"/>
      <c r="W41" s="187"/>
      <c r="X41" s="187"/>
      <c r="Y41" s="187"/>
    </row>
    <row r="42" spans="1:38" s="142" customFormat="1" ht="14.25">
      <c r="A42" s="364"/>
      <c r="B42" s="366"/>
      <c r="C42" s="366"/>
      <c r="D42" s="357"/>
      <c r="E42" s="362"/>
      <c r="F42" s="362"/>
      <c r="G42" s="364"/>
      <c r="H42" s="364"/>
      <c r="I42" s="362"/>
      <c r="J42" s="283"/>
      <c r="K42" s="283"/>
      <c r="L42" s="283"/>
      <c r="M42" s="283"/>
      <c r="N42" s="86"/>
      <c r="O42" s="367"/>
      <c r="P42" s="19"/>
      <c r="Q42" s="201"/>
      <c r="R42" s="189"/>
      <c r="S42" s="203"/>
      <c r="T42" s="187"/>
      <c r="U42" s="187"/>
      <c r="V42" s="187"/>
      <c r="W42" s="187"/>
      <c r="X42" s="187"/>
      <c r="Y42" s="187"/>
    </row>
    <row r="43" spans="1:38" s="142" customFormat="1" ht="14.25">
      <c r="A43" s="364"/>
      <c r="B43" s="366"/>
      <c r="C43" s="366"/>
      <c r="D43" s="357"/>
      <c r="E43" s="362"/>
      <c r="F43" s="362"/>
      <c r="G43" s="364"/>
      <c r="H43" s="364"/>
      <c r="I43" s="362"/>
      <c r="J43" s="283"/>
      <c r="K43" s="283"/>
      <c r="L43" s="283"/>
      <c r="M43" s="283"/>
      <c r="N43" s="86"/>
      <c r="O43" s="367"/>
      <c r="P43" s="19"/>
      <c r="Q43" s="201"/>
      <c r="R43" s="189"/>
      <c r="S43" s="203"/>
      <c r="T43" s="187"/>
      <c r="U43" s="187"/>
      <c r="V43" s="187"/>
      <c r="W43" s="187"/>
      <c r="X43" s="187"/>
      <c r="Y43" s="187"/>
    </row>
    <row r="44" spans="1:38" s="142" customFormat="1">
      <c r="A44" s="368"/>
      <c r="B44" s="369"/>
      <c r="C44" s="370"/>
      <c r="D44" s="284"/>
      <c r="E44" s="371"/>
      <c r="F44" s="372"/>
      <c r="G44" s="372"/>
      <c r="H44" s="372"/>
      <c r="I44" s="372"/>
      <c r="J44" s="373"/>
      <c r="K44" s="364"/>
      <c r="L44" s="298"/>
      <c r="M44" s="362"/>
      <c r="N44" s="374"/>
      <c r="O44" s="375"/>
      <c r="P44" s="333"/>
      <c r="Q44" s="201"/>
      <c r="R44" s="189"/>
      <c r="S44" s="203"/>
      <c r="T44" s="187"/>
      <c r="U44" s="187"/>
      <c r="V44" s="187"/>
      <c r="W44" s="187"/>
      <c r="X44" s="187"/>
      <c r="Y44" s="187"/>
    </row>
    <row r="45" spans="1:38" s="142" customFormat="1">
      <c r="A45" s="368"/>
      <c r="B45" s="369"/>
      <c r="C45" s="370"/>
      <c r="D45" s="284"/>
      <c r="E45" s="371"/>
      <c r="F45" s="372"/>
      <c r="G45" s="372"/>
      <c r="H45" s="372"/>
      <c r="I45" s="372"/>
      <c r="J45" s="373"/>
      <c r="K45" s="364"/>
      <c r="L45" s="298"/>
      <c r="M45" s="362"/>
      <c r="N45" s="374"/>
      <c r="O45" s="375"/>
      <c r="P45" s="333"/>
      <c r="Q45" s="201"/>
      <c r="R45" s="189"/>
      <c r="S45" s="203"/>
      <c r="T45" s="187"/>
      <c r="U45" s="187"/>
      <c r="V45" s="187"/>
      <c r="W45" s="187"/>
      <c r="X45" s="187"/>
      <c r="Y45" s="187"/>
    </row>
    <row r="46" spans="1:38" s="19" customFormat="1">
      <c r="A46" s="295"/>
      <c r="B46" s="282"/>
      <c r="C46" s="296"/>
      <c r="D46" s="284"/>
      <c r="E46" s="297"/>
      <c r="F46" s="298"/>
      <c r="G46" s="298"/>
      <c r="H46" s="298"/>
      <c r="I46" s="298"/>
      <c r="J46" s="283"/>
      <c r="K46" s="298"/>
      <c r="L46" s="298"/>
      <c r="M46" s="362"/>
      <c r="N46" s="283"/>
      <c r="O46" s="299"/>
      <c r="Q46" s="18"/>
      <c r="R46" s="88"/>
      <c r="S46" s="18"/>
      <c r="T46" s="18"/>
      <c r="U46" s="18"/>
      <c r="V46" s="18"/>
      <c r="W46" s="18"/>
      <c r="X46" s="18"/>
      <c r="Y46" s="18"/>
      <c r="Z46" s="18"/>
      <c r="AA46" s="18"/>
    </row>
    <row r="47" spans="1:38">
      <c r="A47" s="272"/>
      <c r="B47" s="190"/>
      <c r="C47" s="273"/>
      <c r="D47" s="274"/>
      <c r="E47" s="275"/>
      <c r="F47" s="172"/>
      <c r="G47" s="172"/>
      <c r="H47" s="172"/>
      <c r="I47" s="172"/>
      <c r="J47" s="88"/>
      <c r="K47" s="276"/>
      <c r="L47" s="276"/>
      <c r="M47" s="88"/>
      <c r="N47" s="18"/>
      <c r="O47" s="277"/>
      <c r="P47" s="19"/>
      <c r="Q47" s="18"/>
      <c r="R47" s="88"/>
      <c r="S47" s="18"/>
      <c r="T47" s="18"/>
      <c r="U47" s="18"/>
      <c r="V47" s="18"/>
      <c r="W47" s="18"/>
      <c r="X47" s="18"/>
      <c r="Y47" s="18"/>
      <c r="Z47" s="18"/>
      <c r="AA47" s="18"/>
      <c r="AB47" s="19"/>
    </row>
    <row r="48" spans="1:38" ht="15">
      <c r="A48" s="105" t="s">
        <v>276</v>
      </c>
      <c r="B48" s="105"/>
      <c r="C48" s="105"/>
      <c r="D48" s="105"/>
      <c r="E48" s="157"/>
      <c r="F48" s="172"/>
      <c r="G48" s="172"/>
      <c r="H48" s="172"/>
      <c r="I48" s="172"/>
      <c r="J48" s="9"/>
      <c r="K48" s="49"/>
      <c r="L48" s="49"/>
      <c r="M48" s="49"/>
      <c r="N48" s="1"/>
      <c r="O48" s="9"/>
      <c r="P48" s="19"/>
      <c r="Q48" s="18"/>
      <c r="R48" s="88"/>
      <c r="S48" s="18"/>
      <c r="T48" s="18"/>
      <c r="U48" s="18"/>
      <c r="V48" s="18"/>
      <c r="W48" s="18"/>
      <c r="X48" s="18"/>
      <c r="Y48" s="18"/>
      <c r="Z48" s="18"/>
      <c r="AA48" s="18"/>
      <c r="AB48" s="19"/>
    </row>
    <row r="49" spans="1:26" ht="38.25">
      <c r="A49" s="84" t="s">
        <v>13</v>
      </c>
      <c r="B49" s="84" t="s">
        <v>218</v>
      </c>
      <c r="C49" s="84"/>
      <c r="D49" s="85" t="s">
        <v>259</v>
      </c>
      <c r="E49" s="84" t="s">
        <v>260</v>
      </c>
      <c r="F49" s="84" t="s">
        <v>261</v>
      </c>
      <c r="G49" s="173" t="s">
        <v>262</v>
      </c>
      <c r="H49" s="84" t="s">
        <v>263</v>
      </c>
      <c r="I49" s="84" t="s">
        <v>264</v>
      </c>
      <c r="J49" s="314" t="s">
        <v>265</v>
      </c>
      <c r="K49" s="314" t="s">
        <v>3012</v>
      </c>
      <c r="L49" s="166" t="s">
        <v>274</v>
      </c>
      <c r="M49" s="84" t="s">
        <v>275</v>
      </c>
      <c r="N49" s="84" t="s">
        <v>268</v>
      </c>
      <c r="O49" s="85" t="s">
        <v>269</v>
      </c>
      <c r="P49" s="19"/>
      <c r="Q49" s="1"/>
      <c r="R49" s="88"/>
      <c r="S49" s="18"/>
      <c r="T49" s="18"/>
      <c r="U49" s="18"/>
      <c r="V49" s="18"/>
      <c r="W49" s="18"/>
      <c r="X49" s="18"/>
      <c r="Y49" s="18"/>
    </row>
    <row r="50" spans="1:26" s="142" customFormat="1">
      <c r="A50" s="387">
        <v>1</v>
      </c>
      <c r="B50" s="388">
        <v>43346</v>
      </c>
      <c r="C50" s="388"/>
      <c r="D50" s="389" t="s">
        <v>3138</v>
      </c>
      <c r="E50" s="390" t="s">
        <v>270</v>
      </c>
      <c r="F50" s="390">
        <v>108</v>
      </c>
      <c r="G50" s="387">
        <v>75</v>
      </c>
      <c r="H50" s="387">
        <v>148</v>
      </c>
      <c r="I50" s="390">
        <v>180</v>
      </c>
      <c r="J50" s="383" t="s">
        <v>294</v>
      </c>
      <c r="K50" s="383">
        <f>H50-F50</f>
        <v>40</v>
      </c>
      <c r="L50" s="393">
        <f>M50*K50</f>
        <v>3000</v>
      </c>
      <c r="M50" s="393">
        <v>75</v>
      </c>
      <c r="N50" s="393" t="s">
        <v>272</v>
      </c>
      <c r="O50" s="401">
        <v>43347</v>
      </c>
      <c r="P50" s="19"/>
      <c r="Q50" s="201"/>
      <c r="R50" s="189" t="s">
        <v>3038</v>
      </c>
      <c r="S50" s="203"/>
      <c r="T50" s="187"/>
      <c r="U50" s="187"/>
      <c r="V50" s="187"/>
      <c r="W50" s="187"/>
      <c r="X50" s="187"/>
      <c r="Y50" s="187"/>
    </row>
    <row r="51" spans="1:26" s="142" customFormat="1">
      <c r="A51" s="387">
        <v>2</v>
      </c>
      <c r="B51" s="388">
        <v>43360</v>
      </c>
      <c r="C51" s="388"/>
      <c r="D51" s="389" t="s">
        <v>3260</v>
      </c>
      <c r="E51" s="390" t="s">
        <v>270</v>
      </c>
      <c r="F51" s="390">
        <v>6.25</v>
      </c>
      <c r="G51" s="387">
        <v>1.9</v>
      </c>
      <c r="H51" s="387">
        <v>9.25</v>
      </c>
      <c r="I51" s="390" t="s">
        <v>3261</v>
      </c>
      <c r="J51" s="383" t="s">
        <v>3264</v>
      </c>
      <c r="K51" s="383">
        <f>H51-F51</f>
        <v>3</v>
      </c>
      <c r="L51" s="393">
        <f>M51*K51</f>
        <v>3900</v>
      </c>
      <c r="M51" s="393">
        <v>1300</v>
      </c>
      <c r="N51" s="393" t="s">
        <v>272</v>
      </c>
      <c r="O51" s="401">
        <v>43360</v>
      </c>
      <c r="P51" s="19"/>
      <c r="Q51" s="201"/>
      <c r="R51" s="189" t="s">
        <v>2120</v>
      </c>
      <c r="S51" s="203"/>
      <c r="T51" s="187"/>
      <c r="U51" s="187"/>
      <c r="V51" s="187"/>
      <c r="W51" s="187"/>
      <c r="X51" s="187"/>
      <c r="Y51" s="187"/>
    </row>
    <row r="52" spans="1:26" s="142" customFormat="1">
      <c r="A52" s="368">
        <v>3</v>
      </c>
      <c r="B52" s="369">
        <v>43364</v>
      </c>
      <c r="C52" s="370"/>
      <c r="D52" s="284" t="s">
        <v>3447</v>
      </c>
      <c r="E52" s="371" t="s">
        <v>270</v>
      </c>
      <c r="F52" s="372" t="s">
        <v>3448</v>
      </c>
      <c r="G52" s="372"/>
      <c r="H52" s="478" t="s">
        <v>3449</v>
      </c>
      <c r="I52" s="372"/>
      <c r="J52" s="373" t="s">
        <v>271</v>
      </c>
      <c r="K52" s="364"/>
      <c r="L52" s="298"/>
      <c r="M52" s="362"/>
      <c r="N52" s="374"/>
      <c r="O52" s="375"/>
      <c r="P52" s="333"/>
      <c r="Q52" s="201"/>
      <c r="R52" s="189"/>
      <c r="S52" s="203"/>
      <c r="T52" s="187"/>
      <c r="U52" s="187"/>
      <c r="V52" s="187"/>
      <c r="W52" s="187"/>
      <c r="X52" s="187"/>
      <c r="Y52" s="187"/>
    </row>
    <row r="53" spans="1:26" s="142" customFormat="1" ht="14.25">
      <c r="A53" s="364"/>
      <c r="B53" s="366"/>
      <c r="C53" s="366"/>
      <c r="D53" s="357"/>
      <c r="E53" s="362"/>
      <c r="F53" s="362"/>
      <c r="G53" s="364"/>
      <c r="H53" s="364"/>
      <c r="I53" s="362"/>
      <c r="J53" s="283"/>
      <c r="K53" s="341"/>
      <c r="L53" s="341"/>
      <c r="M53" s="341"/>
      <c r="N53" s="376"/>
      <c r="O53" s="356"/>
      <c r="P53" s="19"/>
      <c r="Q53" s="201"/>
      <c r="R53" s="189"/>
      <c r="S53" s="203"/>
      <c r="T53" s="187"/>
      <c r="U53" s="187"/>
      <c r="V53" s="187"/>
      <c r="W53" s="187"/>
      <c r="X53" s="187"/>
      <c r="Y53" s="187"/>
    </row>
    <row r="54" spans="1:26" s="142" customFormat="1">
      <c r="A54" s="368"/>
      <c r="B54" s="282"/>
      <c r="C54" s="296"/>
      <c r="D54" s="284"/>
      <c r="E54" s="297"/>
      <c r="F54" s="298"/>
      <c r="G54" s="298"/>
      <c r="H54" s="298"/>
      <c r="I54" s="298"/>
      <c r="J54" s="283"/>
      <c r="K54" s="364"/>
      <c r="L54" s="298"/>
      <c r="M54" s="362"/>
      <c r="N54" s="362"/>
      <c r="O54" s="377"/>
      <c r="P54" s="333"/>
      <c r="Q54" s="201"/>
      <c r="R54" s="189"/>
      <c r="S54" s="203"/>
      <c r="T54" s="187"/>
      <c r="U54" s="187"/>
      <c r="V54" s="187"/>
      <c r="W54" s="187"/>
      <c r="X54" s="187"/>
      <c r="Y54" s="187"/>
    </row>
    <row r="55" spans="1:26" s="142" customFormat="1">
      <c r="A55" s="368"/>
      <c r="B55" s="282"/>
      <c r="C55" s="296"/>
      <c r="D55" s="284"/>
      <c r="E55" s="297"/>
      <c r="F55" s="298"/>
      <c r="G55" s="298"/>
      <c r="H55" s="298"/>
      <c r="I55" s="298"/>
      <c r="J55" s="283"/>
      <c r="K55" s="364"/>
      <c r="L55" s="298"/>
      <c r="M55" s="362"/>
      <c r="N55" s="362"/>
      <c r="O55" s="377"/>
      <c r="P55" s="333"/>
      <c r="Q55" s="201"/>
      <c r="R55" s="189"/>
      <c r="S55" s="203"/>
      <c r="T55" s="187"/>
      <c r="U55" s="187"/>
      <c r="V55" s="187"/>
      <c r="W55" s="187"/>
      <c r="X55" s="187"/>
      <c r="Y55" s="187"/>
    </row>
    <row r="56" spans="1:26" s="142" customFormat="1" ht="14.25">
      <c r="A56" s="364"/>
      <c r="B56" s="366"/>
      <c r="C56" s="366"/>
      <c r="D56" s="357"/>
      <c r="E56" s="362"/>
      <c r="F56" s="362"/>
      <c r="G56" s="364"/>
      <c r="H56" s="364"/>
      <c r="I56" s="362"/>
      <c r="J56" s="283"/>
      <c r="K56" s="341"/>
      <c r="L56" s="341"/>
      <c r="M56" s="341"/>
      <c r="N56" s="376"/>
      <c r="O56" s="356"/>
      <c r="P56" s="19"/>
      <c r="Q56" s="201"/>
      <c r="R56" s="189"/>
      <c r="S56" s="203"/>
      <c r="T56" s="187"/>
      <c r="U56" s="187"/>
      <c r="V56" s="187"/>
      <c r="W56" s="187"/>
      <c r="X56" s="187"/>
      <c r="Y56" s="187"/>
    </row>
    <row r="57" spans="1:26" s="142" customFormat="1" ht="14.25">
      <c r="A57" s="454"/>
      <c r="B57" s="460"/>
      <c r="C57" s="366"/>
      <c r="D57" s="378"/>
      <c r="E57" s="362"/>
      <c r="F57" s="362"/>
      <c r="G57" s="364"/>
      <c r="H57" s="364"/>
      <c r="I57" s="463"/>
      <c r="J57" s="461"/>
      <c r="K57" s="464"/>
      <c r="L57" s="452"/>
      <c r="M57" s="454"/>
      <c r="N57" s="456"/>
      <c r="O57" s="458"/>
      <c r="P57" s="19"/>
      <c r="Q57" s="201"/>
      <c r="R57" s="189"/>
      <c r="S57" s="203"/>
      <c r="T57" s="187"/>
      <c r="U57" s="187"/>
      <c r="V57" s="187"/>
      <c r="W57" s="187"/>
      <c r="X57" s="187"/>
      <c r="Y57" s="187"/>
    </row>
    <row r="58" spans="1:26" s="142" customFormat="1" ht="14.25">
      <c r="A58" s="455"/>
      <c r="B58" s="460"/>
      <c r="C58" s="366"/>
      <c r="D58" s="378"/>
      <c r="E58" s="362"/>
      <c r="F58" s="362"/>
      <c r="G58" s="364"/>
      <c r="H58" s="364"/>
      <c r="I58" s="463"/>
      <c r="J58" s="462"/>
      <c r="K58" s="465"/>
      <c r="L58" s="453"/>
      <c r="M58" s="455"/>
      <c r="N58" s="457"/>
      <c r="O58" s="459"/>
      <c r="P58" s="203"/>
      <c r="Q58" s="201"/>
      <c r="R58" s="189"/>
      <c r="S58" s="203"/>
      <c r="T58" s="187"/>
      <c r="U58" s="187"/>
      <c r="V58" s="187"/>
      <c r="W58" s="187"/>
      <c r="X58" s="187"/>
      <c r="Y58" s="187"/>
    </row>
    <row r="59" spans="1:26" s="142" customFormat="1" ht="14.25">
      <c r="A59" s="364"/>
      <c r="B59" s="366"/>
      <c r="C59" s="366"/>
      <c r="D59" s="357"/>
      <c r="E59" s="362"/>
      <c r="F59" s="358"/>
      <c r="G59" s="364"/>
      <c r="H59" s="364"/>
      <c r="I59" s="359"/>
      <c r="J59" s="362"/>
      <c r="K59" s="365"/>
      <c r="L59" s="360"/>
      <c r="M59" s="364"/>
      <c r="N59" s="363"/>
      <c r="O59" s="342"/>
      <c r="P59" s="203"/>
      <c r="Q59" s="201"/>
      <c r="R59" s="189"/>
      <c r="S59" s="203"/>
      <c r="T59" s="187"/>
      <c r="U59" s="187"/>
      <c r="V59" s="187"/>
      <c r="W59" s="187"/>
      <c r="X59" s="187"/>
      <c r="Y59" s="187"/>
    </row>
    <row r="60" spans="1:26" s="142" customFormat="1">
      <c r="A60" s="324"/>
      <c r="B60" s="325"/>
      <c r="C60" s="325"/>
      <c r="D60" s="326"/>
      <c r="E60" s="102"/>
      <c r="F60" s="102"/>
      <c r="G60" s="324"/>
      <c r="H60" s="324"/>
      <c r="I60" s="338"/>
      <c r="J60" s="101"/>
      <c r="K60" s="327"/>
      <c r="L60" s="328"/>
      <c r="M60" s="329"/>
      <c r="N60" s="330"/>
      <c r="O60" s="331"/>
      <c r="P60" s="203"/>
      <c r="Q60" s="201"/>
      <c r="R60" s="189"/>
      <c r="S60" s="203"/>
      <c r="T60" s="187"/>
      <c r="U60" s="187"/>
      <c r="V60" s="187"/>
      <c r="W60" s="187"/>
      <c r="X60" s="187"/>
      <c r="Y60" s="187"/>
    </row>
    <row r="61" spans="1:26" s="142" customFormat="1">
      <c r="A61" s="324"/>
      <c r="B61" s="325"/>
      <c r="C61" s="325"/>
      <c r="D61" s="326"/>
      <c r="E61" s="102"/>
      <c r="F61" s="102"/>
      <c r="G61" s="324"/>
      <c r="H61" s="324"/>
      <c r="I61" s="102"/>
      <c r="J61" s="101"/>
      <c r="K61" s="327"/>
      <c r="L61" s="328"/>
      <c r="M61" s="329"/>
      <c r="N61" s="330"/>
      <c r="O61" s="331"/>
      <c r="P61" s="203"/>
      <c r="Q61" s="201"/>
      <c r="R61" s="189"/>
      <c r="S61" s="203"/>
      <c r="T61" s="187"/>
      <c r="U61" s="187"/>
      <c r="V61" s="187"/>
      <c r="W61" s="187"/>
      <c r="X61" s="187"/>
      <c r="Y61" s="187"/>
    </row>
    <row r="62" spans="1:26" ht="15">
      <c r="B62" s="248" t="s">
        <v>277</v>
      </c>
      <c r="C62" s="248"/>
      <c r="D62" s="248"/>
      <c r="E62" s="248"/>
      <c r="F62" s="171"/>
      <c r="G62" s="171"/>
      <c r="H62" s="171"/>
      <c r="I62" s="171"/>
      <c r="J62" s="146"/>
      <c r="K62" s="167"/>
      <c r="L62" s="168"/>
      <c r="M62" s="169"/>
      <c r="N62" s="92"/>
      <c r="O62" s="145"/>
      <c r="Q62" s="1"/>
      <c r="R62" s="49"/>
      <c r="S62" s="18"/>
      <c r="Y62" s="18"/>
      <c r="Z62" s="18"/>
    </row>
    <row r="63" spans="1:26" ht="38.25">
      <c r="A63" s="156" t="s">
        <v>13</v>
      </c>
      <c r="B63" s="84" t="s">
        <v>218</v>
      </c>
      <c r="C63" s="84"/>
      <c r="D63" s="85" t="s">
        <v>259</v>
      </c>
      <c r="E63" s="84" t="s">
        <v>260</v>
      </c>
      <c r="F63" s="84" t="s">
        <v>261</v>
      </c>
      <c r="G63" s="84" t="s">
        <v>343</v>
      </c>
      <c r="H63" s="84" t="s">
        <v>263</v>
      </c>
      <c r="I63" s="84" t="s">
        <v>264</v>
      </c>
      <c r="J63" s="318" t="s">
        <v>265</v>
      </c>
      <c r="K63" s="84" t="s">
        <v>266</v>
      </c>
      <c r="L63" s="84" t="s">
        <v>267</v>
      </c>
      <c r="M63" s="84" t="s">
        <v>268</v>
      </c>
      <c r="N63" s="85" t="s">
        <v>269</v>
      </c>
      <c r="O63" s="84" t="s">
        <v>388</v>
      </c>
      <c r="Q63" s="1"/>
      <c r="R63" s="49"/>
      <c r="S63" s="18"/>
      <c r="Y63" s="18"/>
      <c r="Z63" s="18"/>
    </row>
    <row r="64" spans="1:26" s="142" customFormat="1">
      <c r="A64" s="387">
        <v>1</v>
      </c>
      <c r="B64" s="388">
        <v>43333</v>
      </c>
      <c r="C64" s="388"/>
      <c r="D64" s="389" t="s">
        <v>113</v>
      </c>
      <c r="E64" s="390" t="s">
        <v>2081</v>
      </c>
      <c r="F64" s="390">
        <v>968.5</v>
      </c>
      <c r="G64" s="387">
        <v>1002</v>
      </c>
      <c r="H64" s="387">
        <v>947.5</v>
      </c>
      <c r="I64" s="390" t="s">
        <v>3095</v>
      </c>
      <c r="J64" s="391" t="s">
        <v>3140</v>
      </c>
      <c r="K64" s="383">
        <f>F64-H64</f>
        <v>21</v>
      </c>
      <c r="L64" s="392">
        <f t="shared" ref="L64:L71" si="1">K64/F64</f>
        <v>2.1683014971605574E-2</v>
      </c>
      <c r="M64" s="393" t="s">
        <v>272</v>
      </c>
      <c r="N64" s="394">
        <v>43347</v>
      </c>
      <c r="O64" s="395"/>
      <c r="P64" s="202"/>
      <c r="Q64" s="201"/>
      <c r="R64" s="189" t="s">
        <v>2120</v>
      </c>
      <c r="S64" s="203"/>
      <c r="T64" s="187"/>
      <c r="U64" s="187"/>
      <c r="V64" s="187"/>
      <c r="W64" s="187"/>
      <c r="X64" s="187"/>
      <c r="Y64" s="187"/>
    </row>
    <row r="65" spans="1:25" s="142" customFormat="1">
      <c r="A65" s="387">
        <v>2</v>
      </c>
      <c r="B65" s="388">
        <v>43335</v>
      </c>
      <c r="C65" s="388"/>
      <c r="D65" s="389" t="s">
        <v>57</v>
      </c>
      <c r="E65" s="390" t="s">
        <v>270</v>
      </c>
      <c r="F65" s="390">
        <v>662.5</v>
      </c>
      <c r="G65" s="387">
        <v>638</v>
      </c>
      <c r="H65" s="387">
        <v>677</v>
      </c>
      <c r="I65" s="390" t="s">
        <v>3098</v>
      </c>
      <c r="J65" s="391" t="s">
        <v>3399</v>
      </c>
      <c r="K65" s="383">
        <f>H65-F65</f>
        <v>14.5</v>
      </c>
      <c r="L65" s="392">
        <f t="shared" si="1"/>
        <v>2.1886792452830189E-2</v>
      </c>
      <c r="M65" s="393" t="s">
        <v>272</v>
      </c>
      <c r="N65" s="394">
        <v>43362</v>
      </c>
      <c r="O65" s="395"/>
      <c r="P65" s="202"/>
      <c r="Q65" s="201"/>
      <c r="R65" s="189" t="s">
        <v>2120</v>
      </c>
      <c r="S65" s="203"/>
      <c r="T65" s="187"/>
      <c r="U65" s="187"/>
      <c r="V65" s="187"/>
      <c r="W65" s="187"/>
      <c r="X65" s="187"/>
      <c r="Y65" s="187"/>
    </row>
    <row r="66" spans="1:25" s="142" customFormat="1">
      <c r="A66" s="405">
        <v>3</v>
      </c>
      <c r="B66" s="403">
        <v>43336</v>
      </c>
      <c r="C66" s="403"/>
      <c r="D66" s="410" t="s">
        <v>59</v>
      </c>
      <c r="E66" s="398" t="s">
        <v>270</v>
      </c>
      <c r="F66" s="398">
        <v>1169</v>
      </c>
      <c r="G66" s="405">
        <v>1122</v>
      </c>
      <c r="H66" s="405">
        <v>1110</v>
      </c>
      <c r="I66" s="398" t="s">
        <v>3109</v>
      </c>
      <c r="J66" s="411" t="s">
        <v>3213</v>
      </c>
      <c r="K66" s="406">
        <f>H66-F66</f>
        <v>-59</v>
      </c>
      <c r="L66" s="412">
        <f t="shared" si="1"/>
        <v>-5.0470487596236097E-2</v>
      </c>
      <c r="M66" s="399" t="s">
        <v>3142</v>
      </c>
      <c r="N66" s="413">
        <v>43354</v>
      </c>
      <c r="O66" s="414"/>
      <c r="P66" s="202"/>
      <c r="Q66" s="201"/>
      <c r="R66" s="189" t="s">
        <v>2121</v>
      </c>
      <c r="S66" s="203"/>
      <c r="T66" s="187"/>
      <c r="U66" s="187"/>
      <c r="V66" s="187"/>
      <c r="W66" s="187"/>
      <c r="X66" s="187"/>
      <c r="Y66" s="187"/>
    </row>
    <row r="67" spans="1:25" s="142" customFormat="1">
      <c r="A67" s="405">
        <v>4</v>
      </c>
      <c r="B67" s="403">
        <v>43336</v>
      </c>
      <c r="C67" s="403"/>
      <c r="D67" s="410" t="s">
        <v>2101</v>
      </c>
      <c r="E67" s="398" t="s">
        <v>270</v>
      </c>
      <c r="F67" s="398">
        <v>1577.5</v>
      </c>
      <c r="G67" s="405">
        <v>1530</v>
      </c>
      <c r="H67" s="405">
        <v>1520</v>
      </c>
      <c r="I67" s="398" t="s">
        <v>3089</v>
      </c>
      <c r="J67" s="411" t="s">
        <v>3203</v>
      </c>
      <c r="K67" s="406">
        <f>H67-F67</f>
        <v>-57.5</v>
      </c>
      <c r="L67" s="412">
        <f t="shared" si="1"/>
        <v>-3.6450079239302692E-2</v>
      </c>
      <c r="M67" s="399" t="s">
        <v>3142</v>
      </c>
      <c r="N67" s="413">
        <v>43353</v>
      </c>
      <c r="O67" s="414"/>
      <c r="P67" s="202"/>
      <c r="Q67" s="201"/>
      <c r="R67" s="189" t="s">
        <v>2121</v>
      </c>
      <c r="S67" s="203"/>
      <c r="T67" s="187"/>
      <c r="U67" s="187"/>
      <c r="V67" s="187"/>
      <c r="W67" s="187"/>
      <c r="X67" s="187"/>
      <c r="Y67" s="187"/>
    </row>
    <row r="68" spans="1:25" s="142" customFormat="1">
      <c r="A68" s="387">
        <v>5</v>
      </c>
      <c r="B68" s="388">
        <v>43342</v>
      </c>
      <c r="C68" s="388"/>
      <c r="D68" s="389" t="s">
        <v>642</v>
      </c>
      <c r="E68" s="390" t="s">
        <v>270</v>
      </c>
      <c r="F68" s="390">
        <v>1460</v>
      </c>
      <c r="G68" s="387">
        <v>1414.4</v>
      </c>
      <c r="H68" s="387">
        <v>1506.5</v>
      </c>
      <c r="I68" s="390" t="s">
        <v>3116</v>
      </c>
      <c r="J68" s="391" t="s">
        <v>3139</v>
      </c>
      <c r="K68" s="383">
        <f>H68-F68</f>
        <v>46.5</v>
      </c>
      <c r="L68" s="392">
        <f t="shared" si="1"/>
        <v>3.1849315068493152E-2</v>
      </c>
      <c r="M68" s="393" t="s">
        <v>272</v>
      </c>
      <c r="N68" s="394">
        <v>43346</v>
      </c>
      <c r="O68" s="395"/>
      <c r="P68" s="202"/>
      <c r="Q68" s="201"/>
      <c r="R68" s="189" t="s">
        <v>2121</v>
      </c>
      <c r="S68" s="203"/>
      <c r="T68" s="187"/>
      <c r="U68" s="187"/>
      <c r="V68" s="187"/>
      <c r="W68" s="187"/>
      <c r="X68" s="187"/>
      <c r="Y68" s="187"/>
    </row>
    <row r="69" spans="1:25" s="142" customFormat="1">
      <c r="A69" s="405">
        <v>6</v>
      </c>
      <c r="B69" s="403">
        <v>43343</v>
      </c>
      <c r="C69" s="403"/>
      <c r="D69" s="410" t="s">
        <v>86</v>
      </c>
      <c r="E69" s="398" t="s">
        <v>270</v>
      </c>
      <c r="F69" s="398">
        <v>1272</v>
      </c>
      <c r="G69" s="405">
        <v>1238</v>
      </c>
      <c r="H69" s="405">
        <v>1227</v>
      </c>
      <c r="I69" s="398" t="s">
        <v>3125</v>
      </c>
      <c r="J69" s="411" t="s">
        <v>3145</v>
      </c>
      <c r="K69" s="406">
        <f>H69-F69</f>
        <v>-45</v>
      </c>
      <c r="L69" s="412">
        <f t="shared" si="1"/>
        <v>-3.5377358490566037E-2</v>
      </c>
      <c r="M69" s="399" t="s">
        <v>3142</v>
      </c>
      <c r="N69" s="413">
        <v>43347</v>
      </c>
      <c r="O69" s="414"/>
      <c r="P69" s="202"/>
      <c r="Q69" s="201"/>
      <c r="R69" s="189" t="s">
        <v>2120</v>
      </c>
      <c r="S69" s="203"/>
      <c r="T69" s="187"/>
      <c r="U69" s="187"/>
      <c r="V69" s="187"/>
      <c r="W69" s="187"/>
      <c r="X69" s="187"/>
      <c r="Y69" s="187"/>
    </row>
    <row r="70" spans="1:25" s="142" customFormat="1">
      <c r="A70" s="387">
        <v>7</v>
      </c>
      <c r="B70" s="388">
        <v>43346</v>
      </c>
      <c r="C70" s="388"/>
      <c r="D70" s="389" t="s">
        <v>81</v>
      </c>
      <c r="E70" s="390" t="s">
        <v>2081</v>
      </c>
      <c r="F70" s="390">
        <v>242</v>
      </c>
      <c r="G70" s="387">
        <v>251.3</v>
      </c>
      <c r="H70" s="387">
        <v>234.5</v>
      </c>
      <c r="I70" s="390" t="s">
        <v>3137</v>
      </c>
      <c r="J70" s="391" t="s">
        <v>3141</v>
      </c>
      <c r="K70" s="383">
        <f>F70-H70</f>
        <v>7.5</v>
      </c>
      <c r="L70" s="392">
        <f t="shared" si="1"/>
        <v>3.0991735537190084E-2</v>
      </c>
      <c r="M70" s="393" t="s">
        <v>272</v>
      </c>
      <c r="N70" s="394">
        <v>43347</v>
      </c>
      <c r="O70" s="395"/>
      <c r="P70" s="202"/>
      <c r="Q70" s="201"/>
      <c r="R70" s="189" t="s">
        <v>2121</v>
      </c>
      <c r="S70" s="203"/>
      <c r="T70" s="187"/>
      <c r="U70" s="187"/>
      <c r="V70" s="187"/>
      <c r="W70" s="187"/>
      <c r="X70" s="187"/>
      <c r="Y70" s="187"/>
    </row>
    <row r="71" spans="1:25" s="142" customFormat="1">
      <c r="A71" s="405">
        <v>8</v>
      </c>
      <c r="B71" s="403">
        <v>43347</v>
      </c>
      <c r="C71" s="403"/>
      <c r="D71" s="410" t="s">
        <v>41</v>
      </c>
      <c r="E71" s="398" t="s">
        <v>270</v>
      </c>
      <c r="F71" s="398">
        <v>1316</v>
      </c>
      <c r="G71" s="405">
        <v>1277.7</v>
      </c>
      <c r="H71" s="405">
        <v>1290</v>
      </c>
      <c r="I71" s="398" t="s">
        <v>3147</v>
      </c>
      <c r="J71" s="411" t="s">
        <v>3458</v>
      </c>
      <c r="K71" s="406">
        <f t="shared" ref="K71" si="2">H71-F71</f>
        <v>-26</v>
      </c>
      <c r="L71" s="412">
        <f t="shared" si="1"/>
        <v>-1.9756838905775075E-2</v>
      </c>
      <c r="M71" s="399" t="s">
        <v>3142</v>
      </c>
      <c r="N71" s="413">
        <v>43364</v>
      </c>
      <c r="O71" s="414"/>
      <c r="P71" s="202"/>
      <c r="Q71" s="201"/>
      <c r="R71" s="189" t="s">
        <v>2121</v>
      </c>
      <c r="S71" s="203"/>
      <c r="T71" s="187"/>
      <c r="U71" s="187"/>
      <c r="V71" s="187"/>
      <c r="W71" s="187"/>
      <c r="X71" s="187"/>
      <c r="Y71" s="187"/>
    </row>
    <row r="72" spans="1:25" s="142" customFormat="1">
      <c r="A72" s="405">
        <v>9</v>
      </c>
      <c r="B72" s="403">
        <v>43348</v>
      </c>
      <c r="C72" s="403"/>
      <c r="D72" s="410" t="s">
        <v>747</v>
      </c>
      <c r="E72" s="398" t="s">
        <v>270</v>
      </c>
      <c r="F72" s="398">
        <v>799.5</v>
      </c>
      <c r="G72" s="405">
        <v>775</v>
      </c>
      <c r="H72" s="405">
        <v>772.5</v>
      </c>
      <c r="I72" s="398" t="s">
        <v>3154</v>
      </c>
      <c r="J72" s="411" t="s">
        <v>3227</v>
      </c>
      <c r="K72" s="406">
        <f>H72-F72</f>
        <v>-27</v>
      </c>
      <c r="L72" s="412">
        <f t="shared" ref="L72:L78" si="3">K72/F72</f>
        <v>-3.3771106941838651E-2</v>
      </c>
      <c r="M72" s="399" t="s">
        <v>3142</v>
      </c>
      <c r="N72" s="413">
        <v>43354</v>
      </c>
      <c r="O72" s="414"/>
      <c r="P72" s="202"/>
      <c r="Q72" s="201"/>
      <c r="R72" s="189" t="s">
        <v>2120</v>
      </c>
      <c r="S72" s="203"/>
      <c r="T72" s="187"/>
      <c r="U72" s="187"/>
      <c r="V72" s="187"/>
      <c r="W72" s="187"/>
      <c r="X72" s="187"/>
      <c r="Y72" s="187"/>
    </row>
    <row r="73" spans="1:25" s="142" customFormat="1">
      <c r="A73" s="387">
        <v>10</v>
      </c>
      <c r="B73" s="388">
        <v>43348</v>
      </c>
      <c r="C73" s="388"/>
      <c r="D73" s="389" t="s">
        <v>153</v>
      </c>
      <c r="E73" s="390" t="s">
        <v>270</v>
      </c>
      <c r="F73" s="390">
        <v>757.5</v>
      </c>
      <c r="G73" s="387">
        <v>736</v>
      </c>
      <c r="H73" s="387">
        <v>774</v>
      </c>
      <c r="I73" s="390" t="s">
        <v>371</v>
      </c>
      <c r="J73" s="391" t="s">
        <v>3155</v>
      </c>
      <c r="K73" s="383">
        <f>H73-F73</f>
        <v>16.5</v>
      </c>
      <c r="L73" s="392">
        <f t="shared" si="3"/>
        <v>2.1782178217821781E-2</v>
      </c>
      <c r="M73" s="393" t="s">
        <v>272</v>
      </c>
      <c r="N73" s="435">
        <v>43348</v>
      </c>
      <c r="O73" s="395"/>
      <c r="P73" s="202"/>
      <c r="Q73" s="201"/>
      <c r="R73" s="189" t="s">
        <v>2120</v>
      </c>
      <c r="S73" s="203"/>
      <c r="T73" s="187"/>
      <c r="U73" s="187"/>
      <c r="V73" s="187"/>
      <c r="W73" s="187"/>
      <c r="X73" s="187"/>
      <c r="Y73" s="187"/>
    </row>
    <row r="74" spans="1:25" s="142" customFormat="1">
      <c r="A74" s="387">
        <v>11</v>
      </c>
      <c r="B74" s="388">
        <v>43348</v>
      </c>
      <c r="C74" s="388"/>
      <c r="D74" s="389" t="s">
        <v>98</v>
      </c>
      <c r="E74" s="390" t="s">
        <v>270</v>
      </c>
      <c r="F74" s="390">
        <v>174</v>
      </c>
      <c r="G74" s="387">
        <v>168</v>
      </c>
      <c r="H74" s="387">
        <v>180</v>
      </c>
      <c r="I74" s="390">
        <v>185</v>
      </c>
      <c r="J74" s="391" t="s">
        <v>3132</v>
      </c>
      <c r="K74" s="383">
        <f>H74-F74</f>
        <v>6</v>
      </c>
      <c r="L74" s="392">
        <f t="shared" si="3"/>
        <v>3.4482758620689655E-2</v>
      </c>
      <c r="M74" s="393" t="s">
        <v>272</v>
      </c>
      <c r="N74" s="394">
        <v>43349</v>
      </c>
      <c r="O74" s="395"/>
      <c r="P74" s="202"/>
      <c r="Q74" s="201"/>
      <c r="R74" s="189" t="s">
        <v>2121</v>
      </c>
      <c r="S74" s="203"/>
      <c r="T74" s="187"/>
      <c r="U74" s="187"/>
      <c r="V74" s="187"/>
      <c r="W74" s="187"/>
      <c r="X74" s="187"/>
      <c r="Y74" s="187"/>
    </row>
    <row r="75" spans="1:25" s="142" customFormat="1">
      <c r="A75" s="387">
        <v>12</v>
      </c>
      <c r="B75" s="388">
        <v>43348</v>
      </c>
      <c r="C75" s="388"/>
      <c r="D75" s="389" t="s">
        <v>94</v>
      </c>
      <c r="E75" s="390" t="s">
        <v>270</v>
      </c>
      <c r="F75" s="390">
        <v>1831</v>
      </c>
      <c r="G75" s="387">
        <v>1774.4</v>
      </c>
      <c r="H75" s="387">
        <v>1885</v>
      </c>
      <c r="I75" s="390" t="s">
        <v>3156</v>
      </c>
      <c r="J75" s="391" t="s">
        <v>3186</v>
      </c>
      <c r="K75" s="383">
        <f>H75-F75</f>
        <v>54</v>
      </c>
      <c r="L75" s="392">
        <f t="shared" si="3"/>
        <v>2.9492080830147462E-2</v>
      </c>
      <c r="M75" s="393" t="s">
        <v>272</v>
      </c>
      <c r="N75" s="394">
        <v>43350</v>
      </c>
      <c r="O75" s="395"/>
      <c r="P75" s="202"/>
      <c r="Q75" s="201"/>
      <c r="R75" s="189" t="s">
        <v>2121</v>
      </c>
      <c r="S75" s="203"/>
      <c r="T75" s="187"/>
      <c r="U75" s="187"/>
      <c r="V75" s="187"/>
      <c r="W75" s="187"/>
      <c r="X75" s="187"/>
      <c r="Y75" s="187"/>
    </row>
    <row r="76" spans="1:25" s="142" customFormat="1">
      <c r="A76" s="387">
        <v>13</v>
      </c>
      <c r="B76" s="388">
        <v>43348</v>
      </c>
      <c r="C76" s="388"/>
      <c r="D76" s="389" t="s">
        <v>529</v>
      </c>
      <c r="E76" s="390" t="s">
        <v>270</v>
      </c>
      <c r="F76" s="390">
        <v>1137.5</v>
      </c>
      <c r="G76" s="387">
        <v>1097.7</v>
      </c>
      <c r="H76" s="387">
        <v>1178</v>
      </c>
      <c r="I76" s="390" t="s">
        <v>3157</v>
      </c>
      <c r="J76" s="391" t="s">
        <v>3174</v>
      </c>
      <c r="K76" s="383">
        <f>H76-F76</f>
        <v>40.5</v>
      </c>
      <c r="L76" s="392">
        <f t="shared" si="3"/>
        <v>3.5604395604395607E-2</v>
      </c>
      <c r="M76" s="393" t="s">
        <v>272</v>
      </c>
      <c r="N76" s="394">
        <v>43349</v>
      </c>
      <c r="O76" s="395"/>
      <c r="P76" s="202"/>
      <c r="Q76" s="201"/>
      <c r="R76" s="189" t="s">
        <v>2121</v>
      </c>
      <c r="S76" s="203"/>
      <c r="T76" s="187"/>
      <c r="U76" s="187"/>
      <c r="V76" s="187"/>
      <c r="W76" s="187"/>
      <c r="X76" s="187"/>
      <c r="Y76" s="187"/>
    </row>
    <row r="77" spans="1:25" s="142" customFormat="1">
      <c r="A77" s="387">
        <v>14</v>
      </c>
      <c r="B77" s="388">
        <v>43349</v>
      </c>
      <c r="C77" s="388"/>
      <c r="D77" s="389" t="s">
        <v>98</v>
      </c>
      <c r="E77" s="390" t="s">
        <v>2081</v>
      </c>
      <c r="F77" s="390">
        <v>178</v>
      </c>
      <c r="G77" s="387">
        <v>185</v>
      </c>
      <c r="H77" s="387">
        <v>172.85</v>
      </c>
      <c r="I77" s="390">
        <v>168</v>
      </c>
      <c r="J77" s="391" t="s">
        <v>3166</v>
      </c>
      <c r="K77" s="383">
        <f>F77-H77</f>
        <v>5.1500000000000057</v>
      </c>
      <c r="L77" s="392">
        <f t="shared" si="3"/>
        <v>2.8932584269662952E-2</v>
      </c>
      <c r="M77" s="393" t="s">
        <v>272</v>
      </c>
      <c r="N77" s="435">
        <v>43349</v>
      </c>
      <c r="O77" s="395"/>
      <c r="P77" s="202"/>
      <c r="Q77" s="201"/>
      <c r="R77" s="189" t="s">
        <v>2120</v>
      </c>
      <c r="S77" s="203"/>
      <c r="T77" s="187"/>
      <c r="U77" s="187"/>
      <c r="V77" s="187"/>
      <c r="W77" s="187"/>
      <c r="X77" s="187"/>
      <c r="Y77" s="187"/>
    </row>
    <row r="78" spans="1:25" s="142" customFormat="1">
      <c r="A78" s="405">
        <v>15</v>
      </c>
      <c r="B78" s="403">
        <v>43349</v>
      </c>
      <c r="C78" s="403"/>
      <c r="D78" s="410" t="s">
        <v>67</v>
      </c>
      <c r="E78" s="398" t="s">
        <v>270</v>
      </c>
      <c r="F78" s="398">
        <v>278.5</v>
      </c>
      <c r="G78" s="405">
        <v>269</v>
      </c>
      <c r="H78" s="405">
        <v>269</v>
      </c>
      <c r="I78" s="398" t="s">
        <v>3169</v>
      </c>
      <c r="J78" s="411" t="s">
        <v>3225</v>
      </c>
      <c r="K78" s="406">
        <f>H78-F78</f>
        <v>-9.5</v>
      </c>
      <c r="L78" s="412">
        <f t="shared" si="3"/>
        <v>-3.4111310592459608E-2</v>
      </c>
      <c r="M78" s="399" t="s">
        <v>3142</v>
      </c>
      <c r="N78" s="413">
        <v>43354</v>
      </c>
      <c r="O78" s="414"/>
      <c r="P78" s="202"/>
      <c r="Q78" s="201"/>
      <c r="R78" s="189" t="s">
        <v>2120</v>
      </c>
      <c r="S78" s="203"/>
      <c r="T78" s="187"/>
      <c r="U78" s="187"/>
      <c r="V78" s="187"/>
      <c r="W78" s="187"/>
      <c r="X78" s="187"/>
      <c r="Y78" s="187"/>
    </row>
    <row r="79" spans="1:25" s="142" customFormat="1">
      <c r="A79" s="405">
        <v>16</v>
      </c>
      <c r="B79" s="403">
        <v>43349</v>
      </c>
      <c r="C79" s="403"/>
      <c r="D79" s="410" t="s">
        <v>354</v>
      </c>
      <c r="E79" s="398" t="s">
        <v>270</v>
      </c>
      <c r="F79" s="398">
        <v>597.5</v>
      </c>
      <c r="G79" s="405">
        <v>578.70000000000005</v>
      </c>
      <c r="H79" s="405">
        <v>574.5</v>
      </c>
      <c r="I79" s="398" t="s">
        <v>3170</v>
      </c>
      <c r="J79" s="411" t="s">
        <v>3234</v>
      </c>
      <c r="K79" s="406">
        <f>H79-F79</f>
        <v>-23</v>
      </c>
      <c r="L79" s="412">
        <f t="shared" ref="L79" si="4">K79/F79</f>
        <v>-3.8493723849372385E-2</v>
      </c>
      <c r="M79" s="399" t="s">
        <v>3142</v>
      </c>
      <c r="N79" s="413">
        <v>43355</v>
      </c>
      <c r="O79" s="414"/>
      <c r="P79" s="202"/>
      <c r="Q79" s="201"/>
      <c r="R79" s="189" t="s">
        <v>2121</v>
      </c>
      <c r="S79" s="203"/>
      <c r="T79" s="187"/>
      <c r="U79" s="187"/>
      <c r="V79" s="187"/>
      <c r="W79" s="187"/>
      <c r="X79" s="187"/>
      <c r="Y79" s="187"/>
    </row>
    <row r="80" spans="1:25" s="142" customFormat="1">
      <c r="A80" s="387">
        <v>17</v>
      </c>
      <c r="B80" s="388">
        <v>43350</v>
      </c>
      <c r="C80" s="388"/>
      <c r="D80" s="389" t="s">
        <v>951</v>
      </c>
      <c r="E80" s="390" t="s">
        <v>270</v>
      </c>
      <c r="F80" s="390">
        <v>892</v>
      </c>
      <c r="G80" s="387">
        <v>868</v>
      </c>
      <c r="H80" s="387">
        <v>916.5</v>
      </c>
      <c r="I80" s="390" t="s">
        <v>3180</v>
      </c>
      <c r="J80" s="391" t="s">
        <v>3181</v>
      </c>
      <c r="K80" s="383">
        <f>H80-F80</f>
        <v>24.5</v>
      </c>
      <c r="L80" s="392">
        <f t="shared" ref="L80:L87" si="5">K80/F80</f>
        <v>2.7466367713004484E-2</v>
      </c>
      <c r="M80" s="393" t="s">
        <v>272</v>
      </c>
      <c r="N80" s="435">
        <v>43350</v>
      </c>
      <c r="O80" s="395"/>
      <c r="P80" s="202"/>
      <c r="Q80" s="201"/>
      <c r="R80" s="189" t="s">
        <v>2120</v>
      </c>
      <c r="S80" s="203"/>
      <c r="T80" s="187"/>
      <c r="U80" s="187"/>
      <c r="V80" s="187"/>
      <c r="W80" s="187"/>
      <c r="X80" s="187"/>
      <c r="Y80" s="187"/>
    </row>
    <row r="81" spans="1:25" s="142" customFormat="1">
      <c r="A81" s="387">
        <v>18</v>
      </c>
      <c r="B81" s="388">
        <v>43350</v>
      </c>
      <c r="C81" s="388"/>
      <c r="D81" s="389" t="s">
        <v>81</v>
      </c>
      <c r="E81" s="390" t="s">
        <v>2081</v>
      </c>
      <c r="F81" s="390">
        <v>242</v>
      </c>
      <c r="G81" s="387">
        <v>251.3</v>
      </c>
      <c r="H81" s="387">
        <v>234.5</v>
      </c>
      <c r="I81" s="390" t="s">
        <v>3137</v>
      </c>
      <c r="J81" s="391" t="s">
        <v>3141</v>
      </c>
      <c r="K81" s="383">
        <f>F81-H81</f>
        <v>7.5</v>
      </c>
      <c r="L81" s="392">
        <f t="shared" si="5"/>
        <v>3.0991735537190084E-2</v>
      </c>
      <c r="M81" s="393" t="s">
        <v>272</v>
      </c>
      <c r="N81" s="394">
        <v>43354</v>
      </c>
      <c r="O81" s="395"/>
      <c r="P81" s="202"/>
      <c r="Q81" s="201"/>
      <c r="R81" s="189" t="s">
        <v>2121</v>
      </c>
      <c r="S81" s="203"/>
      <c r="T81" s="187"/>
      <c r="U81" s="187"/>
      <c r="V81" s="187"/>
      <c r="W81" s="187"/>
      <c r="X81" s="187"/>
      <c r="Y81" s="187"/>
    </row>
    <row r="82" spans="1:25" s="142" customFormat="1">
      <c r="A82" s="387">
        <v>19</v>
      </c>
      <c r="B82" s="388">
        <v>43350</v>
      </c>
      <c r="C82" s="388"/>
      <c r="D82" s="389" t="s">
        <v>151</v>
      </c>
      <c r="E82" s="390" t="s">
        <v>2081</v>
      </c>
      <c r="F82" s="390">
        <v>617</v>
      </c>
      <c r="G82" s="387">
        <v>635</v>
      </c>
      <c r="H82" s="387">
        <v>598</v>
      </c>
      <c r="I82" s="390" t="s">
        <v>3185</v>
      </c>
      <c r="J82" s="391" t="s">
        <v>3226</v>
      </c>
      <c r="K82" s="383">
        <f>F82-H82</f>
        <v>19</v>
      </c>
      <c r="L82" s="392">
        <f t="shared" si="5"/>
        <v>3.0794165316045379E-2</v>
      </c>
      <c r="M82" s="393" t="s">
        <v>272</v>
      </c>
      <c r="N82" s="394">
        <v>43354</v>
      </c>
      <c r="O82" s="395"/>
      <c r="P82" s="202"/>
      <c r="Q82" s="201"/>
      <c r="R82" s="189" t="s">
        <v>2120</v>
      </c>
      <c r="S82" s="203"/>
      <c r="T82" s="187"/>
      <c r="U82" s="187"/>
      <c r="V82" s="187"/>
      <c r="W82" s="187"/>
      <c r="X82" s="187"/>
      <c r="Y82" s="187"/>
    </row>
    <row r="83" spans="1:25" s="142" customFormat="1">
      <c r="A83" s="405">
        <v>20</v>
      </c>
      <c r="B83" s="403">
        <v>43353</v>
      </c>
      <c r="C83" s="403"/>
      <c r="D83" s="410" t="s">
        <v>3196</v>
      </c>
      <c r="E83" s="398" t="s">
        <v>270</v>
      </c>
      <c r="F83" s="398">
        <v>313</v>
      </c>
      <c r="G83" s="405">
        <v>304</v>
      </c>
      <c r="H83" s="405">
        <v>303</v>
      </c>
      <c r="I83" s="398" t="s">
        <v>3197</v>
      </c>
      <c r="J83" s="411" t="s">
        <v>3198</v>
      </c>
      <c r="K83" s="406">
        <f>H83-F83</f>
        <v>-10</v>
      </c>
      <c r="L83" s="412">
        <f t="shared" si="5"/>
        <v>-3.1948881789137379E-2</v>
      </c>
      <c r="M83" s="399" t="s">
        <v>3142</v>
      </c>
      <c r="N83" s="413">
        <v>43353</v>
      </c>
      <c r="O83" s="414"/>
      <c r="P83" s="202"/>
      <c r="Q83" s="201"/>
      <c r="R83" s="189" t="s">
        <v>2120</v>
      </c>
      <c r="S83" s="203"/>
      <c r="T83" s="187"/>
      <c r="U83" s="187"/>
      <c r="V83" s="187"/>
      <c r="W83" s="187"/>
      <c r="X83" s="187"/>
      <c r="Y83" s="187"/>
    </row>
    <row r="84" spans="1:25" s="142" customFormat="1">
      <c r="A84" s="387">
        <v>21</v>
      </c>
      <c r="B84" s="388">
        <v>43354</v>
      </c>
      <c r="C84" s="388"/>
      <c r="D84" s="389" t="s">
        <v>97</v>
      </c>
      <c r="E84" s="390" t="s">
        <v>270</v>
      </c>
      <c r="F84" s="390">
        <v>151</v>
      </c>
      <c r="G84" s="387">
        <v>146</v>
      </c>
      <c r="H84" s="387">
        <v>155.5</v>
      </c>
      <c r="I84" s="390" t="s">
        <v>3214</v>
      </c>
      <c r="J84" s="391" t="s">
        <v>3245</v>
      </c>
      <c r="K84" s="383">
        <f>H84-F84</f>
        <v>4.5</v>
      </c>
      <c r="L84" s="392">
        <f t="shared" si="5"/>
        <v>2.9801324503311258E-2</v>
      </c>
      <c r="M84" s="393" t="s">
        <v>272</v>
      </c>
      <c r="N84" s="394">
        <v>43357</v>
      </c>
      <c r="O84" s="395"/>
      <c r="P84" s="202"/>
      <c r="Q84" s="201"/>
      <c r="R84" s="189" t="s">
        <v>2120</v>
      </c>
      <c r="S84" s="203"/>
      <c r="T84" s="187"/>
      <c r="U84" s="187"/>
      <c r="V84" s="187"/>
      <c r="W84" s="187"/>
      <c r="X84" s="187"/>
      <c r="Y84" s="187"/>
    </row>
    <row r="85" spans="1:25" s="142" customFormat="1">
      <c r="A85" s="387">
        <v>22</v>
      </c>
      <c r="B85" s="388">
        <v>43355</v>
      </c>
      <c r="C85" s="388"/>
      <c r="D85" s="389" t="s">
        <v>1294</v>
      </c>
      <c r="E85" s="390" t="s">
        <v>270</v>
      </c>
      <c r="F85" s="390">
        <v>1310</v>
      </c>
      <c r="G85" s="387">
        <v>1267.7</v>
      </c>
      <c r="H85" s="387">
        <v>1352.5</v>
      </c>
      <c r="I85" s="390" t="s">
        <v>3147</v>
      </c>
      <c r="J85" s="391" t="s">
        <v>3257</v>
      </c>
      <c r="K85" s="383">
        <f>H85-F85</f>
        <v>42.5</v>
      </c>
      <c r="L85" s="392">
        <f t="shared" si="5"/>
        <v>3.2442748091603052E-2</v>
      </c>
      <c r="M85" s="393" t="s">
        <v>272</v>
      </c>
      <c r="N85" s="394">
        <v>43360</v>
      </c>
      <c r="O85" s="395"/>
      <c r="P85" s="202"/>
      <c r="Q85" s="201"/>
      <c r="R85" s="189" t="s">
        <v>2121</v>
      </c>
      <c r="S85" s="203"/>
      <c r="T85" s="187"/>
      <c r="U85" s="187"/>
      <c r="V85" s="187"/>
      <c r="W85" s="187"/>
      <c r="X85" s="187"/>
      <c r="Y85" s="187"/>
    </row>
    <row r="86" spans="1:25" s="142" customFormat="1">
      <c r="A86" s="387">
        <v>23</v>
      </c>
      <c r="B86" s="388">
        <v>43355</v>
      </c>
      <c r="C86" s="388"/>
      <c r="D86" s="389" t="s">
        <v>113</v>
      </c>
      <c r="E86" s="390" t="s">
        <v>270</v>
      </c>
      <c r="F86" s="390">
        <v>924</v>
      </c>
      <c r="G86" s="387">
        <v>895</v>
      </c>
      <c r="H86" s="387">
        <v>951.5</v>
      </c>
      <c r="I86" s="390" t="s">
        <v>3231</v>
      </c>
      <c r="J86" s="391" t="s">
        <v>3244</v>
      </c>
      <c r="K86" s="383">
        <f>H86-F86</f>
        <v>27.5</v>
      </c>
      <c r="L86" s="392">
        <f t="shared" si="5"/>
        <v>2.976190476190476E-2</v>
      </c>
      <c r="M86" s="393" t="s">
        <v>272</v>
      </c>
      <c r="N86" s="394">
        <v>43357</v>
      </c>
      <c r="O86" s="395"/>
      <c r="P86" s="202"/>
      <c r="Q86" s="201"/>
      <c r="R86" s="189" t="s">
        <v>2120</v>
      </c>
      <c r="S86" s="203"/>
      <c r="T86" s="187"/>
      <c r="U86" s="187"/>
      <c r="V86" s="187"/>
      <c r="W86" s="187"/>
      <c r="X86" s="187"/>
      <c r="Y86" s="187"/>
    </row>
    <row r="87" spans="1:25" s="142" customFormat="1">
      <c r="A87" s="387">
        <v>24</v>
      </c>
      <c r="B87" s="388">
        <v>43357</v>
      </c>
      <c r="C87" s="388"/>
      <c r="D87" s="389" t="s">
        <v>114</v>
      </c>
      <c r="E87" s="390" t="s">
        <v>270</v>
      </c>
      <c r="F87" s="390">
        <v>438</v>
      </c>
      <c r="G87" s="387">
        <v>427</v>
      </c>
      <c r="H87" s="387">
        <v>450</v>
      </c>
      <c r="I87" s="390" t="s">
        <v>3240</v>
      </c>
      <c r="J87" s="391" t="s">
        <v>3153</v>
      </c>
      <c r="K87" s="383">
        <f>H87-F87</f>
        <v>12</v>
      </c>
      <c r="L87" s="392">
        <f t="shared" si="5"/>
        <v>2.7397260273972601E-2</v>
      </c>
      <c r="M87" s="393" t="s">
        <v>272</v>
      </c>
      <c r="N87" s="435">
        <v>43357</v>
      </c>
      <c r="O87" s="395"/>
      <c r="P87" s="202"/>
      <c r="Q87" s="201"/>
      <c r="R87" s="189" t="s">
        <v>2120</v>
      </c>
      <c r="S87" s="203"/>
      <c r="T87" s="187"/>
      <c r="U87" s="187"/>
      <c r="V87" s="187"/>
      <c r="W87" s="187"/>
      <c r="X87" s="187"/>
      <c r="Y87" s="187"/>
    </row>
    <row r="88" spans="1:25" s="142" customFormat="1">
      <c r="A88" s="387">
        <v>25</v>
      </c>
      <c r="B88" s="388">
        <v>43357</v>
      </c>
      <c r="C88" s="388"/>
      <c r="D88" s="389" t="s">
        <v>81</v>
      </c>
      <c r="E88" s="390" t="s">
        <v>2081</v>
      </c>
      <c r="F88" s="390">
        <v>242.5</v>
      </c>
      <c r="G88" s="387">
        <v>251.3</v>
      </c>
      <c r="H88" s="387">
        <v>235.5</v>
      </c>
      <c r="I88" s="390" t="s">
        <v>3137</v>
      </c>
      <c r="J88" s="391" t="s">
        <v>3165</v>
      </c>
      <c r="K88" s="383">
        <f>F88-H88</f>
        <v>7</v>
      </c>
      <c r="L88" s="392">
        <f t="shared" ref="L88:L89" si="6">K88/F88</f>
        <v>2.88659793814433E-2</v>
      </c>
      <c r="M88" s="393" t="s">
        <v>272</v>
      </c>
      <c r="N88" s="394">
        <v>43361</v>
      </c>
      <c r="O88" s="395"/>
      <c r="P88" s="202"/>
      <c r="Q88" s="201"/>
      <c r="R88" s="189" t="s">
        <v>2121</v>
      </c>
      <c r="S88" s="203"/>
      <c r="T88" s="187"/>
      <c r="U88" s="187"/>
      <c r="V88" s="187"/>
      <c r="W88" s="187"/>
      <c r="X88" s="187"/>
      <c r="Y88" s="187"/>
    </row>
    <row r="89" spans="1:25" s="142" customFormat="1">
      <c r="A89" s="405">
        <v>26</v>
      </c>
      <c r="B89" s="403">
        <v>43357</v>
      </c>
      <c r="C89" s="403"/>
      <c r="D89" s="410" t="s">
        <v>151</v>
      </c>
      <c r="E89" s="398" t="s">
        <v>2081</v>
      </c>
      <c r="F89" s="398">
        <v>619</v>
      </c>
      <c r="G89" s="405">
        <v>637</v>
      </c>
      <c r="H89" s="405">
        <v>637.5</v>
      </c>
      <c r="I89" s="398" t="s">
        <v>3185</v>
      </c>
      <c r="J89" s="411" t="s">
        <v>3457</v>
      </c>
      <c r="K89" s="406">
        <v>-18.5</v>
      </c>
      <c r="L89" s="412">
        <f t="shared" si="6"/>
        <v>-2.9886914378029081E-2</v>
      </c>
      <c r="M89" s="399" t="s">
        <v>3142</v>
      </c>
      <c r="N89" s="413">
        <v>43364</v>
      </c>
      <c r="O89" s="414"/>
      <c r="P89" s="202"/>
      <c r="Q89" s="201"/>
      <c r="R89" s="189" t="s">
        <v>2120</v>
      </c>
      <c r="S89" s="203"/>
      <c r="T89" s="187"/>
      <c r="U89" s="187"/>
      <c r="V89" s="187"/>
      <c r="W89" s="187"/>
      <c r="X89" s="187"/>
      <c r="Y89" s="187"/>
    </row>
    <row r="90" spans="1:25" s="142" customFormat="1">
      <c r="A90" s="387">
        <v>27</v>
      </c>
      <c r="B90" s="388">
        <v>43357</v>
      </c>
      <c r="C90" s="388"/>
      <c r="D90" s="389" t="s">
        <v>105</v>
      </c>
      <c r="E90" s="390" t="s">
        <v>270</v>
      </c>
      <c r="F90" s="390">
        <v>1328.5</v>
      </c>
      <c r="G90" s="387">
        <v>1286.5999999999999</v>
      </c>
      <c r="H90" s="387">
        <v>1371.5</v>
      </c>
      <c r="I90" s="390" t="s">
        <v>3243</v>
      </c>
      <c r="J90" s="391" t="s">
        <v>3292</v>
      </c>
      <c r="K90" s="383">
        <f>H90-F90</f>
        <v>43</v>
      </c>
      <c r="L90" s="392">
        <f t="shared" ref="L90:L92" si="7">K90/F90</f>
        <v>3.2367331576966502E-2</v>
      </c>
      <c r="M90" s="393" t="s">
        <v>272</v>
      </c>
      <c r="N90" s="394">
        <v>43361</v>
      </c>
      <c r="O90" s="395"/>
      <c r="P90" s="202"/>
      <c r="Q90" s="201"/>
      <c r="R90" s="189" t="s">
        <v>2121</v>
      </c>
      <c r="S90" s="203"/>
      <c r="T90" s="187"/>
      <c r="U90" s="187"/>
      <c r="V90" s="187"/>
      <c r="W90" s="187"/>
      <c r="X90" s="187"/>
      <c r="Y90" s="187"/>
    </row>
    <row r="91" spans="1:25" s="142" customFormat="1">
      <c r="A91" s="405">
        <v>28</v>
      </c>
      <c r="B91" s="403">
        <v>43360</v>
      </c>
      <c r="C91" s="403"/>
      <c r="D91" s="410" t="s">
        <v>161</v>
      </c>
      <c r="E91" s="398" t="s">
        <v>270</v>
      </c>
      <c r="F91" s="398">
        <v>732.5</v>
      </c>
      <c r="G91" s="405">
        <v>714</v>
      </c>
      <c r="H91" s="405">
        <v>709</v>
      </c>
      <c r="I91" s="398" t="s">
        <v>3256</v>
      </c>
      <c r="J91" s="411" t="s">
        <v>3300</v>
      </c>
      <c r="K91" s="406">
        <f>H91-F91</f>
        <v>-23.5</v>
      </c>
      <c r="L91" s="412">
        <f t="shared" si="7"/>
        <v>-3.2081911262798635E-2</v>
      </c>
      <c r="M91" s="399" t="s">
        <v>3142</v>
      </c>
      <c r="N91" s="413">
        <v>43361</v>
      </c>
      <c r="O91" s="414"/>
      <c r="P91" s="202"/>
      <c r="Q91" s="201"/>
      <c r="R91" s="189" t="s">
        <v>2120</v>
      </c>
      <c r="S91" s="203"/>
      <c r="T91" s="187"/>
      <c r="U91" s="187"/>
      <c r="V91" s="187"/>
      <c r="W91" s="187"/>
      <c r="X91" s="187"/>
      <c r="Y91" s="187"/>
    </row>
    <row r="92" spans="1:25" s="142" customFormat="1">
      <c r="A92" s="488">
        <v>29</v>
      </c>
      <c r="B92" s="489">
        <v>43360</v>
      </c>
      <c r="C92" s="489"/>
      <c r="D92" s="490" t="s">
        <v>122</v>
      </c>
      <c r="E92" s="491" t="s">
        <v>270</v>
      </c>
      <c r="F92" s="491">
        <v>173</v>
      </c>
      <c r="G92" s="488">
        <v>167</v>
      </c>
      <c r="H92" s="488">
        <v>172.5</v>
      </c>
      <c r="I92" s="491" t="s">
        <v>3258</v>
      </c>
      <c r="J92" s="492" t="s">
        <v>3456</v>
      </c>
      <c r="K92" s="493">
        <f>H92-F92</f>
        <v>-0.5</v>
      </c>
      <c r="L92" s="494">
        <f t="shared" si="7"/>
        <v>-2.8901734104046241E-3</v>
      </c>
      <c r="M92" s="495" t="s">
        <v>3459</v>
      </c>
      <c r="N92" s="496">
        <v>43364</v>
      </c>
      <c r="O92" s="497"/>
      <c r="P92" s="202"/>
      <c r="Q92" s="201"/>
      <c r="R92" s="189" t="s">
        <v>2120</v>
      </c>
      <c r="S92" s="203"/>
      <c r="T92" s="187"/>
      <c r="U92" s="187"/>
      <c r="V92" s="187"/>
      <c r="W92" s="187"/>
      <c r="X92" s="187"/>
      <c r="Y92" s="187"/>
    </row>
    <row r="93" spans="1:25" s="142" customFormat="1">
      <c r="A93" s="387">
        <v>30</v>
      </c>
      <c r="B93" s="388">
        <v>43360</v>
      </c>
      <c r="C93" s="388"/>
      <c r="D93" s="389" t="s">
        <v>1298</v>
      </c>
      <c r="E93" s="390" t="s">
        <v>270</v>
      </c>
      <c r="F93" s="390">
        <v>1780</v>
      </c>
      <c r="G93" s="387">
        <v>1723.3</v>
      </c>
      <c r="H93" s="387">
        <v>1835</v>
      </c>
      <c r="I93" s="390" t="s">
        <v>3259</v>
      </c>
      <c r="J93" s="391" t="s">
        <v>3270</v>
      </c>
      <c r="K93" s="383">
        <f>H93-F93</f>
        <v>55</v>
      </c>
      <c r="L93" s="392">
        <f>K93/F93</f>
        <v>3.0898876404494381E-2</v>
      </c>
      <c r="M93" s="393" t="s">
        <v>272</v>
      </c>
      <c r="N93" s="394">
        <v>43360</v>
      </c>
      <c r="O93" s="395"/>
      <c r="P93" s="202"/>
      <c r="Q93" s="201"/>
      <c r="R93" s="189" t="s">
        <v>2121</v>
      </c>
      <c r="S93" s="203"/>
      <c r="T93" s="187"/>
      <c r="U93" s="187"/>
      <c r="V93" s="187"/>
      <c r="W93" s="187"/>
      <c r="X93" s="187"/>
      <c r="Y93" s="187"/>
    </row>
    <row r="94" spans="1:25" s="142" customFormat="1">
      <c r="A94" s="405">
        <v>31</v>
      </c>
      <c r="B94" s="403">
        <v>43360</v>
      </c>
      <c r="C94" s="403"/>
      <c r="D94" s="410" t="s">
        <v>747</v>
      </c>
      <c r="E94" s="398" t="s">
        <v>270</v>
      </c>
      <c r="F94" s="398">
        <v>777.5</v>
      </c>
      <c r="G94" s="405">
        <v>758</v>
      </c>
      <c r="H94" s="405">
        <v>752</v>
      </c>
      <c r="I94" s="398" t="s">
        <v>3267</v>
      </c>
      <c r="J94" s="411" t="s">
        <v>3402</v>
      </c>
      <c r="K94" s="406">
        <f>H94-F94</f>
        <v>-25.5</v>
      </c>
      <c r="L94" s="412">
        <f t="shared" ref="L94" si="8">K94/F94</f>
        <v>-3.2797427652733122E-2</v>
      </c>
      <c r="M94" s="399" t="s">
        <v>3142</v>
      </c>
      <c r="N94" s="413">
        <v>43362</v>
      </c>
      <c r="O94" s="414"/>
      <c r="P94" s="202"/>
      <c r="Q94" s="201"/>
      <c r="R94" s="189" t="s">
        <v>2120</v>
      </c>
      <c r="S94" s="203"/>
      <c r="T94" s="187"/>
      <c r="U94" s="187"/>
      <c r="V94" s="187"/>
      <c r="W94" s="187"/>
      <c r="X94" s="187"/>
      <c r="Y94" s="187"/>
    </row>
    <row r="95" spans="1:25" s="142" customFormat="1">
      <c r="A95" s="405">
        <v>32</v>
      </c>
      <c r="B95" s="403">
        <v>43361</v>
      </c>
      <c r="C95" s="403"/>
      <c r="D95" s="410" t="s">
        <v>529</v>
      </c>
      <c r="E95" s="398" t="s">
        <v>270</v>
      </c>
      <c r="F95" s="398">
        <v>1145</v>
      </c>
      <c r="G95" s="405">
        <v>1107.7</v>
      </c>
      <c r="H95" s="405">
        <v>1107.7</v>
      </c>
      <c r="I95" s="398" t="s">
        <v>3157</v>
      </c>
      <c r="J95" s="411" t="s">
        <v>3451</v>
      </c>
      <c r="K95" s="406">
        <f t="shared" ref="K95:K100" si="9">H95-F95</f>
        <v>-37.299999999999955</v>
      </c>
      <c r="L95" s="412">
        <f t="shared" ref="L95:L100" si="10">K95/F95</f>
        <v>-3.2576419213973758E-2</v>
      </c>
      <c r="M95" s="399" t="s">
        <v>3142</v>
      </c>
      <c r="N95" s="413">
        <v>43364</v>
      </c>
      <c r="O95" s="414"/>
      <c r="P95" s="202"/>
      <c r="Q95" s="201"/>
      <c r="R95" s="189" t="s">
        <v>2121</v>
      </c>
      <c r="S95" s="203"/>
      <c r="T95" s="187"/>
      <c r="U95" s="187"/>
      <c r="V95" s="187"/>
      <c r="W95" s="187"/>
      <c r="X95" s="187"/>
      <c r="Y95" s="187"/>
    </row>
    <row r="96" spans="1:25" s="142" customFormat="1">
      <c r="A96" s="405">
        <v>33</v>
      </c>
      <c r="B96" s="403">
        <v>43361</v>
      </c>
      <c r="C96" s="403"/>
      <c r="D96" s="410" t="s">
        <v>72</v>
      </c>
      <c r="E96" s="398" t="s">
        <v>270</v>
      </c>
      <c r="F96" s="398">
        <v>576.5</v>
      </c>
      <c r="G96" s="405">
        <v>558.70000000000005</v>
      </c>
      <c r="H96" s="405">
        <v>555</v>
      </c>
      <c r="I96" s="398" t="s">
        <v>3288</v>
      </c>
      <c r="J96" s="411" t="s">
        <v>3452</v>
      </c>
      <c r="K96" s="406">
        <f t="shared" si="9"/>
        <v>-21.5</v>
      </c>
      <c r="L96" s="412">
        <f t="shared" si="10"/>
        <v>-3.7294015611448399E-2</v>
      </c>
      <c r="M96" s="399" t="s">
        <v>3142</v>
      </c>
      <c r="N96" s="413">
        <v>43364</v>
      </c>
      <c r="O96" s="414"/>
      <c r="P96" s="202"/>
      <c r="Q96" s="201"/>
      <c r="R96" s="189" t="s">
        <v>2121</v>
      </c>
      <c r="S96" s="203"/>
      <c r="T96" s="187"/>
      <c r="U96" s="187"/>
      <c r="V96" s="187"/>
      <c r="W96" s="187"/>
      <c r="X96" s="187"/>
      <c r="Y96" s="187"/>
    </row>
    <row r="97" spans="1:34" s="142" customFormat="1">
      <c r="A97" s="405">
        <v>34</v>
      </c>
      <c r="B97" s="403">
        <v>43361</v>
      </c>
      <c r="C97" s="403"/>
      <c r="D97" s="410" t="s">
        <v>162</v>
      </c>
      <c r="E97" s="398" t="s">
        <v>270</v>
      </c>
      <c r="F97" s="398">
        <v>582</v>
      </c>
      <c r="G97" s="405">
        <v>563.70000000000005</v>
      </c>
      <c r="H97" s="405">
        <v>561.5</v>
      </c>
      <c r="I97" s="398" t="s">
        <v>3297</v>
      </c>
      <c r="J97" s="411" t="s">
        <v>3453</v>
      </c>
      <c r="K97" s="406">
        <f t="shared" si="9"/>
        <v>-20.5</v>
      </c>
      <c r="L97" s="412">
        <f t="shared" si="10"/>
        <v>-3.5223367697594501E-2</v>
      </c>
      <c r="M97" s="399" t="s">
        <v>3142</v>
      </c>
      <c r="N97" s="413">
        <v>43364</v>
      </c>
      <c r="O97" s="414"/>
      <c r="P97" s="202"/>
      <c r="Q97" s="201"/>
      <c r="R97" s="189" t="s">
        <v>2121</v>
      </c>
      <c r="S97" s="203"/>
      <c r="T97" s="187"/>
      <c r="U97" s="187"/>
      <c r="V97" s="187"/>
      <c r="W97" s="187"/>
      <c r="X97" s="187"/>
      <c r="Y97" s="187"/>
    </row>
    <row r="98" spans="1:34" s="142" customFormat="1">
      <c r="A98" s="405">
        <v>35</v>
      </c>
      <c r="B98" s="403">
        <v>43362</v>
      </c>
      <c r="C98" s="403"/>
      <c r="D98" s="410" t="s">
        <v>561</v>
      </c>
      <c r="E98" s="398" t="s">
        <v>270</v>
      </c>
      <c r="F98" s="398">
        <v>303.5</v>
      </c>
      <c r="G98" s="405">
        <v>292</v>
      </c>
      <c r="H98" s="405">
        <v>300</v>
      </c>
      <c r="I98" s="398" t="s">
        <v>3400</v>
      </c>
      <c r="J98" s="411" t="s">
        <v>3450</v>
      </c>
      <c r="K98" s="406">
        <f t="shared" si="9"/>
        <v>-3.5</v>
      </c>
      <c r="L98" s="412">
        <f t="shared" si="10"/>
        <v>-1.1532125205930808E-2</v>
      </c>
      <c r="M98" s="399" t="s">
        <v>3142</v>
      </c>
      <c r="N98" s="413">
        <v>43364</v>
      </c>
      <c r="O98" s="414"/>
      <c r="P98" s="202"/>
      <c r="Q98" s="201"/>
      <c r="R98" s="189" t="s">
        <v>2120</v>
      </c>
      <c r="S98" s="203"/>
      <c r="T98" s="187"/>
      <c r="U98" s="187"/>
      <c r="V98" s="187"/>
      <c r="W98" s="187"/>
      <c r="X98" s="187"/>
      <c r="Y98" s="187"/>
    </row>
    <row r="99" spans="1:34" s="142" customFormat="1">
      <c r="A99" s="405">
        <v>36</v>
      </c>
      <c r="B99" s="403">
        <v>43362</v>
      </c>
      <c r="C99" s="403"/>
      <c r="D99" s="410" t="s">
        <v>105</v>
      </c>
      <c r="E99" s="398" t="s">
        <v>270</v>
      </c>
      <c r="F99" s="398">
        <v>1335</v>
      </c>
      <c r="G99" s="405">
        <v>1286.5999999999999</v>
      </c>
      <c r="H99" s="405">
        <v>1286.7</v>
      </c>
      <c r="I99" s="398" t="s">
        <v>3403</v>
      </c>
      <c r="J99" s="411" t="s">
        <v>3454</v>
      </c>
      <c r="K99" s="406">
        <f t="shared" si="9"/>
        <v>-48.299999999999955</v>
      </c>
      <c r="L99" s="412">
        <f t="shared" si="10"/>
        <v>-3.6179775280898843E-2</v>
      </c>
      <c r="M99" s="399" t="s">
        <v>3142</v>
      </c>
      <c r="N99" s="413">
        <v>43364</v>
      </c>
      <c r="O99" s="414"/>
      <c r="P99" s="202"/>
      <c r="Q99" s="201"/>
      <c r="R99" s="189" t="s">
        <v>2121</v>
      </c>
      <c r="S99" s="203"/>
      <c r="T99" s="187"/>
      <c r="U99" s="187"/>
      <c r="V99" s="187"/>
      <c r="W99" s="187"/>
      <c r="X99" s="187"/>
      <c r="Y99" s="187"/>
    </row>
    <row r="100" spans="1:34" s="142" customFormat="1">
      <c r="A100" s="405">
        <v>37</v>
      </c>
      <c r="B100" s="403">
        <v>43362</v>
      </c>
      <c r="C100" s="403"/>
      <c r="D100" s="410" t="s">
        <v>1294</v>
      </c>
      <c r="E100" s="398" t="s">
        <v>270</v>
      </c>
      <c r="F100" s="398">
        <v>1272.5</v>
      </c>
      <c r="G100" s="405">
        <v>1232.7</v>
      </c>
      <c r="H100" s="405">
        <v>1232.7</v>
      </c>
      <c r="I100" s="398" t="s">
        <v>3407</v>
      </c>
      <c r="J100" s="411" t="s">
        <v>3455</v>
      </c>
      <c r="K100" s="406">
        <f t="shared" si="9"/>
        <v>-39.799999999999955</v>
      </c>
      <c r="L100" s="412">
        <f t="shared" si="10"/>
        <v>-3.1277013752455757E-2</v>
      </c>
      <c r="M100" s="399" t="s">
        <v>3142</v>
      </c>
      <c r="N100" s="413">
        <v>43364</v>
      </c>
      <c r="O100" s="414"/>
      <c r="P100" s="202"/>
      <c r="Q100" s="201"/>
      <c r="R100" s="189" t="s">
        <v>2121</v>
      </c>
      <c r="S100" s="203"/>
      <c r="T100" s="187"/>
      <c r="U100" s="187"/>
      <c r="V100" s="187"/>
      <c r="W100" s="187"/>
      <c r="X100" s="187"/>
      <c r="Y100" s="187"/>
    </row>
    <row r="101" spans="1:34" s="142" customFormat="1" ht="14.25">
      <c r="A101" s="364"/>
      <c r="B101" s="433"/>
      <c r="C101" s="433"/>
      <c r="D101" s="424"/>
      <c r="E101" s="362"/>
      <c r="F101" s="362"/>
      <c r="G101" s="364"/>
      <c r="H101" s="364"/>
      <c r="I101" s="362"/>
      <c r="J101" s="340"/>
      <c r="K101" s="283"/>
      <c r="L101" s="434"/>
      <c r="M101" s="341"/>
      <c r="N101" s="339"/>
      <c r="O101" s="342"/>
      <c r="P101" s="202"/>
      <c r="Q101" s="201"/>
      <c r="R101" s="189"/>
      <c r="S101" s="203"/>
      <c r="T101" s="187"/>
      <c r="U101" s="187"/>
      <c r="V101" s="187"/>
      <c r="W101" s="187"/>
      <c r="X101" s="187"/>
      <c r="Y101" s="187"/>
    </row>
    <row r="102" spans="1:34" s="142" customFormat="1" ht="14.25">
      <c r="A102" s="364"/>
      <c r="B102" s="433"/>
      <c r="C102" s="433"/>
      <c r="D102" s="424"/>
      <c r="E102" s="362"/>
      <c r="F102" s="362"/>
      <c r="G102" s="364"/>
      <c r="H102" s="364"/>
      <c r="I102" s="362"/>
      <c r="J102" s="340"/>
      <c r="K102" s="283"/>
      <c r="L102" s="434"/>
      <c r="M102" s="341"/>
      <c r="N102" s="339"/>
      <c r="O102" s="342"/>
      <c r="P102" s="202"/>
      <c r="Q102" s="201"/>
      <c r="R102" s="189"/>
      <c r="S102" s="203"/>
      <c r="T102" s="187"/>
      <c r="U102" s="187"/>
      <c r="V102" s="187"/>
      <c r="W102" s="187"/>
      <c r="X102" s="187"/>
      <c r="Y102" s="187"/>
    </row>
    <row r="103" spans="1:34" s="142" customFormat="1">
      <c r="A103" s="364"/>
      <c r="B103" s="431"/>
      <c r="C103" s="431"/>
      <c r="D103" s="415"/>
      <c r="E103" s="362"/>
      <c r="F103" s="362"/>
      <c r="G103" s="364"/>
      <c r="H103" s="364"/>
      <c r="I103" s="432"/>
      <c r="J103" s="432"/>
      <c r="K103" s="415"/>
      <c r="L103" s="362"/>
      <c r="M103" s="362"/>
      <c r="N103" s="364"/>
      <c r="O103" s="364"/>
      <c r="P103" s="202"/>
      <c r="Q103" s="201"/>
      <c r="R103" s="189"/>
      <c r="S103" s="203"/>
      <c r="T103" s="187"/>
      <c r="U103" s="187"/>
      <c r="V103" s="187"/>
      <c r="W103" s="187"/>
      <c r="X103" s="187"/>
      <c r="Y103" s="187"/>
    </row>
    <row r="104" spans="1:34" s="19" customFormat="1">
      <c r="A104" s="244" t="s">
        <v>344</v>
      </c>
      <c r="B104" s="244"/>
      <c r="C104" s="244"/>
      <c r="D104" s="244"/>
      <c r="F104" s="171" t="s">
        <v>366</v>
      </c>
      <c r="G104" s="196"/>
      <c r="H104" s="196"/>
      <c r="I104" s="153"/>
      <c r="J104" s="88"/>
      <c r="K104" s="197"/>
      <c r="L104" s="198"/>
      <c r="M104" s="151"/>
      <c r="N104" s="199"/>
      <c r="O104" s="200"/>
      <c r="P104" s="114"/>
      <c r="Q104" s="1"/>
      <c r="R104" s="88"/>
      <c r="S104" s="18"/>
      <c r="T104" s="18"/>
      <c r="U104" s="18"/>
      <c r="V104" s="18"/>
      <c r="W104" s="18"/>
      <c r="X104" s="18"/>
      <c r="Y104" s="18"/>
      <c r="Z104" s="114"/>
      <c r="AA104" s="114"/>
      <c r="AB104" s="114"/>
      <c r="AC104" s="114"/>
      <c r="AD104" s="114"/>
      <c r="AE104" s="114"/>
      <c r="AF104" s="114"/>
      <c r="AG104" s="114"/>
      <c r="AH104" s="114"/>
    </row>
    <row r="105" spans="1:34" s="19" customFormat="1">
      <c r="A105" s="184" t="s">
        <v>2197</v>
      </c>
      <c r="B105" s="205"/>
      <c r="C105" s="205"/>
      <c r="D105" s="205"/>
      <c r="E105" s="87"/>
      <c r="F105" s="171" t="s">
        <v>2231</v>
      </c>
      <c r="G105" s="196"/>
      <c r="H105" s="196"/>
      <c r="I105" s="153"/>
      <c r="J105" s="88"/>
      <c r="K105" s="197"/>
      <c r="L105" s="198"/>
      <c r="M105" s="151"/>
      <c r="N105" s="199"/>
      <c r="O105" s="200"/>
      <c r="P105" s="114"/>
      <c r="Q105" s="1"/>
      <c r="R105" s="88"/>
      <c r="S105" s="18"/>
      <c r="T105" s="18"/>
      <c r="U105" s="18"/>
      <c r="V105" s="18"/>
      <c r="W105" s="18"/>
      <c r="X105" s="18"/>
      <c r="Y105" s="18"/>
      <c r="Z105" s="114"/>
      <c r="AA105" s="114"/>
      <c r="AB105" s="114"/>
      <c r="AC105" s="114"/>
      <c r="AD105" s="114"/>
      <c r="AE105" s="114"/>
      <c r="AF105" s="114"/>
      <c r="AG105" s="114"/>
      <c r="AH105" s="114"/>
    </row>
    <row r="106" spans="1:34" s="19" customFormat="1">
      <c r="A106" s="194"/>
      <c r="B106" s="190"/>
      <c r="C106" s="195"/>
      <c r="D106" s="110"/>
      <c r="E106" s="153"/>
      <c r="F106" s="93"/>
      <c r="G106" s="196"/>
      <c r="H106" s="196"/>
      <c r="I106" s="153"/>
      <c r="J106" s="88"/>
      <c r="K106" s="197"/>
      <c r="L106" s="198"/>
      <c r="M106" s="151"/>
      <c r="N106" s="199"/>
      <c r="O106" s="200"/>
      <c r="P106" s="114"/>
      <c r="Q106" s="1"/>
      <c r="R106" s="88"/>
      <c r="S106" s="18"/>
      <c r="T106" s="18"/>
      <c r="U106" s="18"/>
      <c r="V106" s="18"/>
      <c r="W106" s="18"/>
      <c r="X106" s="18"/>
      <c r="Y106" s="18"/>
      <c r="Z106" s="114"/>
      <c r="AA106" s="114"/>
      <c r="AB106" s="114"/>
      <c r="AC106" s="114"/>
      <c r="AD106" s="114"/>
      <c r="AE106" s="114"/>
      <c r="AF106" s="114"/>
      <c r="AG106" s="114"/>
      <c r="AH106" s="114"/>
    </row>
    <row r="107" spans="1:34">
      <c r="A107" s="184"/>
      <c r="B107" s="207"/>
      <c r="C107" s="207"/>
      <c r="D107" s="207"/>
      <c r="E107" s="87"/>
      <c r="F107" s="171"/>
      <c r="G107" s="49"/>
      <c r="H107" s="49"/>
      <c r="I107" s="49"/>
      <c r="J107" s="9"/>
      <c r="K107" s="49"/>
      <c r="L107" s="49"/>
      <c r="M107" s="49"/>
      <c r="N107" s="1"/>
      <c r="O107" s="9"/>
      <c r="R107" s="93"/>
      <c r="S107" s="18"/>
      <c r="T107" s="18"/>
      <c r="U107" s="18"/>
      <c r="V107" s="18"/>
      <c r="W107" s="18"/>
      <c r="X107" s="18"/>
      <c r="Y107" s="18"/>
      <c r="Z107" s="18"/>
    </row>
    <row r="108" spans="1:34" s="140" customFormat="1" ht="15">
      <c r="A108" s="1"/>
      <c r="B108" s="245" t="s">
        <v>1889</v>
      </c>
      <c r="C108" s="245"/>
      <c r="D108" s="245"/>
      <c r="E108" s="245"/>
      <c r="F108" s="97"/>
      <c r="G108" s="87"/>
      <c r="H108" s="87"/>
      <c r="I108" s="158"/>
      <c r="J108" s="148"/>
      <c r="K108" s="170"/>
      <c r="L108" s="49"/>
      <c r="M108" s="49"/>
      <c r="N108" s="1"/>
      <c r="O108" s="9"/>
      <c r="R108" s="153"/>
      <c r="S108" s="110"/>
      <c r="T108" s="110"/>
      <c r="U108" s="110"/>
      <c r="V108" s="110"/>
      <c r="W108" s="110"/>
      <c r="X108" s="110"/>
      <c r="Y108" s="110"/>
      <c r="Z108" s="110"/>
    </row>
    <row r="109" spans="1:34" ht="38.25">
      <c r="A109" s="156" t="s">
        <v>13</v>
      </c>
      <c r="B109" s="84" t="s">
        <v>218</v>
      </c>
      <c r="C109" s="84"/>
      <c r="D109" s="85" t="s">
        <v>259</v>
      </c>
      <c r="E109" s="84" t="s">
        <v>260</v>
      </c>
      <c r="F109" s="84" t="s">
        <v>261</v>
      </c>
      <c r="G109" s="84" t="s">
        <v>262</v>
      </c>
      <c r="H109" s="84" t="s">
        <v>263</v>
      </c>
      <c r="I109" s="84" t="s">
        <v>264</v>
      </c>
      <c r="J109" s="319" t="s">
        <v>265</v>
      </c>
      <c r="K109" s="302" t="s">
        <v>1893</v>
      </c>
      <c r="L109" s="301" t="s">
        <v>267</v>
      </c>
      <c r="M109" s="166" t="s">
        <v>274</v>
      </c>
      <c r="N109" s="84" t="s">
        <v>275</v>
      </c>
      <c r="O109" s="84" t="s">
        <v>268</v>
      </c>
      <c r="P109" s="85" t="s">
        <v>269</v>
      </c>
      <c r="Q109" s="84" t="s">
        <v>388</v>
      </c>
      <c r="R109" s="88"/>
      <c r="S109" s="18"/>
      <c r="T109" s="18"/>
      <c r="U109" s="18"/>
      <c r="V109" s="18"/>
      <c r="W109" s="18"/>
      <c r="X109" s="18"/>
      <c r="Y109" s="18"/>
      <c r="Z109" s="18"/>
    </row>
    <row r="110" spans="1:34" s="110" customFormat="1" ht="14.25">
      <c r="A110" s="379">
        <v>1</v>
      </c>
      <c r="B110" s="380">
        <v>43343</v>
      </c>
      <c r="C110" s="380"/>
      <c r="D110" s="381" t="s">
        <v>3126</v>
      </c>
      <c r="E110" s="382" t="s">
        <v>270</v>
      </c>
      <c r="F110" s="382">
        <v>266.5</v>
      </c>
      <c r="G110" s="379">
        <v>259</v>
      </c>
      <c r="H110" s="379">
        <v>272.5</v>
      </c>
      <c r="I110" s="382" t="s">
        <v>3127</v>
      </c>
      <c r="J110" s="383" t="s">
        <v>3132</v>
      </c>
      <c r="K110" s="383">
        <f>H110-F110</f>
        <v>6</v>
      </c>
      <c r="L110" s="384"/>
      <c r="M110" s="383">
        <f t="shared" ref="M110:M115" si="11">K110*N110</f>
        <v>9000</v>
      </c>
      <c r="N110" s="383">
        <v>1500</v>
      </c>
      <c r="O110" s="385" t="s">
        <v>272</v>
      </c>
      <c r="P110" s="386">
        <v>43346</v>
      </c>
      <c r="Q110" s="386"/>
      <c r="R110" s="153" t="s">
        <v>2120</v>
      </c>
      <c r="S110" s="153"/>
      <c r="T110" s="153"/>
    </row>
    <row r="111" spans="1:34" s="110" customFormat="1" ht="14.25">
      <c r="A111" s="379">
        <v>2</v>
      </c>
      <c r="B111" s="380">
        <v>43343</v>
      </c>
      <c r="C111" s="380"/>
      <c r="D111" s="381" t="s">
        <v>3114</v>
      </c>
      <c r="E111" s="382" t="s">
        <v>270</v>
      </c>
      <c r="F111" s="382">
        <v>1319</v>
      </c>
      <c r="G111" s="379">
        <v>1305</v>
      </c>
      <c r="H111" s="379">
        <v>1327.5</v>
      </c>
      <c r="I111" s="382" t="s">
        <v>3128</v>
      </c>
      <c r="J111" s="383" t="s">
        <v>3133</v>
      </c>
      <c r="K111" s="383">
        <f>H111-F111</f>
        <v>8.5</v>
      </c>
      <c r="L111" s="384"/>
      <c r="M111" s="383">
        <f t="shared" si="11"/>
        <v>6800</v>
      </c>
      <c r="N111" s="383">
        <v>800</v>
      </c>
      <c r="O111" s="385" t="s">
        <v>272</v>
      </c>
      <c r="P111" s="386">
        <v>43346</v>
      </c>
      <c r="Q111" s="386"/>
      <c r="R111" s="153" t="s">
        <v>2990</v>
      </c>
      <c r="S111" s="153"/>
      <c r="T111" s="153"/>
    </row>
    <row r="112" spans="1:34" s="110" customFormat="1" ht="14.25">
      <c r="A112" s="402">
        <v>3</v>
      </c>
      <c r="B112" s="403">
        <v>43346</v>
      </c>
      <c r="C112" s="403"/>
      <c r="D112" s="404" t="s">
        <v>3135</v>
      </c>
      <c r="E112" s="398" t="s">
        <v>270</v>
      </c>
      <c r="F112" s="398">
        <v>675</v>
      </c>
      <c r="G112" s="405">
        <v>663</v>
      </c>
      <c r="H112" s="405">
        <v>663</v>
      </c>
      <c r="I112" s="398">
        <v>700</v>
      </c>
      <c r="J112" s="406" t="s">
        <v>3146</v>
      </c>
      <c r="K112" s="406">
        <f>H112-F112</f>
        <v>-12</v>
      </c>
      <c r="L112" s="407"/>
      <c r="M112" s="406">
        <f t="shared" si="11"/>
        <v>-12000</v>
      </c>
      <c r="N112" s="406">
        <v>1000</v>
      </c>
      <c r="O112" s="408" t="s">
        <v>3142</v>
      </c>
      <c r="P112" s="409">
        <v>43347</v>
      </c>
      <c r="Q112" s="409"/>
      <c r="R112" s="281" t="s">
        <v>2990</v>
      </c>
      <c r="S112" s="153"/>
      <c r="T112" s="153"/>
    </row>
    <row r="113" spans="1:20" s="110" customFormat="1" ht="14.25">
      <c r="A113" s="402">
        <v>4</v>
      </c>
      <c r="B113" s="403">
        <v>43346</v>
      </c>
      <c r="C113" s="403"/>
      <c r="D113" s="404" t="s">
        <v>3136</v>
      </c>
      <c r="E113" s="398" t="s">
        <v>270</v>
      </c>
      <c r="F113" s="398">
        <v>291</v>
      </c>
      <c r="G113" s="405">
        <v>286.5</v>
      </c>
      <c r="H113" s="405">
        <v>286.5</v>
      </c>
      <c r="I113" s="398">
        <v>300</v>
      </c>
      <c r="J113" s="406" t="s">
        <v>3144</v>
      </c>
      <c r="K113" s="406">
        <f>H113-F113</f>
        <v>-4.5</v>
      </c>
      <c r="L113" s="407"/>
      <c r="M113" s="406">
        <f t="shared" si="11"/>
        <v>-12375</v>
      </c>
      <c r="N113" s="406">
        <v>2750</v>
      </c>
      <c r="O113" s="408" t="s">
        <v>3142</v>
      </c>
      <c r="P113" s="409">
        <v>43347</v>
      </c>
      <c r="Q113" s="409"/>
      <c r="R113" s="281" t="s">
        <v>2120</v>
      </c>
      <c r="S113" s="153"/>
      <c r="T113" s="153"/>
    </row>
    <row r="114" spans="1:20" s="110" customFormat="1" ht="14.25">
      <c r="A114" s="379">
        <v>5</v>
      </c>
      <c r="B114" s="380">
        <v>43348</v>
      </c>
      <c r="C114" s="380"/>
      <c r="D114" s="381" t="s">
        <v>3151</v>
      </c>
      <c r="E114" s="382" t="s">
        <v>2081</v>
      </c>
      <c r="F114" s="382">
        <v>1363</v>
      </c>
      <c r="G114" s="379">
        <v>1377.7</v>
      </c>
      <c r="H114" s="379">
        <v>1351</v>
      </c>
      <c r="I114" s="382" t="s">
        <v>3152</v>
      </c>
      <c r="J114" s="383" t="s">
        <v>3153</v>
      </c>
      <c r="K114" s="383">
        <f>F114-H114</f>
        <v>12</v>
      </c>
      <c r="L114" s="384"/>
      <c r="M114" s="383">
        <f t="shared" si="11"/>
        <v>9000</v>
      </c>
      <c r="N114" s="383">
        <v>750</v>
      </c>
      <c r="O114" s="385" t="s">
        <v>272</v>
      </c>
      <c r="P114" s="436">
        <v>43348</v>
      </c>
      <c r="Q114" s="386"/>
      <c r="R114" s="153" t="s">
        <v>2121</v>
      </c>
      <c r="S114" s="153"/>
      <c r="T114" s="153"/>
    </row>
    <row r="115" spans="1:20" s="110" customFormat="1" ht="14.25">
      <c r="A115" s="379">
        <v>6</v>
      </c>
      <c r="B115" s="380">
        <v>43348</v>
      </c>
      <c r="C115" s="380"/>
      <c r="D115" s="381" t="s">
        <v>3158</v>
      </c>
      <c r="E115" s="382" t="s">
        <v>270</v>
      </c>
      <c r="F115" s="382">
        <v>377.5</v>
      </c>
      <c r="G115" s="379">
        <v>371.5</v>
      </c>
      <c r="H115" s="379">
        <v>381.5</v>
      </c>
      <c r="I115" s="382">
        <v>395</v>
      </c>
      <c r="J115" s="383" t="s">
        <v>3159</v>
      </c>
      <c r="K115" s="383">
        <f>H115-F115</f>
        <v>4</v>
      </c>
      <c r="L115" s="384"/>
      <c r="M115" s="383">
        <f t="shared" si="11"/>
        <v>8000</v>
      </c>
      <c r="N115" s="383">
        <v>2000</v>
      </c>
      <c r="O115" s="385" t="s">
        <v>272</v>
      </c>
      <c r="P115" s="436">
        <v>43348</v>
      </c>
      <c r="Q115" s="386"/>
      <c r="R115" s="153" t="s">
        <v>2990</v>
      </c>
      <c r="S115" s="153"/>
      <c r="T115" s="153"/>
    </row>
    <row r="116" spans="1:20" s="110" customFormat="1" ht="14.25">
      <c r="A116" s="379">
        <v>7</v>
      </c>
      <c r="B116" s="380">
        <v>43348</v>
      </c>
      <c r="C116" s="380"/>
      <c r="D116" s="381" t="s">
        <v>3114</v>
      </c>
      <c r="E116" s="382" t="s">
        <v>270</v>
      </c>
      <c r="F116" s="382">
        <v>1279</v>
      </c>
      <c r="G116" s="379">
        <v>1264</v>
      </c>
      <c r="H116" s="379">
        <v>1293.5</v>
      </c>
      <c r="I116" s="382" t="s">
        <v>3160</v>
      </c>
      <c r="J116" s="383" t="s">
        <v>3161</v>
      </c>
      <c r="K116" s="383">
        <f>H116-F116</f>
        <v>14.5</v>
      </c>
      <c r="L116" s="384"/>
      <c r="M116" s="383">
        <f t="shared" ref="M116:M119" si="12">K116*N116</f>
        <v>11600</v>
      </c>
      <c r="N116" s="383">
        <v>800</v>
      </c>
      <c r="O116" s="385" t="s">
        <v>272</v>
      </c>
      <c r="P116" s="386">
        <v>43349</v>
      </c>
      <c r="Q116" s="386"/>
      <c r="R116" s="153" t="s">
        <v>2990</v>
      </c>
      <c r="S116" s="153"/>
      <c r="T116" s="153"/>
    </row>
    <row r="117" spans="1:20" s="110" customFormat="1" ht="14.25">
      <c r="A117" s="379">
        <v>8</v>
      </c>
      <c r="B117" s="380">
        <v>43349</v>
      </c>
      <c r="C117" s="380"/>
      <c r="D117" s="381" t="s">
        <v>3163</v>
      </c>
      <c r="E117" s="382" t="s">
        <v>2081</v>
      </c>
      <c r="F117" s="382">
        <v>277.5</v>
      </c>
      <c r="G117" s="379">
        <v>285</v>
      </c>
      <c r="H117" s="379">
        <v>270.5</v>
      </c>
      <c r="I117" s="382" t="s">
        <v>3164</v>
      </c>
      <c r="J117" s="383" t="s">
        <v>3165</v>
      </c>
      <c r="K117" s="383">
        <f>F117-H117</f>
        <v>7</v>
      </c>
      <c r="L117" s="384"/>
      <c r="M117" s="383">
        <f t="shared" si="12"/>
        <v>11900</v>
      </c>
      <c r="N117" s="383">
        <v>1700</v>
      </c>
      <c r="O117" s="385" t="s">
        <v>272</v>
      </c>
      <c r="P117" s="436">
        <v>43349</v>
      </c>
      <c r="Q117" s="386"/>
      <c r="R117" s="153" t="s">
        <v>2120</v>
      </c>
      <c r="S117" s="153"/>
      <c r="T117" s="153"/>
    </row>
    <row r="118" spans="1:20" s="110" customFormat="1" ht="14.25">
      <c r="A118" s="402">
        <v>9</v>
      </c>
      <c r="B118" s="403">
        <v>43349</v>
      </c>
      <c r="C118" s="403"/>
      <c r="D118" s="404" t="s">
        <v>3126</v>
      </c>
      <c r="E118" s="398" t="s">
        <v>2081</v>
      </c>
      <c r="F118" s="398">
        <v>268.5</v>
      </c>
      <c r="G118" s="405">
        <v>278</v>
      </c>
      <c r="H118" s="405">
        <v>278</v>
      </c>
      <c r="I118" s="398">
        <v>250</v>
      </c>
      <c r="J118" s="406" t="s">
        <v>3182</v>
      </c>
      <c r="K118" s="406">
        <f>H118-F118</f>
        <v>9.5</v>
      </c>
      <c r="L118" s="407"/>
      <c r="M118" s="406">
        <f t="shared" si="12"/>
        <v>14250</v>
      </c>
      <c r="N118" s="406">
        <v>1500</v>
      </c>
      <c r="O118" s="408" t="s">
        <v>3142</v>
      </c>
      <c r="P118" s="409">
        <v>43350</v>
      </c>
      <c r="Q118" s="409"/>
      <c r="R118" s="281" t="s">
        <v>2121</v>
      </c>
      <c r="S118" s="153"/>
      <c r="T118" s="153"/>
    </row>
    <row r="119" spans="1:20" s="110" customFormat="1" ht="14.25">
      <c r="A119" s="402">
        <v>10</v>
      </c>
      <c r="B119" s="403">
        <v>43349</v>
      </c>
      <c r="C119" s="403"/>
      <c r="D119" s="404" t="s">
        <v>3175</v>
      </c>
      <c r="E119" s="398" t="s">
        <v>270</v>
      </c>
      <c r="F119" s="398">
        <v>2062</v>
      </c>
      <c r="G119" s="405">
        <v>2044</v>
      </c>
      <c r="H119" s="405">
        <v>2044</v>
      </c>
      <c r="I119" s="398">
        <v>2100</v>
      </c>
      <c r="J119" s="406" t="s">
        <v>3194</v>
      </c>
      <c r="K119" s="406">
        <f>H119-F119</f>
        <v>-18</v>
      </c>
      <c r="L119" s="407"/>
      <c r="M119" s="406">
        <f t="shared" si="12"/>
        <v>-9000</v>
      </c>
      <c r="N119" s="406">
        <v>500</v>
      </c>
      <c r="O119" s="408" t="s">
        <v>3142</v>
      </c>
      <c r="P119" s="409">
        <v>43353</v>
      </c>
      <c r="Q119" s="409"/>
      <c r="R119" s="281" t="s">
        <v>2120</v>
      </c>
      <c r="S119" s="153"/>
      <c r="T119" s="153"/>
    </row>
    <row r="120" spans="1:20" s="110" customFormat="1" ht="14.25">
      <c r="A120" s="379">
        <v>11</v>
      </c>
      <c r="B120" s="380">
        <v>43350</v>
      </c>
      <c r="C120" s="380"/>
      <c r="D120" s="381" t="s">
        <v>3163</v>
      </c>
      <c r="E120" s="382" t="s">
        <v>2081</v>
      </c>
      <c r="F120" s="382">
        <v>276.5</v>
      </c>
      <c r="G120" s="379">
        <v>283</v>
      </c>
      <c r="H120" s="379">
        <v>273</v>
      </c>
      <c r="I120" s="382" t="s">
        <v>3164</v>
      </c>
      <c r="J120" s="383" t="s">
        <v>3210</v>
      </c>
      <c r="K120" s="383">
        <f>F120-H120</f>
        <v>3.5</v>
      </c>
      <c r="L120" s="384"/>
      <c r="M120" s="383">
        <f t="shared" ref="M120" si="13">K120*N120</f>
        <v>5950</v>
      </c>
      <c r="N120" s="383">
        <v>1700</v>
      </c>
      <c r="O120" s="385" t="s">
        <v>272</v>
      </c>
      <c r="P120" s="386">
        <v>43354</v>
      </c>
      <c r="Q120" s="386"/>
      <c r="R120" s="153" t="s">
        <v>2120</v>
      </c>
      <c r="S120" s="153"/>
      <c r="T120" s="153"/>
    </row>
    <row r="121" spans="1:20" s="110" customFormat="1" ht="14.25">
      <c r="A121" s="402">
        <v>12</v>
      </c>
      <c r="B121" s="403">
        <v>43350</v>
      </c>
      <c r="C121" s="403"/>
      <c r="D121" s="404" t="s">
        <v>3183</v>
      </c>
      <c r="E121" s="398" t="s">
        <v>270</v>
      </c>
      <c r="F121" s="398">
        <v>652.5</v>
      </c>
      <c r="G121" s="405">
        <v>644.70000000000005</v>
      </c>
      <c r="H121" s="405">
        <v>644.70000000000005</v>
      </c>
      <c r="I121" s="398" t="s">
        <v>3184</v>
      </c>
      <c r="J121" s="406" t="s">
        <v>3199</v>
      </c>
      <c r="K121" s="406">
        <f>H121-F121</f>
        <v>-7.7999999999999545</v>
      </c>
      <c r="L121" s="407"/>
      <c r="M121" s="406">
        <f t="shared" ref="M121" si="14">K121*N121</f>
        <v>-11699.999999999931</v>
      </c>
      <c r="N121" s="406">
        <v>1500</v>
      </c>
      <c r="O121" s="408" t="s">
        <v>3142</v>
      </c>
      <c r="P121" s="409">
        <v>43353</v>
      </c>
      <c r="Q121" s="409"/>
      <c r="R121" s="281" t="s">
        <v>2121</v>
      </c>
      <c r="S121" s="153"/>
      <c r="T121" s="153"/>
    </row>
    <row r="122" spans="1:20" s="110" customFormat="1" ht="14.25">
      <c r="A122" s="402">
        <v>13</v>
      </c>
      <c r="B122" s="403">
        <v>43353</v>
      </c>
      <c r="C122" s="403"/>
      <c r="D122" s="404" t="s">
        <v>3200</v>
      </c>
      <c r="E122" s="398" t="s">
        <v>270</v>
      </c>
      <c r="F122" s="398">
        <v>11505</v>
      </c>
      <c r="G122" s="405">
        <v>11457.7</v>
      </c>
      <c r="H122" s="405">
        <v>11457.7</v>
      </c>
      <c r="I122" s="398" t="s">
        <v>3201</v>
      </c>
      <c r="J122" s="406" t="s">
        <v>3223</v>
      </c>
      <c r="K122" s="406">
        <f>H122-F122</f>
        <v>-47.299999999999272</v>
      </c>
      <c r="L122" s="407"/>
      <c r="M122" s="406">
        <f t="shared" ref="M122" si="15">K122*N122</f>
        <v>-3547.4999999999454</v>
      </c>
      <c r="N122" s="406">
        <v>75</v>
      </c>
      <c r="O122" s="408" t="s">
        <v>3142</v>
      </c>
      <c r="P122" s="409">
        <v>43354</v>
      </c>
      <c r="Q122" s="409"/>
      <c r="R122" s="281" t="s">
        <v>2121</v>
      </c>
      <c r="S122" s="153"/>
      <c r="T122" s="153"/>
    </row>
    <row r="123" spans="1:20" s="110" customFormat="1" ht="14.25">
      <c r="A123" s="379">
        <v>14</v>
      </c>
      <c r="B123" s="380">
        <v>43354</v>
      </c>
      <c r="C123" s="380"/>
      <c r="D123" s="381" t="s">
        <v>3215</v>
      </c>
      <c r="E123" s="382" t="s">
        <v>2081</v>
      </c>
      <c r="F123" s="382">
        <v>387.5</v>
      </c>
      <c r="G123" s="379">
        <v>394</v>
      </c>
      <c r="H123" s="379">
        <v>382.5</v>
      </c>
      <c r="I123" s="382" t="s">
        <v>3216</v>
      </c>
      <c r="J123" s="383" t="s">
        <v>3217</v>
      </c>
      <c r="K123" s="383">
        <f>F123-H123</f>
        <v>5</v>
      </c>
      <c r="L123" s="384"/>
      <c r="M123" s="383">
        <f t="shared" ref="M123" si="16">K123*N123</f>
        <v>8500</v>
      </c>
      <c r="N123" s="383">
        <v>1700</v>
      </c>
      <c r="O123" s="385" t="s">
        <v>272</v>
      </c>
      <c r="P123" s="436">
        <v>43354</v>
      </c>
      <c r="Q123" s="386"/>
      <c r="R123" s="153" t="s">
        <v>2120</v>
      </c>
      <c r="S123" s="153"/>
      <c r="T123" s="153"/>
    </row>
    <row r="124" spans="1:20" s="110" customFormat="1" ht="14.25">
      <c r="A124" s="379">
        <v>15</v>
      </c>
      <c r="B124" s="380">
        <v>43355</v>
      </c>
      <c r="C124" s="380"/>
      <c r="D124" s="381" t="s">
        <v>3200</v>
      </c>
      <c r="E124" s="382" t="s">
        <v>270</v>
      </c>
      <c r="F124" s="382">
        <v>11315</v>
      </c>
      <c r="G124" s="379">
        <v>11250</v>
      </c>
      <c r="H124" s="379">
        <v>11355</v>
      </c>
      <c r="I124" s="382" t="s">
        <v>3228</v>
      </c>
      <c r="J124" s="383" t="s">
        <v>3229</v>
      </c>
      <c r="K124" s="383">
        <f>H124-F124</f>
        <v>40</v>
      </c>
      <c r="L124" s="384"/>
      <c r="M124" s="383">
        <f t="shared" ref="M124" si="17">K124*N124</f>
        <v>3000</v>
      </c>
      <c r="N124" s="383">
        <v>75</v>
      </c>
      <c r="O124" s="385" t="s">
        <v>272</v>
      </c>
      <c r="P124" s="436">
        <v>43355</v>
      </c>
      <c r="Q124" s="386"/>
      <c r="R124" s="153" t="s">
        <v>2120</v>
      </c>
      <c r="S124" s="153"/>
      <c r="T124" s="153"/>
    </row>
    <row r="125" spans="1:20" s="110" customFormat="1" ht="14.25">
      <c r="A125" s="379">
        <v>16</v>
      </c>
      <c r="B125" s="380">
        <v>43355</v>
      </c>
      <c r="C125" s="380"/>
      <c r="D125" s="381" t="s">
        <v>3126</v>
      </c>
      <c r="E125" s="382" t="s">
        <v>270</v>
      </c>
      <c r="F125" s="382">
        <v>259.5</v>
      </c>
      <c r="G125" s="379">
        <v>252.5</v>
      </c>
      <c r="H125" s="379">
        <v>264.75</v>
      </c>
      <c r="I125" s="382">
        <v>275</v>
      </c>
      <c r="J125" s="383" t="s">
        <v>3230</v>
      </c>
      <c r="K125" s="383">
        <f>H125-F125</f>
        <v>5.25</v>
      </c>
      <c r="L125" s="384"/>
      <c r="M125" s="383">
        <f t="shared" ref="M125" si="18">K125*N125</f>
        <v>7875</v>
      </c>
      <c r="N125" s="383">
        <v>1500</v>
      </c>
      <c r="O125" s="385" t="s">
        <v>272</v>
      </c>
      <c r="P125" s="436">
        <v>43355</v>
      </c>
      <c r="Q125" s="386"/>
      <c r="R125" s="153" t="s">
        <v>2121</v>
      </c>
      <c r="S125" s="153"/>
      <c r="T125" s="153"/>
    </row>
    <row r="126" spans="1:20" s="110" customFormat="1" ht="14.25">
      <c r="A126" s="379">
        <v>17</v>
      </c>
      <c r="B126" s="380">
        <v>43355</v>
      </c>
      <c r="C126" s="380"/>
      <c r="D126" s="381" t="s">
        <v>60</v>
      </c>
      <c r="E126" s="382" t="s">
        <v>270</v>
      </c>
      <c r="F126" s="382">
        <v>454</v>
      </c>
      <c r="G126" s="379">
        <v>439</v>
      </c>
      <c r="H126" s="379">
        <v>465</v>
      </c>
      <c r="I126" s="382" t="s">
        <v>3233</v>
      </c>
      <c r="J126" s="383" t="s">
        <v>3241</v>
      </c>
      <c r="K126" s="383">
        <f>H126-F126</f>
        <v>11</v>
      </c>
      <c r="L126" s="384">
        <f>K126/F126</f>
        <v>2.4229074889867842E-2</v>
      </c>
      <c r="M126" s="383"/>
      <c r="N126" s="383"/>
      <c r="O126" s="385" t="s">
        <v>272</v>
      </c>
      <c r="P126" s="386">
        <v>43357</v>
      </c>
      <c r="Q126" s="386"/>
      <c r="R126" s="153" t="s">
        <v>2120</v>
      </c>
      <c r="S126" s="153"/>
      <c r="T126" s="153"/>
    </row>
    <row r="127" spans="1:20" s="110" customFormat="1" ht="14.25">
      <c r="A127" s="379">
        <v>18</v>
      </c>
      <c r="B127" s="380">
        <v>43360</v>
      </c>
      <c r="C127" s="380"/>
      <c r="D127" s="381" t="s">
        <v>66</v>
      </c>
      <c r="E127" s="382" t="s">
        <v>270</v>
      </c>
      <c r="F127" s="382">
        <v>130</v>
      </c>
      <c r="G127" s="379">
        <v>127</v>
      </c>
      <c r="H127" s="379">
        <v>134.75</v>
      </c>
      <c r="I127" s="382">
        <v>136</v>
      </c>
      <c r="J127" s="383" t="s">
        <v>3255</v>
      </c>
      <c r="K127" s="383">
        <f>H127-F127</f>
        <v>4.75</v>
      </c>
      <c r="L127" s="384">
        <f>K127/F127</f>
        <v>3.653846153846154E-2</v>
      </c>
      <c r="M127" s="383"/>
      <c r="N127" s="383"/>
      <c r="O127" s="385" t="s">
        <v>272</v>
      </c>
      <c r="P127" s="436">
        <v>43360</v>
      </c>
      <c r="Q127" s="386"/>
      <c r="R127" s="153" t="s">
        <v>2120</v>
      </c>
      <c r="S127" s="153"/>
      <c r="T127" s="153"/>
    </row>
    <row r="128" spans="1:20" s="110" customFormat="1" ht="14.25">
      <c r="A128" s="402">
        <v>19</v>
      </c>
      <c r="B128" s="403">
        <v>43360</v>
      </c>
      <c r="C128" s="403"/>
      <c r="D128" s="404" t="s">
        <v>114</v>
      </c>
      <c r="E128" s="398" t="s">
        <v>270</v>
      </c>
      <c r="F128" s="398">
        <v>447</v>
      </c>
      <c r="G128" s="405">
        <v>436</v>
      </c>
      <c r="H128" s="405">
        <v>434</v>
      </c>
      <c r="I128" s="398" t="s">
        <v>3240</v>
      </c>
      <c r="J128" s="406" t="s">
        <v>3434</v>
      </c>
      <c r="K128" s="406">
        <f t="shared" ref="K128" si="19">H128-F128</f>
        <v>-13</v>
      </c>
      <c r="L128" s="407">
        <f>K128/F128</f>
        <v>-2.9082774049217001E-2</v>
      </c>
      <c r="M128" s="406"/>
      <c r="N128" s="406"/>
      <c r="O128" s="408" t="s">
        <v>3142</v>
      </c>
      <c r="P128" s="409">
        <v>43362</v>
      </c>
      <c r="Q128" s="409"/>
      <c r="R128" s="281" t="s">
        <v>2120</v>
      </c>
      <c r="S128" s="153"/>
      <c r="T128" s="153"/>
    </row>
    <row r="129" spans="1:26" s="110" customFormat="1" ht="14.25">
      <c r="A129" s="402">
        <v>20</v>
      </c>
      <c r="B129" s="403">
        <v>43360</v>
      </c>
      <c r="C129" s="403"/>
      <c r="D129" s="404" t="s">
        <v>3262</v>
      </c>
      <c r="E129" s="398" t="s">
        <v>270</v>
      </c>
      <c r="F129" s="398">
        <v>1222.5</v>
      </c>
      <c r="G129" s="405">
        <v>1198</v>
      </c>
      <c r="H129" s="405">
        <v>1198</v>
      </c>
      <c r="I129" s="398" t="s">
        <v>3263</v>
      </c>
      <c r="J129" s="406" t="s">
        <v>3299</v>
      </c>
      <c r="K129" s="406">
        <f t="shared" ref="K129:K135" si="20">H129-F129</f>
        <v>-24.5</v>
      </c>
      <c r="L129" s="407"/>
      <c r="M129" s="406">
        <f t="shared" ref="M129" si="21">K129*N129</f>
        <v>-12250</v>
      </c>
      <c r="N129" s="406">
        <v>500</v>
      </c>
      <c r="O129" s="408" t="s">
        <v>3142</v>
      </c>
      <c r="P129" s="409">
        <v>43361</v>
      </c>
      <c r="Q129" s="409"/>
      <c r="R129" s="281" t="s">
        <v>2990</v>
      </c>
      <c r="S129" s="153"/>
      <c r="T129" s="153"/>
    </row>
    <row r="130" spans="1:26" s="110" customFormat="1" ht="14.25">
      <c r="A130" s="379">
        <v>21</v>
      </c>
      <c r="B130" s="380">
        <v>43360</v>
      </c>
      <c r="C130" s="380"/>
      <c r="D130" s="381" t="s">
        <v>3200</v>
      </c>
      <c r="E130" s="382" t="s">
        <v>270</v>
      </c>
      <c r="F130" s="382">
        <v>11395</v>
      </c>
      <c r="G130" s="379">
        <v>11335</v>
      </c>
      <c r="H130" s="379">
        <v>11445</v>
      </c>
      <c r="I130" s="382" t="s">
        <v>3265</v>
      </c>
      <c r="J130" s="383" t="s">
        <v>3266</v>
      </c>
      <c r="K130" s="383">
        <f t="shared" si="20"/>
        <v>50</v>
      </c>
      <c r="L130" s="384"/>
      <c r="M130" s="383">
        <f t="shared" ref="M130" si="22">K130*N130</f>
        <v>3750</v>
      </c>
      <c r="N130" s="383">
        <v>75</v>
      </c>
      <c r="O130" s="385" t="s">
        <v>272</v>
      </c>
      <c r="P130" s="436">
        <v>43360</v>
      </c>
      <c r="Q130" s="386"/>
      <c r="R130" s="153" t="s">
        <v>2120</v>
      </c>
      <c r="S130" s="153"/>
      <c r="T130" s="153"/>
    </row>
    <row r="131" spans="1:26" s="110" customFormat="1" ht="14.25">
      <c r="A131" s="402">
        <v>22</v>
      </c>
      <c r="B131" s="403">
        <v>43360</v>
      </c>
      <c r="C131" s="403"/>
      <c r="D131" s="404" t="s">
        <v>1755</v>
      </c>
      <c r="E131" s="398" t="s">
        <v>270</v>
      </c>
      <c r="F131" s="398">
        <v>343.5</v>
      </c>
      <c r="G131" s="405">
        <v>334</v>
      </c>
      <c r="H131" s="405">
        <v>334</v>
      </c>
      <c r="I131" s="398" t="s">
        <v>3269</v>
      </c>
      <c r="J131" s="406" t="s">
        <v>3182</v>
      </c>
      <c r="K131" s="406">
        <f t="shared" si="20"/>
        <v>-9.5</v>
      </c>
      <c r="L131" s="407">
        <f>K131/F131</f>
        <v>-2.7656477438136828E-2</v>
      </c>
      <c r="M131" s="406"/>
      <c r="N131" s="406"/>
      <c r="O131" s="408" t="s">
        <v>3142</v>
      </c>
      <c r="P131" s="409">
        <v>43361</v>
      </c>
      <c r="Q131" s="409"/>
      <c r="R131" s="281" t="s">
        <v>2120</v>
      </c>
      <c r="S131" s="153"/>
      <c r="T131" s="153"/>
    </row>
    <row r="132" spans="1:26" s="110" customFormat="1" ht="14.25">
      <c r="A132" s="402">
        <v>23</v>
      </c>
      <c r="B132" s="403">
        <v>43360</v>
      </c>
      <c r="C132" s="403"/>
      <c r="D132" s="404" t="s">
        <v>3136</v>
      </c>
      <c r="E132" s="398" t="s">
        <v>270</v>
      </c>
      <c r="F132" s="398">
        <v>273.5</v>
      </c>
      <c r="G132" s="405">
        <v>268</v>
      </c>
      <c r="H132" s="405">
        <v>269</v>
      </c>
      <c r="I132" s="398">
        <v>282</v>
      </c>
      <c r="J132" s="406" t="s">
        <v>3144</v>
      </c>
      <c r="K132" s="406">
        <f t="shared" si="20"/>
        <v>-4.5</v>
      </c>
      <c r="L132" s="407"/>
      <c r="M132" s="406">
        <f t="shared" ref="M132" si="23">K132*N132</f>
        <v>-12375</v>
      </c>
      <c r="N132" s="406">
        <v>2750</v>
      </c>
      <c r="O132" s="408" t="s">
        <v>3142</v>
      </c>
      <c r="P132" s="409">
        <v>43361</v>
      </c>
      <c r="Q132" s="409"/>
      <c r="R132" s="281" t="s">
        <v>2990</v>
      </c>
      <c r="S132" s="153"/>
      <c r="T132" s="153"/>
    </row>
    <row r="133" spans="1:26" s="110" customFormat="1" ht="14.25">
      <c r="A133" s="402">
        <v>24</v>
      </c>
      <c r="B133" s="403">
        <v>43361</v>
      </c>
      <c r="C133" s="403"/>
      <c r="D133" s="404" t="s">
        <v>3200</v>
      </c>
      <c r="E133" s="398" t="s">
        <v>270</v>
      </c>
      <c r="F133" s="398">
        <v>11395</v>
      </c>
      <c r="G133" s="405">
        <v>11335</v>
      </c>
      <c r="H133" s="405">
        <v>11350</v>
      </c>
      <c r="I133" s="398" t="s">
        <v>3265</v>
      </c>
      <c r="J133" s="406" t="s">
        <v>3145</v>
      </c>
      <c r="K133" s="406">
        <f t="shared" si="20"/>
        <v>-45</v>
      </c>
      <c r="L133" s="407"/>
      <c r="M133" s="406">
        <f t="shared" ref="M133" si="24">K133*N133</f>
        <v>-3375</v>
      </c>
      <c r="N133" s="406">
        <v>75</v>
      </c>
      <c r="O133" s="408" t="s">
        <v>3142</v>
      </c>
      <c r="P133" s="437">
        <v>43361</v>
      </c>
      <c r="Q133" s="409"/>
      <c r="R133" s="281" t="s">
        <v>2120</v>
      </c>
      <c r="S133" s="153"/>
      <c r="T133" s="153"/>
    </row>
    <row r="134" spans="1:26" s="110" customFormat="1" ht="14.25">
      <c r="A134" s="402">
        <v>25</v>
      </c>
      <c r="B134" s="403">
        <v>43361</v>
      </c>
      <c r="C134" s="403"/>
      <c r="D134" s="404" t="s">
        <v>3293</v>
      </c>
      <c r="E134" s="398" t="s">
        <v>270</v>
      </c>
      <c r="F134" s="398">
        <v>2630</v>
      </c>
      <c r="G134" s="405">
        <v>2590</v>
      </c>
      <c r="H134" s="405">
        <v>2590</v>
      </c>
      <c r="I134" s="398">
        <v>2700</v>
      </c>
      <c r="J134" s="406" t="s">
        <v>3294</v>
      </c>
      <c r="K134" s="406">
        <f t="shared" si="20"/>
        <v>-40</v>
      </c>
      <c r="L134" s="407"/>
      <c r="M134" s="406">
        <f t="shared" ref="M134:M135" si="25">K134*N134</f>
        <v>-10000</v>
      </c>
      <c r="N134" s="406">
        <v>250</v>
      </c>
      <c r="O134" s="408" t="s">
        <v>3142</v>
      </c>
      <c r="P134" s="437">
        <v>43361</v>
      </c>
      <c r="Q134" s="409"/>
      <c r="R134" s="281" t="s">
        <v>2120</v>
      </c>
      <c r="S134" s="153"/>
      <c r="T134" s="153"/>
    </row>
    <row r="135" spans="1:26" s="110" customFormat="1" ht="14.25">
      <c r="A135" s="379">
        <v>26</v>
      </c>
      <c r="B135" s="380">
        <v>43361</v>
      </c>
      <c r="C135" s="380"/>
      <c r="D135" s="381" t="s">
        <v>3295</v>
      </c>
      <c r="E135" s="382" t="s">
        <v>270</v>
      </c>
      <c r="F135" s="382">
        <v>787</v>
      </c>
      <c r="G135" s="379">
        <v>772</v>
      </c>
      <c r="H135" s="379">
        <v>796.5</v>
      </c>
      <c r="I135" s="382">
        <v>810</v>
      </c>
      <c r="J135" s="383" t="s">
        <v>3296</v>
      </c>
      <c r="K135" s="383">
        <f t="shared" si="20"/>
        <v>9.5</v>
      </c>
      <c r="L135" s="384"/>
      <c r="M135" s="383">
        <f t="shared" si="25"/>
        <v>7600</v>
      </c>
      <c r="N135" s="383">
        <v>800</v>
      </c>
      <c r="O135" s="385" t="s">
        <v>272</v>
      </c>
      <c r="P135" s="436">
        <v>43361</v>
      </c>
      <c r="Q135" s="386"/>
      <c r="R135" s="153" t="s">
        <v>2990</v>
      </c>
      <c r="S135" s="153"/>
      <c r="T135" s="153"/>
    </row>
    <row r="136" spans="1:26" s="110" customFormat="1" ht="14.25">
      <c r="A136" s="379">
        <v>27</v>
      </c>
      <c r="B136" s="380">
        <v>43361</v>
      </c>
      <c r="C136" s="380"/>
      <c r="D136" s="381" t="s">
        <v>3158</v>
      </c>
      <c r="E136" s="382" t="s">
        <v>270</v>
      </c>
      <c r="F136" s="382">
        <v>385</v>
      </c>
      <c r="G136" s="379">
        <v>379</v>
      </c>
      <c r="H136" s="379">
        <v>388.5</v>
      </c>
      <c r="I136" s="382" t="s">
        <v>3298</v>
      </c>
      <c r="J136" s="383" t="s">
        <v>3398</v>
      </c>
      <c r="K136" s="383">
        <f t="shared" ref="K136:K137" si="26">H136-F136</f>
        <v>3.5</v>
      </c>
      <c r="L136" s="384"/>
      <c r="M136" s="383">
        <f t="shared" ref="M136:M137" si="27">K136*N136</f>
        <v>7000</v>
      </c>
      <c r="N136" s="383">
        <v>2000</v>
      </c>
      <c r="O136" s="385" t="s">
        <v>272</v>
      </c>
      <c r="P136" s="386">
        <v>43362</v>
      </c>
      <c r="Q136" s="386"/>
      <c r="R136" s="153" t="s">
        <v>2990</v>
      </c>
      <c r="S136" s="153"/>
      <c r="T136" s="153"/>
    </row>
    <row r="137" spans="1:26" s="110" customFormat="1" ht="14.25">
      <c r="A137" s="379">
        <v>28</v>
      </c>
      <c r="B137" s="380">
        <v>43361</v>
      </c>
      <c r="C137" s="380"/>
      <c r="D137" s="381" t="s">
        <v>3295</v>
      </c>
      <c r="E137" s="382" t="s">
        <v>270</v>
      </c>
      <c r="F137" s="382">
        <v>783.5</v>
      </c>
      <c r="G137" s="379">
        <v>768</v>
      </c>
      <c r="H137" s="379">
        <v>794.5</v>
      </c>
      <c r="I137" s="382">
        <v>810</v>
      </c>
      <c r="J137" s="383" t="s">
        <v>3241</v>
      </c>
      <c r="K137" s="383">
        <f t="shared" si="26"/>
        <v>11</v>
      </c>
      <c r="L137" s="384"/>
      <c r="M137" s="383">
        <f t="shared" si="27"/>
        <v>8800</v>
      </c>
      <c r="N137" s="383">
        <v>800</v>
      </c>
      <c r="O137" s="385" t="s">
        <v>272</v>
      </c>
      <c r="P137" s="386">
        <v>43362</v>
      </c>
      <c r="Q137" s="386"/>
      <c r="R137" s="153" t="s">
        <v>2990</v>
      </c>
      <c r="S137" s="153"/>
      <c r="T137" s="153"/>
    </row>
    <row r="138" spans="1:26" s="110" customFormat="1" ht="14.25">
      <c r="A138" s="379">
        <v>29</v>
      </c>
      <c r="B138" s="380">
        <v>43362</v>
      </c>
      <c r="C138" s="380"/>
      <c r="D138" s="381" t="s">
        <v>3405</v>
      </c>
      <c r="E138" s="382" t="s">
        <v>270</v>
      </c>
      <c r="F138" s="382">
        <v>379</v>
      </c>
      <c r="G138" s="379">
        <v>373</v>
      </c>
      <c r="H138" s="379">
        <v>384.5</v>
      </c>
      <c r="I138" s="382" t="s">
        <v>3406</v>
      </c>
      <c r="J138" s="383" t="s">
        <v>3441</v>
      </c>
      <c r="K138" s="383">
        <f t="shared" ref="K138:K140" si="28">H138-F138</f>
        <v>5.5</v>
      </c>
      <c r="L138" s="384"/>
      <c r="M138" s="383">
        <f t="shared" ref="M138:M139" si="29">K138*N138</f>
        <v>11000</v>
      </c>
      <c r="N138" s="383">
        <v>2000</v>
      </c>
      <c r="O138" s="385" t="s">
        <v>272</v>
      </c>
      <c r="P138" s="386">
        <v>43364</v>
      </c>
      <c r="Q138" s="386"/>
      <c r="R138" s="153" t="s">
        <v>2990</v>
      </c>
      <c r="S138" s="153"/>
      <c r="T138" s="153"/>
    </row>
    <row r="139" spans="1:26" s="110" customFormat="1" ht="14.25">
      <c r="A139" s="402">
        <v>30</v>
      </c>
      <c r="B139" s="403">
        <v>43362</v>
      </c>
      <c r="C139" s="403"/>
      <c r="D139" s="404" t="s">
        <v>3404</v>
      </c>
      <c r="E139" s="398" t="s">
        <v>270</v>
      </c>
      <c r="F139" s="398">
        <v>784</v>
      </c>
      <c r="G139" s="405">
        <v>768</v>
      </c>
      <c r="H139" s="405">
        <v>768</v>
      </c>
      <c r="I139" s="398">
        <v>810</v>
      </c>
      <c r="J139" s="406" t="s">
        <v>3442</v>
      </c>
      <c r="K139" s="406">
        <f t="shared" si="28"/>
        <v>-16</v>
      </c>
      <c r="L139" s="407"/>
      <c r="M139" s="406">
        <f t="shared" si="29"/>
        <v>-12800</v>
      </c>
      <c r="N139" s="406">
        <v>800</v>
      </c>
      <c r="O139" s="408" t="s">
        <v>3142</v>
      </c>
      <c r="P139" s="409">
        <v>43364</v>
      </c>
      <c r="Q139" s="409"/>
      <c r="R139" s="281" t="s">
        <v>2990</v>
      </c>
      <c r="S139" s="153"/>
      <c r="T139" s="153"/>
    </row>
    <row r="140" spans="1:26" s="110" customFormat="1" ht="14.25">
      <c r="A140" s="402">
        <v>31</v>
      </c>
      <c r="B140" s="403">
        <v>43364</v>
      </c>
      <c r="C140" s="403"/>
      <c r="D140" s="404" t="s">
        <v>3445</v>
      </c>
      <c r="E140" s="398" t="s">
        <v>270</v>
      </c>
      <c r="F140" s="398">
        <v>737</v>
      </c>
      <c r="G140" s="405">
        <v>722</v>
      </c>
      <c r="H140" s="405">
        <v>722</v>
      </c>
      <c r="I140" s="398">
        <v>760</v>
      </c>
      <c r="J140" s="406" t="s">
        <v>3438</v>
      </c>
      <c r="K140" s="406">
        <f t="shared" ref="K140" si="30">H140-F140</f>
        <v>-15</v>
      </c>
      <c r="L140" s="407"/>
      <c r="M140" s="406">
        <f t="shared" ref="M140" si="31">K140*N140</f>
        <v>-11250</v>
      </c>
      <c r="N140" s="406">
        <v>750</v>
      </c>
      <c r="O140" s="408" t="s">
        <v>3142</v>
      </c>
      <c r="P140" s="409">
        <v>43364</v>
      </c>
      <c r="Q140" s="409"/>
      <c r="R140" s="281"/>
      <c r="S140" s="153"/>
      <c r="T140" s="153"/>
    </row>
    <row r="141" spans="1:26" s="110" customFormat="1" ht="14.25">
      <c r="A141" s="402">
        <v>32</v>
      </c>
      <c r="B141" s="403">
        <v>43364</v>
      </c>
      <c r="C141" s="403"/>
      <c r="D141" s="404" t="s">
        <v>3461</v>
      </c>
      <c r="E141" s="398" t="s">
        <v>270</v>
      </c>
      <c r="F141" s="398">
        <v>234</v>
      </c>
      <c r="G141" s="405">
        <v>228</v>
      </c>
      <c r="H141" s="405">
        <v>228</v>
      </c>
      <c r="I141" s="398" t="s">
        <v>3446</v>
      </c>
      <c r="J141" s="406" t="s">
        <v>3462</v>
      </c>
      <c r="K141" s="406">
        <f t="shared" ref="K141:K142" si="32">H141-F141</f>
        <v>-6</v>
      </c>
      <c r="L141" s="407"/>
      <c r="M141" s="406">
        <f t="shared" ref="M141" si="33">K141*N141</f>
        <v>-10500</v>
      </c>
      <c r="N141" s="406">
        <v>1750</v>
      </c>
      <c r="O141" s="408" t="s">
        <v>3142</v>
      </c>
      <c r="P141" s="409">
        <v>43364</v>
      </c>
      <c r="Q141" s="409"/>
      <c r="R141" s="281"/>
      <c r="S141" s="153"/>
      <c r="T141" s="153"/>
    </row>
    <row r="142" spans="1:26" s="110" customFormat="1" ht="14.25">
      <c r="A142" s="402">
        <v>33</v>
      </c>
      <c r="B142" s="403">
        <v>43364</v>
      </c>
      <c r="C142" s="403"/>
      <c r="D142" s="404" t="s">
        <v>86</v>
      </c>
      <c r="E142" s="398" t="s">
        <v>270</v>
      </c>
      <c r="F142" s="398">
        <v>1145</v>
      </c>
      <c r="G142" s="405">
        <v>1118</v>
      </c>
      <c r="H142" s="405">
        <v>1118</v>
      </c>
      <c r="I142" s="398" t="s">
        <v>3157</v>
      </c>
      <c r="J142" s="406" t="s">
        <v>3227</v>
      </c>
      <c r="K142" s="406">
        <f t="shared" si="32"/>
        <v>-27</v>
      </c>
      <c r="L142" s="407">
        <f>K142/F142</f>
        <v>-2.3580786026200874E-2</v>
      </c>
      <c r="M142" s="406"/>
      <c r="N142" s="406"/>
      <c r="O142" s="408" t="s">
        <v>3142</v>
      </c>
      <c r="P142" s="409">
        <v>43364</v>
      </c>
      <c r="Q142" s="409"/>
      <c r="R142" s="281"/>
      <c r="S142" s="153"/>
      <c r="T142" s="153"/>
    </row>
    <row r="143" spans="1:26" s="110" customFormat="1" ht="14.25">
      <c r="A143" s="194"/>
      <c r="B143" s="474"/>
      <c r="C143" s="474"/>
      <c r="D143" s="475"/>
      <c r="E143" s="153"/>
      <c r="F143" s="153"/>
      <c r="G143" s="194"/>
      <c r="H143" s="194"/>
      <c r="I143" s="153"/>
      <c r="J143" s="346"/>
      <c r="K143" s="346"/>
      <c r="L143" s="476"/>
      <c r="M143" s="346"/>
      <c r="N143" s="346"/>
      <c r="P143" s="477"/>
      <c r="Q143" s="473"/>
      <c r="R143" s="281"/>
      <c r="S143" s="153"/>
      <c r="T143" s="153"/>
    </row>
    <row r="144" spans="1:26" s="142" customFormat="1">
      <c r="A144" s="244" t="s">
        <v>344</v>
      </c>
      <c r="B144" s="325"/>
      <c r="C144" s="325"/>
      <c r="D144" s="326"/>
      <c r="E144" s="102"/>
      <c r="F144" s="102"/>
      <c r="G144" s="324"/>
      <c r="H144" s="324"/>
      <c r="I144" s="102"/>
      <c r="J144" s="88"/>
      <c r="K144" s="335"/>
      <c r="L144" s="336"/>
      <c r="M144" s="335"/>
      <c r="N144" s="337"/>
      <c r="O144" s="335"/>
      <c r="P144" s="337"/>
      <c r="Q144" s="337"/>
      <c r="R144" s="88"/>
      <c r="T144" s="141"/>
      <c r="U144" s="141"/>
      <c r="V144" s="141"/>
      <c r="W144" s="141"/>
      <c r="X144" s="141"/>
      <c r="Y144" s="141"/>
      <c r="Z144" s="141"/>
    </row>
    <row r="145" spans="1:26" s="142" customFormat="1">
      <c r="A145" s="184" t="s">
        <v>2197</v>
      </c>
      <c r="B145" s="244"/>
      <c r="C145" s="244"/>
      <c r="D145" s="244"/>
      <c r="E145" s="19"/>
      <c r="F145" s="171" t="s">
        <v>366</v>
      </c>
      <c r="G145" s="196"/>
      <c r="H145" s="203"/>
      <c r="I145" s="93"/>
      <c r="J145" s="88"/>
      <c r="K145" s="197"/>
      <c r="L145" s="198"/>
      <c r="M145" s="151"/>
      <c r="N145" s="199"/>
      <c r="O145" s="200"/>
      <c r="P145" s="19"/>
      <c r="Q145" s="18"/>
      <c r="R145" s="88"/>
      <c r="T145" s="141"/>
      <c r="U145" s="141"/>
      <c r="V145" s="141"/>
      <c r="W145" s="141"/>
      <c r="X145" s="141"/>
      <c r="Y145" s="141"/>
      <c r="Z145" s="141"/>
    </row>
    <row r="146" spans="1:26" s="142" customFormat="1">
      <c r="A146" s="184"/>
      <c r="B146" s="205"/>
      <c r="C146" s="205"/>
      <c r="D146" s="205"/>
      <c r="E146" s="87"/>
      <c r="F146" s="171" t="s">
        <v>2231</v>
      </c>
      <c r="G146" s="196"/>
      <c r="H146" s="203"/>
      <c r="I146" s="93"/>
      <c r="J146" s="88"/>
      <c r="K146" s="197"/>
      <c r="L146" s="198"/>
      <c r="M146" s="151"/>
      <c r="N146" s="199"/>
      <c r="O146" s="200"/>
      <c r="P146" s="19"/>
      <c r="Q146" s="18"/>
      <c r="R146" s="88"/>
      <c r="T146" s="141"/>
      <c r="U146" s="141"/>
      <c r="V146" s="141"/>
      <c r="W146" s="141"/>
      <c r="X146" s="141"/>
      <c r="Y146" s="141"/>
      <c r="Z146" s="141"/>
    </row>
    <row r="147" spans="1:26" ht="15">
      <c r="B147" s="246" t="s">
        <v>2131</v>
      </c>
      <c r="C147" s="246"/>
      <c r="D147" s="246"/>
      <c r="E147" s="246"/>
      <c r="F147" s="171"/>
      <c r="G147" s="171"/>
      <c r="H147" s="171"/>
      <c r="I147" s="171"/>
      <c r="J147" s="146"/>
      <c r="K147" s="167"/>
      <c r="L147" s="168"/>
      <c r="M147" s="169"/>
      <c r="N147" s="92"/>
      <c r="O147" s="145"/>
      <c r="Q147" s="1"/>
      <c r="R147" s="49"/>
      <c r="S147" s="18"/>
      <c r="T147" s="18"/>
      <c r="U147" s="18"/>
      <c r="V147" s="18"/>
      <c r="W147" s="18"/>
      <c r="X147" s="18"/>
      <c r="Y147" s="18"/>
      <c r="Z147" s="18"/>
    </row>
    <row r="148" spans="1:26" ht="38.25">
      <c r="A148" s="176" t="s">
        <v>13</v>
      </c>
      <c r="B148" s="176" t="s">
        <v>218</v>
      </c>
      <c r="C148" s="181"/>
      <c r="D148" s="177" t="s">
        <v>259</v>
      </c>
      <c r="E148" s="176" t="s">
        <v>260</v>
      </c>
      <c r="F148" s="176" t="s">
        <v>261</v>
      </c>
      <c r="G148" s="176" t="s">
        <v>343</v>
      </c>
      <c r="H148" s="176" t="s">
        <v>263</v>
      </c>
      <c r="I148" s="176" t="s">
        <v>264</v>
      </c>
      <c r="J148" s="320" t="s">
        <v>265</v>
      </c>
      <c r="K148" s="176" t="s">
        <v>266</v>
      </c>
      <c r="L148" s="176" t="s">
        <v>268</v>
      </c>
      <c r="M148" s="177" t="s">
        <v>269</v>
      </c>
      <c r="O148" s="1"/>
      <c r="P148" s="49"/>
      <c r="Q148" s="18"/>
      <c r="R148" s="18"/>
      <c r="S148" s="18"/>
      <c r="T148" s="18"/>
      <c r="U148" s="18"/>
      <c r="V148" s="18"/>
      <c r="W148" s="18"/>
      <c r="X148" s="18"/>
    </row>
    <row r="149" spans="1:26" s="209" customFormat="1" ht="14.25">
      <c r="A149" s="396">
        <v>1</v>
      </c>
      <c r="B149" s="397">
        <v>43346</v>
      </c>
      <c r="C149" s="396"/>
      <c r="D149" s="404" t="s">
        <v>134</v>
      </c>
      <c r="E149" s="396" t="s">
        <v>270</v>
      </c>
      <c r="F149" s="396">
        <v>1254.5</v>
      </c>
      <c r="G149" s="396">
        <v>1238</v>
      </c>
      <c r="H149" s="396">
        <v>1238</v>
      </c>
      <c r="I149" s="396">
        <v>1280</v>
      </c>
      <c r="J149" s="398" t="s">
        <v>3249</v>
      </c>
      <c r="K149" s="399">
        <f>H149-F149</f>
        <v>-16.5</v>
      </c>
      <c r="L149" s="242" t="s">
        <v>1903</v>
      </c>
      <c r="M149" s="400">
        <v>43346</v>
      </c>
      <c r="N149" s="303"/>
      <c r="O149" s="208"/>
      <c r="Q149" s="210"/>
      <c r="R149" s="281" t="s">
        <v>2120</v>
      </c>
      <c r="S149" s="208"/>
      <c r="T149" s="208"/>
      <c r="U149" s="208"/>
      <c r="V149" s="208"/>
      <c r="W149" s="208"/>
      <c r="X149" s="208"/>
      <c r="Y149" s="208"/>
    </row>
    <row r="150" spans="1:26" s="209" customFormat="1" ht="14.25">
      <c r="A150" s="396">
        <v>2</v>
      </c>
      <c r="B150" s="397">
        <v>43347</v>
      </c>
      <c r="C150" s="396"/>
      <c r="D150" s="404" t="s">
        <v>98</v>
      </c>
      <c r="E150" s="396" t="s">
        <v>270</v>
      </c>
      <c r="F150" s="396">
        <v>184.5</v>
      </c>
      <c r="G150" s="396">
        <v>182.6</v>
      </c>
      <c r="H150" s="396">
        <v>182.6</v>
      </c>
      <c r="I150" s="396" t="s">
        <v>3143</v>
      </c>
      <c r="J150" s="398" t="s">
        <v>3250</v>
      </c>
      <c r="K150" s="399">
        <f>H150-F150</f>
        <v>-1.9000000000000057</v>
      </c>
      <c r="L150" s="242" t="s">
        <v>1903</v>
      </c>
      <c r="M150" s="400">
        <v>43347</v>
      </c>
      <c r="N150" s="303"/>
      <c r="O150" s="208"/>
      <c r="Q150" s="210"/>
      <c r="R150" s="281" t="s">
        <v>2121</v>
      </c>
      <c r="S150" s="208"/>
      <c r="T150" s="208"/>
      <c r="U150" s="208"/>
      <c r="V150" s="208"/>
      <c r="W150" s="208"/>
      <c r="X150" s="208"/>
      <c r="Y150" s="208"/>
    </row>
    <row r="151" spans="1:26" s="209" customFormat="1" ht="14.25">
      <c r="A151" s="396">
        <v>3</v>
      </c>
      <c r="B151" s="397">
        <v>43348</v>
      </c>
      <c r="C151" s="396"/>
      <c r="D151" s="404" t="s">
        <v>28</v>
      </c>
      <c r="E151" s="396" t="s">
        <v>270</v>
      </c>
      <c r="F151" s="396">
        <v>11485</v>
      </c>
      <c r="G151" s="396">
        <v>11448</v>
      </c>
      <c r="H151" s="396">
        <v>11448</v>
      </c>
      <c r="I151" s="396">
        <v>11560</v>
      </c>
      <c r="J151" s="398" t="s">
        <v>3251</v>
      </c>
      <c r="K151" s="399">
        <f>H151-F151</f>
        <v>-37</v>
      </c>
      <c r="L151" s="242" t="s">
        <v>1903</v>
      </c>
      <c r="M151" s="400">
        <v>43348</v>
      </c>
      <c r="N151" s="303"/>
      <c r="O151" s="208"/>
      <c r="Q151" s="210"/>
      <c r="R151" s="281" t="s">
        <v>2121</v>
      </c>
      <c r="S151" s="208"/>
      <c r="T151" s="208"/>
      <c r="U151" s="208"/>
      <c r="V151" s="208"/>
      <c r="W151" s="208"/>
      <c r="X151" s="208"/>
      <c r="Y151" s="208"/>
    </row>
    <row r="152" spans="1:26" s="209" customFormat="1" ht="14.25">
      <c r="A152" s="396">
        <v>4</v>
      </c>
      <c r="B152" s="397">
        <v>43349</v>
      </c>
      <c r="C152" s="396"/>
      <c r="D152" s="404" t="s">
        <v>92</v>
      </c>
      <c r="E152" s="396" t="s">
        <v>270</v>
      </c>
      <c r="F152" s="396">
        <v>276.5</v>
      </c>
      <c r="G152" s="396">
        <v>272.7</v>
      </c>
      <c r="H152" s="396">
        <v>272.7</v>
      </c>
      <c r="I152" s="396" t="s">
        <v>3167</v>
      </c>
      <c r="J152" s="398" t="s">
        <v>3252</v>
      </c>
      <c r="K152" s="399">
        <f>H152-F152</f>
        <v>-3.8000000000000114</v>
      </c>
      <c r="L152" s="242" t="s">
        <v>1903</v>
      </c>
      <c r="M152" s="400">
        <v>43349</v>
      </c>
      <c r="N152" s="303"/>
      <c r="O152" s="208"/>
      <c r="Q152" s="210"/>
      <c r="R152" s="281" t="s">
        <v>2121</v>
      </c>
      <c r="S152" s="208"/>
      <c r="T152" s="208"/>
      <c r="U152" s="208"/>
      <c r="V152" s="208"/>
      <c r="W152" s="208"/>
      <c r="X152" s="208"/>
      <c r="Y152" s="208"/>
    </row>
    <row r="153" spans="1:26" s="209" customFormat="1" ht="14.25">
      <c r="A153" s="396">
        <v>5</v>
      </c>
      <c r="B153" s="397">
        <v>43361</v>
      </c>
      <c r="C153" s="396"/>
      <c r="D153" s="404" t="s">
        <v>1921</v>
      </c>
      <c r="E153" s="396" t="s">
        <v>270</v>
      </c>
      <c r="F153" s="396">
        <v>211</v>
      </c>
      <c r="G153" s="396">
        <v>206.7</v>
      </c>
      <c r="H153" s="396">
        <v>209</v>
      </c>
      <c r="I153" s="396" t="s">
        <v>3289</v>
      </c>
      <c r="J153" s="398" t="s">
        <v>3290</v>
      </c>
      <c r="K153" s="399">
        <f>H153-F153</f>
        <v>-2</v>
      </c>
      <c r="L153" s="242" t="s">
        <v>1903</v>
      </c>
      <c r="M153" s="400">
        <v>43361</v>
      </c>
      <c r="N153" s="303"/>
      <c r="O153" s="208"/>
      <c r="Q153" s="210"/>
      <c r="R153" s="281" t="s">
        <v>2121</v>
      </c>
      <c r="S153" s="208"/>
      <c r="T153" s="208"/>
      <c r="U153" s="208"/>
      <c r="V153" s="208"/>
      <c r="W153" s="208"/>
      <c r="X153" s="208"/>
      <c r="Y153" s="208"/>
    </row>
    <row r="154" spans="1:26" s="209" customFormat="1" ht="14.25">
      <c r="A154" s="344"/>
      <c r="B154" s="250"/>
      <c r="C154" s="344"/>
      <c r="D154" s="357"/>
      <c r="E154" s="344"/>
      <c r="F154" s="344"/>
      <c r="G154" s="344"/>
      <c r="H154" s="344"/>
      <c r="I154" s="358"/>
      <c r="J154" s="283"/>
      <c r="K154" s="283"/>
      <c r="L154" s="344"/>
      <c r="M154" s="345"/>
      <c r="N154" s="303"/>
      <c r="O154" s="208"/>
      <c r="Q154" s="210"/>
      <c r="R154" s="281"/>
      <c r="S154" s="208"/>
      <c r="T154" s="208"/>
      <c r="U154" s="208"/>
      <c r="V154" s="208"/>
      <c r="W154" s="208"/>
      <c r="X154" s="208"/>
      <c r="Y154" s="208"/>
    </row>
    <row r="155" spans="1:26" s="209" customFormat="1" ht="14.25">
      <c r="A155" s="344"/>
      <c r="B155" s="250"/>
      <c r="C155" s="344"/>
      <c r="D155" s="357"/>
      <c r="E155" s="344"/>
      <c r="F155" s="344"/>
      <c r="G155" s="344"/>
      <c r="H155" s="344"/>
      <c r="I155" s="344"/>
      <c r="J155" s="362"/>
      <c r="K155" s="341"/>
      <c r="L155" s="344"/>
      <c r="M155" s="345"/>
      <c r="N155" s="303"/>
      <c r="O155" s="208"/>
      <c r="Q155" s="210"/>
      <c r="R155" s="281"/>
      <c r="S155" s="208"/>
      <c r="T155" s="208"/>
      <c r="U155" s="208"/>
      <c r="V155" s="208"/>
      <c r="W155" s="208"/>
      <c r="X155" s="208"/>
      <c r="Y155" s="208"/>
    </row>
    <row r="156" spans="1:26" s="209" customFormat="1" ht="14.25">
      <c r="A156" s="344"/>
      <c r="B156" s="250"/>
      <c r="C156" s="344"/>
      <c r="D156" s="357"/>
      <c r="E156" s="344"/>
      <c r="F156" s="344"/>
      <c r="G156" s="344"/>
      <c r="H156" s="344"/>
      <c r="I156" s="358"/>
      <c r="J156" s="283"/>
      <c r="K156" s="283"/>
      <c r="L156" s="344"/>
      <c r="M156" s="345"/>
      <c r="N156" s="303"/>
      <c r="O156" s="208"/>
      <c r="Q156" s="210"/>
      <c r="R156" s="281"/>
      <c r="S156" s="208"/>
      <c r="T156" s="208"/>
      <c r="U156" s="208"/>
      <c r="V156" s="208"/>
      <c r="W156" s="208"/>
      <c r="X156" s="208"/>
      <c r="Y156" s="208"/>
    </row>
    <row r="157" spans="1:26" s="209" customFormat="1" ht="14.25">
      <c r="A157" s="344"/>
      <c r="B157" s="250"/>
      <c r="C157" s="344"/>
      <c r="D157" s="357"/>
      <c r="E157" s="344"/>
      <c r="F157" s="344"/>
      <c r="G157" s="344"/>
      <c r="H157" s="344"/>
      <c r="I157" s="358"/>
      <c r="J157" s="283"/>
      <c r="K157" s="283"/>
      <c r="L157" s="344"/>
      <c r="M157" s="345"/>
      <c r="N157" s="303"/>
      <c r="O157" s="208"/>
      <c r="Q157" s="210"/>
      <c r="R157" s="281"/>
      <c r="S157" s="208"/>
      <c r="T157" s="208"/>
      <c r="U157" s="208"/>
      <c r="V157" s="208"/>
      <c r="W157" s="208"/>
      <c r="X157" s="208"/>
      <c r="Y157" s="208"/>
    </row>
    <row r="158" spans="1:26" s="209" customFormat="1">
      <c r="A158" s="344"/>
      <c r="B158" s="250"/>
      <c r="C158" s="344"/>
      <c r="D158" s="323"/>
      <c r="E158" s="344"/>
      <c r="F158" s="344"/>
      <c r="G158" s="344"/>
      <c r="H158" s="344"/>
      <c r="I158" s="344"/>
      <c r="J158" s="347"/>
      <c r="K158" s="283"/>
      <c r="L158" s="344"/>
      <c r="M158" s="345"/>
      <c r="N158" s="303"/>
      <c r="O158" s="208"/>
      <c r="Q158" s="210"/>
      <c r="R158" s="334"/>
      <c r="S158" s="208"/>
      <c r="T158" s="208"/>
      <c r="U158" s="208"/>
      <c r="V158" s="208"/>
      <c r="W158" s="208"/>
      <c r="X158" s="208"/>
      <c r="Y158" s="208"/>
    </row>
    <row r="159" spans="1:26">
      <c r="F159" s="114"/>
      <c r="G159" s="114"/>
      <c r="H159" s="114"/>
      <c r="I159" s="114"/>
      <c r="J159" s="114"/>
      <c r="K159" s="114"/>
      <c r="L159" s="114"/>
      <c r="M159" s="114"/>
      <c r="O159" s="114"/>
      <c r="Q159" s="1"/>
      <c r="R159" s="88"/>
      <c r="S159" s="18"/>
      <c r="T159" s="18"/>
      <c r="U159" s="18"/>
      <c r="V159" s="18"/>
      <c r="W159" s="18"/>
      <c r="X159" s="18"/>
      <c r="Y159" s="18"/>
    </row>
    <row r="160" spans="1:26">
      <c r="F160" s="114"/>
      <c r="G160" s="114"/>
      <c r="H160" s="114"/>
      <c r="I160" s="114"/>
      <c r="J160" s="114"/>
      <c r="K160" s="114"/>
      <c r="L160" s="114"/>
      <c r="M160" s="114"/>
      <c r="O160" s="114"/>
      <c r="Q160" s="1"/>
      <c r="R160" s="88"/>
      <c r="S160" s="18"/>
      <c r="T160" s="18"/>
      <c r="U160" s="18"/>
      <c r="V160" s="18"/>
      <c r="W160" s="18"/>
      <c r="X160" s="18"/>
      <c r="Y160" s="18"/>
    </row>
    <row r="161" spans="1:37">
      <c r="F161" s="114"/>
      <c r="G161" s="114"/>
      <c r="H161" s="114"/>
      <c r="I161" s="114"/>
      <c r="J161" s="114"/>
      <c r="K161" s="114"/>
      <c r="L161" s="114"/>
      <c r="M161" s="114"/>
      <c r="O161" s="114"/>
      <c r="Q161" s="1"/>
      <c r="R161" s="88"/>
      <c r="S161" s="18"/>
      <c r="T161" s="18"/>
      <c r="U161" s="18"/>
      <c r="V161" s="18"/>
      <c r="W161" s="18"/>
      <c r="X161" s="18"/>
      <c r="Y161" s="18"/>
    </row>
    <row r="162" spans="1:37" ht="15">
      <c r="A162" s="103" t="s">
        <v>341</v>
      </c>
      <c r="B162" s="95"/>
      <c r="C162" s="95"/>
      <c r="D162" s="96"/>
      <c r="E162" s="97"/>
      <c r="F162" s="87"/>
      <c r="G162" s="87"/>
      <c r="H162" s="158"/>
      <c r="I162" s="174"/>
      <c r="J162" s="147"/>
      <c r="K162" s="88"/>
      <c r="L162" s="88"/>
      <c r="M162" s="88"/>
      <c r="N162" s="1"/>
      <c r="O162" s="9"/>
      <c r="Q162" s="1"/>
      <c r="R162" s="88"/>
      <c r="S162" s="18"/>
      <c r="T162" s="18"/>
      <c r="U162" s="18"/>
      <c r="V162" s="18"/>
      <c r="W162" s="18"/>
      <c r="X162" s="18"/>
      <c r="Y162" s="18"/>
    </row>
    <row r="163" spans="1:37" ht="38.25">
      <c r="A163" s="156" t="s">
        <v>13</v>
      </c>
      <c r="B163" s="84" t="s">
        <v>218</v>
      </c>
      <c r="C163" s="84"/>
      <c r="D163" s="85" t="s">
        <v>259</v>
      </c>
      <c r="E163" s="84" t="s">
        <v>260</v>
      </c>
      <c r="F163" s="84" t="s">
        <v>261</v>
      </c>
      <c r="G163" s="84" t="s">
        <v>343</v>
      </c>
      <c r="H163" s="84" t="s">
        <v>263</v>
      </c>
      <c r="I163" s="84" t="s">
        <v>264</v>
      </c>
      <c r="J163" s="314" t="s">
        <v>265</v>
      </c>
      <c r="K163" s="84" t="s">
        <v>266</v>
      </c>
      <c r="L163" s="84" t="s">
        <v>267</v>
      </c>
      <c r="M163" s="84" t="s">
        <v>268</v>
      </c>
      <c r="N163" s="85" t="s">
        <v>269</v>
      </c>
      <c r="O163" s="84" t="s">
        <v>388</v>
      </c>
      <c r="P163" s="187"/>
      <c r="Q163" s="187"/>
      <c r="R163" s="88"/>
      <c r="S163" s="18"/>
      <c r="T163" s="18"/>
      <c r="U163" s="18"/>
      <c r="V163" s="18"/>
      <c r="W163" s="18"/>
      <c r="X163" s="18"/>
      <c r="Y163" s="18"/>
    </row>
    <row r="164" spans="1:37" s="142" customFormat="1">
      <c r="A164" s="364">
        <v>1</v>
      </c>
      <c r="B164" s="430">
        <v>43354</v>
      </c>
      <c r="C164" s="430"/>
      <c r="D164" s="415" t="s">
        <v>79</v>
      </c>
      <c r="E164" s="362" t="s">
        <v>270</v>
      </c>
      <c r="F164" s="362" t="s">
        <v>3211</v>
      </c>
      <c r="G164" s="364">
        <v>3030</v>
      </c>
      <c r="H164" s="364"/>
      <c r="I164" s="362" t="s">
        <v>3212</v>
      </c>
      <c r="J164" s="340" t="s">
        <v>271</v>
      </c>
      <c r="K164" s="283"/>
      <c r="L164" s="343"/>
      <c r="M164" s="341"/>
      <c r="N164" s="339"/>
      <c r="O164" s="342">
        <f>VLOOKUP(D164,Sheet2!$A$1:M2323,6,0)</f>
        <v>3175.2</v>
      </c>
      <c r="P164" s="202"/>
      <c r="Q164" s="201"/>
      <c r="R164" s="189" t="s">
        <v>2120</v>
      </c>
      <c r="S164" s="203"/>
      <c r="T164" s="187"/>
      <c r="U164" s="187"/>
      <c r="V164" s="187"/>
      <c r="W164" s="187"/>
      <c r="X164" s="187"/>
      <c r="Y164" s="187"/>
    </row>
    <row r="165" spans="1:37" s="142" customFormat="1">
      <c r="A165" s="279"/>
      <c r="B165" s="278"/>
      <c r="C165" s="280"/>
      <c r="D165" s="284"/>
      <c r="E165" s="192"/>
      <c r="F165" s="188"/>
      <c r="G165" s="185"/>
      <c r="H165" s="185"/>
      <c r="I165" s="192"/>
      <c r="J165" s="307"/>
      <c r="K165" s="305"/>
      <c r="L165" s="193"/>
      <c r="M165" s="191"/>
      <c r="N165" s="249"/>
      <c r="O165" s="204"/>
      <c r="P165" s="202"/>
      <c r="Q165" s="201"/>
      <c r="R165" s="189"/>
      <c r="S165" s="203"/>
      <c r="T165" s="187"/>
      <c r="U165" s="187"/>
      <c r="V165" s="187"/>
      <c r="W165" s="187"/>
      <c r="X165" s="187"/>
      <c r="Y165" s="187"/>
    </row>
    <row r="166" spans="1:37">
      <c r="A166" s="244" t="s">
        <v>344</v>
      </c>
      <c r="B166" s="244"/>
      <c r="C166" s="244"/>
      <c r="D166" s="244"/>
      <c r="E166" s="19"/>
      <c r="F166" s="171" t="s">
        <v>366</v>
      </c>
      <c r="G166" s="93"/>
      <c r="H166" s="93"/>
      <c r="I166" s="153"/>
      <c r="J166" s="151"/>
      <c r="K166" s="197"/>
      <c r="L166" s="198"/>
      <c r="M166" s="151"/>
      <c r="N166" s="199"/>
      <c r="O166" s="206"/>
      <c r="P166" s="1"/>
      <c r="Q166" s="1"/>
      <c r="R166" s="88"/>
      <c r="S166" s="18"/>
      <c r="T166" s="18"/>
      <c r="U166" s="18"/>
      <c r="V166" s="18"/>
      <c r="W166" s="18"/>
      <c r="Y166" s="18"/>
      <c r="AK166" s="18"/>
    </row>
    <row r="167" spans="1:37">
      <c r="A167" s="184" t="s">
        <v>2197</v>
      </c>
      <c r="B167" s="205"/>
      <c r="C167" s="205"/>
      <c r="D167" s="205"/>
      <c r="E167" s="87"/>
      <c r="F167" s="171" t="s">
        <v>2231</v>
      </c>
      <c r="G167" s="49"/>
      <c r="H167" s="49"/>
      <c r="I167" s="49"/>
      <c r="J167" s="9"/>
      <c r="K167" s="49"/>
      <c r="L167" s="49"/>
      <c r="M167" s="49"/>
      <c r="N167" s="1"/>
      <c r="O167" s="9"/>
      <c r="R167" s="93"/>
      <c r="S167" s="18"/>
      <c r="T167" s="18"/>
      <c r="U167" s="18"/>
      <c r="V167" s="18"/>
      <c r="W167" s="18"/>
      <c r="X167" s="18"/>
      <c r="Y167" s="18"/>
      <c r="Z167" s="18"/>
    </row>
    <row r="168" spans="1:37">
      <c r="A168" s="184"/>
      <c r="B168" s="207"/>
      <c r="C168" s="207"/>
      <c r="D168" s="207"/>
      <c r="E168" s="87"/>
      <c r="F168" s="171"/>
      <c r="G168" s="49"/>
      <c r="H168" s="49"/>
      <c r="I168" s="49"/>
      <c r="J168" s="9"/>
      <c r="K168" s="49"/>
      <c r="L168" s="49"/>
      <c r="M168" s="49"/>
      <c r="N168" s="1"/>
      <c r="O168" s="9"/>
      <c r="R168" s="93"/>
      <c r="S168" s="18"/>
      <c r="T168" s="18"/>
      <c r="U168" s="18"/>
      <c r="V168" s="18"/>
      <c r="W168" s="18"/>
      <c r="X168" s="18"/>
      <c r="Y168" s="18"/>
      <c r="Z168" s="18"/>
    </row>
    <row r="169" spans="1:37">
      <c r="A169" s="184"/>
      <c r="B169" s="207"/>
      <c r="C169" s="207"/>
      <c r="D169" s="207"/>
      <c r="E169" s="87"/>
      <c r="F169" s="171"/>
      <c r="G169" s="49"/>
      <c r="H169" s="49"/>
      <c r="I169" s="49"/>
      <c r="J169" s="9"/>
      <c r="K169" s="49"/>
      <c r="L169" s="49"/>
      <c r="M169" s="49"/>
      <c r="N169" s="1"/>
      <c r="O169" s="9"/>
      <c r="R169" s="93"/>
      <c r="S169" s="18"/>
      <c r="T169" s="18"/>
      <c r="U169" s="18"/>
      <c r="V169" s="18"/>
      <c r="W169" s="18"/>
      <c r="X169" s="18"/>
      <c r="Y169" s="18"/>
      <c r="Z169" s="18"/>
    </row>
    <row r="170" spans="1:37" s="142" customFormat="1">
      <c r="A170" s="184"/>
      <c r="B170" s="244"/>
      <c r="C170" s="244"/>
      <c r="D170" s="244"/>
      <c r="E170" s="87"/>
      <c r="F170" s="171"/>
      <c r="G170" s="196"/>
      <c r="H170" s="203"/>
      <c r="I170" s="93"/>
      <c r="J170" s="88"/>
      <c r="K170" s="197"/>
      <c r="L170" s="198"/>
      <c r="M170" s="151"/>
      <c r="N170" s="199"/>
      <c r="O170" s="200"/>
      <c r="P170" s="19"/>
      <c r="Q170" s="18"/>
      <c r="R170" s="88"/>
      <c r="T170" s="141"/>
      <c r="U170" s="141"/>
      <c r="V170" s="141"/>
      <c r="W170" s="141"/>
      <c r="X170" s="141"/>
      <c r="Y170" s="141"/>
      <c r="Z170" s="141"/>
    </row>
    <row r="171" spans="1:37" s="142" customFormat="1">
      <c r="A171" s="194"/>
      <c r="B171" s="190"/>
      <c r="C171" s="195"/>
      <c r="D171" s="110"/>
      <c r="E171" s="153"/>
      <c r="F171" s="93"/>
      <c r="G171" s="196"/>
      <c r="H171" s="203"/>
      <c r="I171" s="93"/>
      <c r="J171" s="88"/>
      <c r="K171" s="197"/>
      <c r="L171" s="198"/>
      <c r="M171" s="151"/>
      <c r="N171" s="199"/>
      <c r="O171" s="200"/>
      <c r="P171" s="19"/>
      <c r="Q171" s="18"/>
      <c r="R171" s="88"/>
      <c r="T171" s="141"/>
      <c r="U171" s="141"/>
      <c r="V171" s="141"/>
      <c r="W171" s="141"/>
      <c r="X171" s="141"/>
      <c r="Y171" s="141"/>
      <c r="Z171" s="141"/>
    </row>
    <row r="172" spans="1:37" ht="15">
      <c r="A172" s="19"/>
      <c r="B172" s="247" t="s">
        <v>278</v>
      </c>
      <c r="C172" s="247"/>
      <c r="D172" s="247"/>
      <c r="E172" s="247"/>
      <c r="F172" s="88"/>
      <c r="G172" s="88"/>
      <c r="H172" s="175"/>
      <c r="I172" s="88"/>
      <c r="J172" s="148"/>
      <c r="K172" s="170"/>
      <c r="L172" s="88"/>
      <c r="M172" s="88"/>
      <c r="N172" s="18"/>
      <c r="O172" s="141"/>
      <c r="P172" s="1"/>
      <c r="Q172" s="18"/>
      <c r="R172" s="88"/>
      <c r="S172" s="18"/>
      <c r="T172" s="18"/>
      <c r="U172" s="18"/>
      <c r="V172" s="18"/>
      <c r="W172" s="18"/>
      <c r="X172" s="18"/>
      <c r="Y172" s="18"/>
    </row>
    <row r="173" spans="1:37" ht="38.25">
      <c r="A173" s="156" t="s">
        <v>13</v>
      </c>
      <c r="B173" s="84" t="s">
        <v>218</v>
      </c>
      <c r="C173" s="84"/>
      <c r="D173" s="85" t="s">
        <v>259</v>
      </c>
      <c r="E173" s="84" t="s">
        <v>260</v>
      </c>
      <c r="F173" s="84" t="s">
        <v>261</v>
      </c>
      <c r="G173" s="84" t="s">
        <v>279</v>
      </c>
      <c r="H173" s="84" t="s">
        <v>280</v>
      </c>
      <c r="I173" s="84" t="s">
        <v>264</v>
      </c>
      <c r="J173" s="318" t="s">
        <v>265</v>
      </c>
      <c r="K173" s="84" t="s">
        <v>266</v>
      </c>
      <c r="L173" s="84" t="s">
        <v>267</v>
      </c>
      <c r="M173" s="84" t="s">
        <v>268</v>
      </c>
      <c r="N173" s="85" t="s">
        <v>269</v>
      </c>
      <c r="O173" s="9"/>
      <c r="P173" s="1"/>
      <c r="Q173" s="18"/>
      <c r="R173" s="88"/>
      <c r="S173" s="18"/>
      <c r="T173" s="18"/>
      <c r="U173" s="18"/>
      <c r="V173" s="18"/>
      <c r="W173" s="18"/>
      <c r="X173" s="18"/>
      <c r="Y173" s="18"/>
    </row>
    <row r="174" spans="1:37" s="142" customFormat="1">
      <c r="A174" s="211">
        <v>1</v>
      </c>
      <c r="B174" s="212">
        <v>41579</v>
      </c>
      <c r="C174" s="212"/>
      <c r="D174" s="213" t="s">
        <v>281</v>
      </c>
      <c r="E174" s="211" t="s">
        <v>282</v>
      </c>
      <c r="F174" s="214">
        <v>82</v>
      </c>
      <c r="G174" s="211" t="s">
        <v>219</v>
      </c>
      <c r="H174" s="211">
        <v>100</v>
      </c>
      <c r="I174" s="215">
        <v>100</v>
      </c>
      <c r="J174" s="311" t="s">
        <v>284</v>
      </c>
      <c r="K174" s="216">
        <f>H174-F174</f>
        <v>18</v>
      </c>
      <c r="L174" s="217">
        <f t="shared" ref="L174:L196" si="34">K174/F174</f>
        <v>0.21951219512195122</v>
      </c>
      <c r="M174" s="218" t="s">
        <v>272</v>
      </c>
      <c r="N174" s="219">
        <v>42657</v>
      </c>
      <c r="O174" s="187"/>
      <c r="P174" s="187"/>
      <c r="Q174" s="187"/>
      <c r="R174" s="186"/>
      <c r="S174" s="187"/>
      <c r="T174" s="187"/>
      <c r="U174" s="187"/>
      <c r="V174" s="187"/>
      <c r="W174" s="187"/>
      <c r="X174" s="187"/>
      <c r="Y174" s="187"/>
    </row>
    <row r="175" spans="1:37" s="142" customFormat="1">
      <c r="A175" s="211">
        <v>2</v>
      </c>
      <c r="B175" s="212">
        <v>41794</v>
      </c>
      <c r="C175" s="212"/>
      <c r="D175" s="213" t="s">
        <v>283</v>
      </c>
      <c r="E175" s="211" t="s">
        <v>270</v>
      </c>
      <c r="F175" s="214">
        <v>257</v>
      </c>
      <c r="G175" s="211" t="s">
        <v>219</v>
      </c>
      <c r="H175" s="211">
        <v>300</v>
      </c>
      <c r="I175" s="215">
        <v>300</v>
      </c>
      <c r="J175" s="311" t="s">
        <v>284</v>
      </c>
      <c r="K175" s="216">
        <f>H175-F175</f>
        <v>43</v>
      </c>
      <c r="L175" s="217">
        <f t="shared" si="34"/>
        <v>0.16731517509727625</v>
      </c>
      <c r="M175" s="218" t="s">
        <v>272</v>
      </c>
      <c r="N175" s="219">
        <v>41822</v>
      </c>
      <c r="O175" s="187"/>
      <c r="P175" s="187"/>
      <c r="Q175" s="187"/>
      <c r="R175" s="186"/>
      <c r="S175" s="187"/>
      <c r="T175" s="187"/>
      <c r="U175" s="187"/>
      <c r="V175" s="187"/>
      <c r="W175" s="187"/>
      <c r="X175" s="187"/>
      <c r="Y175" s="187"/>
    </row>
    <row r="176" spans="1:37" s="142" customFormat="1">
      <c r="A176" s="211">
        <f t="shared" ref="A176:A184" si="35">1+A175</f>
        <v>3</v>
      </c>
      <c r="B176" s="212">
        <v>41828</v>
      </c>
      <c r="C176" s="212"/>
      <c r="D176" s="213" t="s">
        <v>285</v>
      </c>
      <c r="E176" s="211" t="s">
        <v>270</v>
      </c>
      <c r="F176" s="214">
        <v>393</v>
      </c>
      <c r="G176" s="211" t="s">
        <v>219</v>
      </c>
      <c r="H176" s="211">
        <v>468</v>
      </c>
      <c r="I176" s="215">
        <v>468</v>
      </c>
      <c r="J176" s="311" t="s">
        <v>284</v>
      </c>
      <c r="K176" s="216">
        <f t="shared" ref="K176:K236" si="36">H176-F176</f>
        <v>75</v>
      </c>
      <c r="L176" s="217">
        <f t="shared" si="34"/>
        <v>0.19083969465648856</v>
      </c>
      <c r="M176" s="218" t="s">
        <v>272</v>
      </c>
      <c r="N176" s="219">
        <v>41863</v>
      </c>
      <c r="O176" s="187"/>
      <c r="P176" s="187"/>
      <c r="Q176" s="187"/>
      <c r="R176" s="186"/>
      <c r="S176" s="187"/>
      <c r="T176" s="187"/>
      <c r="U176" s="187"/>
      <c r="V176" s="187"/>
      <c r="W176" s="187"/>
      <c r="X176" s="187"/>
      <c r="Y176" s="187"/>
    </row>
    <row r="177" spans="1:25" s="142" customFormat="1">
      <c r="A177" s="211">
        <f t="shared" si="35"/>
        <v>4</v>
      </c>
      <c r="B177" s="212">
        <v>41857</v>
      </c>
      <c r="C177" s="212"/>
      <c r="D177" s="213" t="s">
        <v>286</v>
      </c>
      <c r="E177" s="211" t="s">
        <v>270</v>
      </c>
      <c r="F177" s="214">
        <v>205</v>
      </c>
      <c r="G177" s="211" t="s">
        <v>219</v>
      </c>
      <c r="H177" s="211">
        <v>275</v>
      </c>
      <c r="I177" s="215">
        <v>250</v>
      </c>
      <c r="J177" s="311" t="s">
        <v>284</v>
      </c>
      <c r="K177" s="216">
        <f t="shared" si="36"/>
        <v>70</v>
      </c>
      <c r="L177" s="217">
        <f t="shared" si="34"/>
        <v>0.34146341463414637</v>
      </c>
      <c r="M177" s="218" t="s">
        <v>272</v>
      </c>
      <c r="N177" s="219">
        <v>41962</v>
      </c>
      <c r="O177" s="187"/>
      <c r="P177" s="187"/>
      <c r="Q177" s="187"/>
      <c r="R177" s="186"/>
      <c r="S177" s="187"/>
      <c r="T177" s="187"/>
      <c r="U177" s="187"/>
      <c r="V177" s="187"/>
      <c r="W177" s="187"/>
      <c r="X177" s="187"/>
      <c r="Y177" s="187"/>
    </row>
    <row r="178" spans="1:25" s="142" customFormat="1">
      <c r="A178" s="211">
        <f t="shared" si="35"/>
        <v>5</v>
      </c>
      <c r="B178" s="212">
        <v>41886</v>
      </c>
      <c r="C178" s="212"/>
      <c r="D178" s="213" t="s">
        <v>287</v>
      </c>
      <c r="E178" s="211" t="s">
        <v>270</v>
      </c>
      <c r="F178" s="214">
        <v>162</v>
      </c>
      <c r="G178" s="211" t="s">
        <v>219</v>
      </c>
      <c r="H178" s="211">
        <v>190</v>
      </c>
      <c r="I178" s="215">
        <v>190</v>
      </c>
      <c r="J178" s="311" t="s">
        <v>284</v>
      </c>
      <c r="K178" s="216">
        <f t="shared" si="36"/>
        <v>28</v>
      </c>
      <c r="L178" s="217">
        <f t="shared" si="34"/>
        <v>0.1728395061728395</v>
      </c>
      <c r="M178" s="218" t="s">
        <v>272</v>
      </c>
      <c r="N178" s="219">
        <v>42006</v>
      </c>
      <c r="O178" s="187"/>
      <c r="P178" s="187"/>
      <c r="Q178" s="187"/>
      <c r="R178" s="186"/>
      <c r="S178" s="187"/>
      <c r="T178" s="187"/>
      <c r="U178" s="187"/>
      <c r="V178" s="187"/>
      <c r="W178" s="187"/>
      <c r="X178" s="187"/>
      <c r="Y178" s="187"/>
    </row>
    <row r="179" spans="1:25" s="142" customFormat="1">
      <c r="A179" s="211">
        <f t="shared" si="35"/>
        <v>6</v>
      </c>
      <c r="B179" s="212">
        <v>41886</v>
      </c>
      <c r="C179" s="212"/>
      <c r="D179" s="213" t="s">
        <v>288</v>
      </c>
      <c r="E179" s="211" t="s">
        <v>270</v>
      </c>
      <c r="F179" s="214">
        <v>75</v>
      </c>
      <c r="G179" s="211" t="s">
        <v>219</v>
      </c>
      <c r="H179" s="211">
        <v>91.5</v>
      </c>
      <c r="I179" s="215" t="s">
        <v>289</v>
      </c>
      <c r="J179" s="311" t="s">
        <v>290</v>
      </c>
      <c r="K179" s="216">
        <f t="shared" si="36"/>
        <v>16.5</v>
      </c>
      <c r="L179" s="217">
        <f t="shared" si="34"/>
        <v>0.22</v>
      </c>
      <c r="M179" s="218" t="s">
        <v>272</v>
      </c>
      <c r="N179" s="219">
        <v>41954</v>
      </c>
      <c r="O179" s="187"/>
      <c r="P179" s="187"/>
      <c r="Q179" s="187"/>
      <c r="R179" s="186"/>
      <c r="S179" s="187"/>
      <c r="T179" s="187"/>
      <c r="U179" s="187"/>
      <c r="V179" s="187"/>
      <c r="W179" s="187"/>
      <c r="X179" s="187"/>
      <c r="Y179" s="187"/>
    </row>
    <row r="180" spans="1:25" s="142" customFormat="1">
      <c r="A180" s="211">
        <f t="shared" si="35"/>
        <v>7</v>
      </c>
      <c r="B180" s="212">
        <v>41913</v>
      </c>
      <c r="C180" s="212"/>
      <c r="D180" s="213" t="s">
        <v>291</v>
      </c>
      <c r="E180" s="211" t="s">
        <v>270</v>
      </c>
      <c r="F180" s="214">
        <v>850</v>
      </c>
      <c r="G180" s="211" t="s">
        <v>219</v>
      </c>
      <c r="H180" s="211">
        <v>982.5</v>
      </c>
      <c r="I180" s="215">
        <v>1050</v>
      </c>
      <c r="J180" s="311" t="s">
        <v>292</v>
      </c>
      <c r="K180" s="216">
        <f t="shared" si="36"/>
        <v>132.5</v>
      </c>
      <c r="L180" s="217">
        <f t="shared" si="34"/>
        <v>0.15588235294117647</v>
      </c>
      <c r="M180" s="218" t="s">
        <v>272</v>
      </c>
      <c r="N180" s="219">
        <v>42039</v>
      </c>
      <c r="O180" s="187"/>
      <c r="P180" s="187"/>
      <c r="Q180" s="187"/>
      <c r="R180" s="186"/>
      <c r="S180" s="187"/>
      <c r="T180" s="187"/>
      <c r="U180" s="187"/>
      <c r="V180" s="187"/>
      <c r="W180" s="187"/>
      <c r="X180" s="187"/>
      <c r="Y180" s="187"/>
    </row>
    <row r="181" spans="1:25" s="142" customFormat="1">
      <c r="A181" s="211">
        <f t="shared" si="35"/>
        <v>8</v>
      </c>
      <c r="B181" s="212">
        <v>41913</v>
      </c>
      <c r="C181" s="212"/>
      <c r="D181" s="213" t="s">
        <v>293</v>
      </c>
      <c r="E181" s="211" t="s">
        <v>270</v>
      </c>
      <c r="F181" s="214">
        <v>475</v>
      </c>
      <c r="G181" s="211" t="s">
        <v>219</v>
      </c>
      <c r="H181" s="211">
        <v>515</v>
      </c>
      <c r="I181" s="215">
        <v>600</v>
      </c>
      <c r="J181" s="311" t="s">
        <v>294</v>
      </c>
      <c r="K181" s="216">
        <f t="shared" si="36"/>
        <v>40</v>
      </c>
      <c r="L181" s="217">
        <f t="shared" si="34"/>
        <v>8.4210526315789472E-2</v>
      </c>
      <c r="M181" s="218" t="s">
        <v>272</v>
      </c>
      <c r="N181" s="219">
        <v>41939</v>
      </c>
      <c r="O181" s="187"/>
      <c r="P181" s="187"/>
      <c r="Q181" s="187"/>
      <c r="R181" s="186"/>
      <c r="S181" s="187"/>
      <c r="T181" s="187"/>
      <c r="U181" s="187"/>
      <c r="V181" s="187"/>
      <c r="W181" s="187"/>
      <c r="X181" s="187"/>
      <c r="Y181" s="187"/>
    </row>
    <row r="182" spans="1:25" s="142" customFormat="1">
      <c r="A182" s="211">
        <f t="shared" si="35"/>
        <v>9</v>
      </c>
      <c r="B182" s="212">
        <v>41913</v>
      </c>
      <c r="C182" s="212"/>
      <c r="D182" s="213" t="s">
        <v>295</v>
      </c>
      <c r="E182" s="211" t="s">
        <v>270</v>
      </c>
      <c r="F182" s="214">
        <v>86</v>
      </c>
      <c r="G182" s="211" t="s">
        <v>219</v>
      </c>
      <c r="H182" s="211">
        <v>99</v>
      </c>
      <c r="I182" s="215">
        <v>140</v>
      </c>
      <c r="J182" s="311" t="s">
        <v>296</v>
      </c>
      <c r="K182" s="216">
        <f t="shared" si="36"/>
        <v>13</v>
      </c>
      <c r="L182" s="217">
        <f t="shared" si="34"/>
        <v>0.15116279069767441</v>
      </c>
      <c r="M182" s="218" t="s">
        <v>272</v>
      </c>
      <c r="N182" s="219">
        <v>41939</v>
      </c>
      <c r="O182" s="187"/>
      <c r="P182" s="187"/>
      <c r="Q182" s="187"/>
      <c r="R182" s="186"/>
      <c r="S182" s="187"/>
      <c r="T182" s="187"/>
      <c r="U182" s="187"/>
      <c r="V182" s="187"/>
      <c r="W182" s="187"/>
      <c r="X182" s="187"/>
      <c r="Y182" s="187"/>
    </row>
    <row r="183" spans="1:25" s="142" customFormat="1">
      <c r="A183" s="211">
        <f t="shared" si="35"/>
        <v>10</v>
      </c>
      <c r="B183" s="212">
        <v>41926</v>
      </c>
      <c r="C183" s="212"/>
      <c r="D183" s="213" t="s">
        <v>297</v>
      </c>
      <c r="E183" s="211" t="s">
        <v>270</v>
      </c>
      <c r="F183" s="214">
        <v>496.6</v>
      </c>
      <c r="G183" s="211" t="s">
        <v>219</v>
      </c>
      <c r="H183" s="211">
        <v>621</v>
      </c>
      <c r="I183" s="215">
        <v>580</v>
      </c>
      <c r="J183" s="311" t="s">
        <v>284</v>
      </c>
      <c r="K183" s="216">
        <f t="shared" si="36"/>
        <v>124.39999999999998</v>
      </c>
      <c r="L183" s="217">
        <f t="shared" si="34"/>
        <v>0.25050342327829234</v>
      </c>
      <c r="M183" s="218" t="s">
        <v>272</v>
      </c>
      <c r="N183" s="219">
        <v>42605</v>
      </c>
      <c r="O183" s="187"/>
      <c r="P183" s="187"/>
      <c r="Q183" s="187"/>
      <c r="R183" s="186"/>
      <c r="S183" s="187"/>
      <c r="T183" s="187"/>
      <c r="U183" s="187"/>
      <c r="V183" s="187"/>
      <c r="W183" s="187"/>
      <c r="X183" s="187"/>
      <c r="Y183" s="187"/>
    </row>
    <row r="184" spans="1:25" s="142" customFormat="1">
      <c r="A184" s="211">
        <f t="shared" si="35"/>
        <v>11</v>
      </c>
      <c r="B184" s="212">
        <v>41926</v>
      </c>
      <c r="C184" s="212"/>
      <c r="D184" s="213" t="s">
        <v>298</v>
      </c>
      <c r="E184" s="211" t="s">
        <v>270</v>
      </c>
      <c r="F184" s="214">
        <v>2481.9</v>
      </c>
      <c r="G184" s="211" t="s">
        <v>219</v>
      </c>
      <c r="H184" s="211">
        <v>2840</v>
      </c>
      <c r="I184" s="215">
        <v>2870</v>
      </c>
      <c r="J184" s="311" t="s">
        <v>299</v>
      </c>
      <c r="K184" s="216">
        <f t="shared" si="36"/>
        <v>358.09999999999991</v>
      </c>
      <c r="L184" s="217">
        <f t="shared" si="34"/>
        <v>0.14428462065353154</v>
      </c>
      <c r="M184" s="218" t="s">
        <v>272</v>
      </c>
      <c r="N184" s="219">
        <v>42017</v>
      </c>
      <c r="O184" s="187"/>
      <c r="P184" s="187"/>
      <c r="Q184" s="187"/>
      <c r="R184" s="186"/>
      <c r="S184" s="187"/>
      <c r="T184" s="187"/>
      <c r="U184" s="187"/>
      <c r="V184" s="187"/>
      <c r="W184" s="187"/>
      <c r="X184" s="187"/>
      <c r="Y184" s="187"/>
    </row>
    <row r="185" spans="1:25" s="142" customFormat="1">
      <c r="A185" s="211">
        <f>1+A182</f>
        <v>10</v>
      </c>
      <c r="B185" s="212">
        <v>41928</v>
      </c>
      <c r="C185" s="212"/>
      <c r="D185" s="213" t="s">
        <v>300</v>
      </c>
      <c r="E185" s="211" t="s">
        <v>270</v>
      </c>
      <c r="F185" s="214">
        <v>84.5</v>
      </c>
      <c r="G185" s="211" t="s">
        <v>219</v>
      </c>
      <c r="H185" s="211">
        <v>93</v>
      </c>
      <c r="I185" s="215">
        <v>110</v>
      </c>
      <c r="J185" s="311" t="s">
        <v>301</v>
      </c>
      <c r="K185" s="216">
        <f t="shared" si="36"/>
        <v>8.5</v>
      </c>
      <c r="L185" s="217">
        <f t="shared" si="34"/>
        <v>0.10059171597633136</v>
      </c>
      <c r="M185" s="218" t="s">
        <v>272</v>
      </c>
      <c r="N185" s="219">
        <v>41939</v>
      </c>
      <c r="O185" s="187"/>
      <c r="P185" s="187"/>
      <c r="Q185" s="187"/>
      <c r="R185" s="186"/>
      <c r="S185" s="187"/>
      <c r="T185" s="187"/>
      <c r="U185" s="187"/>
      <c r="V185" s="187"/>
      <c r="W185" s="187"/>
      <c r="X185" s="187"/>
      <c r="Y185" s="187"/>
    </row>
    <row r="186" spans="1:25" s="142" customFormat="1">
      <c r="A186" s="211">
        <f t="shared" ref="A186:A204" si="37">1+A185</f>
        <v>11</v>
      </c>
      <c r="B186" s="212">
        <v>41928</v>
      </c>
      <c r="C186" s="212"/>
      <c r="D186" s="213" t="s">
        <v>302</v>
      </c>
      <c r="E186" s="211" t="s">
        <v>270</v>
      </c>
      <c r="F186" s="214">
        <v>401</v>
      </c>
      <c r="G186" s="211" t="s">
        <v>219</v>
      </c>
      <c r="H186" s="211">
        <v>428</v>
      </c>
      <c r="I186" s="215">
        <v>450</v>
      </c>
      <c r="J186" s="311" t="s">
        <v>303</v>
      </c>
      <c r="K186" s="216">
        <f t="shared" si="36"/>
        <v>27</v>
      </c>
      <c r="L186" s="217">
        <f t="shared" si="34"/>
        <v>6.7331670822942641E-2</v>
      </c>
      <c r="M186" s="218" t="s">
        <v>272</v>
      </c>
      <c r="N186" s="219">
        <v>42020</v>
      </c>
      <c r="O186" s="187"/>
      <c r="P186" s="187"/>
      <c r="Q186" s="187"/>
      <c r="R186" s="186"/>
      <c r="S186" s="187"/>
      <c r="T186" s="187"/>
      <c r="U186" s="187"/>
      <c r="V186" s="187"/>
      <c r="W186" s="187"/>
      <c r="X186" s="187"/>
      <c r="Y186" s="187"/>
    </row>
    <row r="187" spans="1:25" s="142" customFormat="1">
      <c r="A187" s="211">
        <f t="shared" si="37"/>
        <v>12</v>
      </c>
      <c r="B187" s="212">
        <v>41928</v>
      </c>
      <c r="C187" s="212"/>
      <c r="D187" s="213" t="s">
        <v>304</v>
      </c>
      <c r="E187" s="211" t="s">
        <v>270</v>
      </c>
      <c r="F187" s="214">
        <v>101</v>
      </c>
      <c r="G187" s="211" t="s">
        <v>219</v>
      </c>
      <c r="H187" s="211">
        <v>112</v>
      </c>
      <c r="I187" s="215">
        <v>120</v>
      </c>
      <c r="J187" s="311" t="s">
        <v>305</v>
      </c>
      <c r="K187" s="216">
        <f t="shared" si="36"/>
        <v>11</v>
      </c>
      <c r="L187" s="217">
        <f t="shared" si="34"/>
        <v>0.10891089108910891</v>
      </c>
      <c r="M187" s="218" t="s">
        <v>272</v>
      </c>
      <c r="N187" s="219">
        <v>41939</v>
      </c>
      <c r="O187" s="187"/>
      <c r="P187" s="187"/>
      <c r="Q187" s="187"/>
      <c r="R187" s="186"/>
      <c r="S187" s="187"/>
      <c r="T187" s="187"/>
      <c r="U187" s="187"/>
      <c r="V187" s="187"/>
      <c r="W187" s="187"/>
      <c r="X187" s="187"/>
      <c r="Y187" s="187"/>
    </row>
    <row r="188" spans="1:25" s="142" customFormat="1">
      <c r="A188" s="211">
        <f t="shared" si="37"/>
        <v>13</v>
      </c>
      <c r="B188" s="212">
        <v>41954</v>
      </c>
      <c r="C188" s="212"/>
      <c r="D188" s="213" t="s">
        <v>306</v>
      </c>
      <c r="E188" s="211" t="s">
        <v>270</v>
      </c>
      <c r="F188" s="214">
        <v>59</v>
      </c>
      <c r="G188" s="211" t="s">
        <v>219</v>
      </c>
      <c r="H188" s="211">
        <v>76</v>
      </c>
      <c r="I188" s="215">
        <v>76</v>
      </c>
      <c r="J188" s="311" t="s">
        <v>284</v>
      </c>
      <c r="K188" s="216">
        <f t="shared" si="36"/>
        <v>17</v>
      </c>
      <c r="L188" s="217">
        <f t="shared" si="34"/>
        <v>0.28813559322033899</v>
      </c>
      <c r="M188" s="218" t="s">
        <v>272</v>
      </c>
      <c r="N188" s="219">
        <v>43032</v>
      </c>
      <c r="O188" s="187"/>
      <c r="R188" s="186"/>
      <c r="S188" s="187"/>
      <c r="T188" s="187"/>
      <c r="U188" s="187"/>
      <c r="V188" s="187"/>
      <c r="W188" s="187"/>
      <c r="X188" s="187"/>
      <c r="Y188" s="187"/>
    </row>
    <row r="189" spans="1:25" s="142" customFormat="1">
      <c r="A189" s="211">
        <f t="shared" si="37"/>
        <v>14</v>
      </c>
      <c r="B189" s="212">
        <v>41954</v>
      </c>
      <c r="C189" s="212"/>
      <c r="D189" s="213" t="s">
        <v>295</v>
      </c>
      <c r="E189" s="211" t="s">
        <v>270</v>
      </c>
      <c r="F189" s="214">
        <v>99</v>
      </c>
      <c r="G189" s="211" t="s">
        <v>219</v>
      </c>
      <c r="H189" s="211">
        <v>120</v>
      </c>
      <c r="I189" s="215">
        <v>120</v>
      </c>
      <c r="J189" s="311" t="s">
        <v>307</v>
      </c>
      <c r="K189" s="216">
        <f t="shared" si="36"/>
        <v>21</v>
      </c>
      <c r="L189" s="217">
        <f t="shared" si="34"/>
        <v>0.21212121212121213</v>
      </c>
      <c r="M189" s="218" t="s">
        <v>272</v>
      </c>
      <c r="N189" s="219">
        <v>41960</v>
      </c>
      <c r="O189" s="187"/>
      <c r="P189" s="187"/>
      <c r="Q189" s="187"/>
      <c r="R189" s="186"/>
      <c r="S189" s="187"/>
      <c r="T189" s="187"/>
      <c r="U189" s="187"/>
      <c r="V189" s="187"/>
      <c r="W189" s="187"/>
      <c r="X189" s="187"/>
      <c r="Y189" s="187"/>
    </row>
    <row r="190" spans="1:25" s="142" customFormat="1">
      <c r="A190" s="211">
        <f t="shared" si="37"/>
        <v>15</v>
      </c>
      <c r="B190" s="212">
        <v>41956</v>
      </c>
      <c r="C190" s="212"/>
      <c r="D190" s="213" t="s">
        <v>308</v>
      </c>
      <c r="E190" s="211" t="s">
        <v>270</v>
      </c>
      <c r="F190" s="214">
        <v>22</v>
      </c>
      <c r="G190" s="211" t="s">
        <v>219</v>
      </c>
      <c r="H190" s="211">
        <v>33.549999999999997</v>
      </c>
      <c r="I190" s="215">
        <v>32</v>
      </c>
      <c r="J190" s="311" t="s">
        <v>309</v>
      </c>
      <c r="K190" s="216">
        <f t="shared" si="36"/>
        <v>11.549999999999997</v>
      </c>
      <c r="L190" s="217">
        <f t="shared" si="34"/>
        <v>0.52499999999999991</v>
      </c>
      <c r="M190" s="218" t="s">
        <v>272</v>
      </c>
      <c r="N190" s="219">
        <v>42188</v>
      </c>
      <c r="O190" s="187"/>
      <c r="P190" s="187"/>
      <c r="Q190" s="187"/>
      <c r="R190" s="186"/>
      <c r="S190" s="187"/>
      <c r="T190" s="187"/>
      <c r="U190" s="187"/>
      <c r="V190" s="187"/>
      <c r="W190" s="187"/>
      <c r="X190" s="187"/>
      <c r="Y190" s="187"/>
    </row>
    <row r="191" spans="1:25" s="142" customFormat="1">
      <c r="A191" s="211">
        <f t="shared" si="37"/>
        <v>16</v>
      </c>
      <c r="B191" s="212">
        <v>41976</v>
      </c>
      <c r="C191" s="212"/>
      <c r="D191" s="213" t="s">
        <v>310</v>
      </c>
      <c r="E191" s="211" t="s">
        <v>270</v>
      </c>
      <c r="F191" s="214">
        <v>440</v>
      </c>
      <c r="G191" s="211" t="s">
        <v>219</v>
      </c>
      <c r="H191" s="211">
        <v>520</v>
      </c>
      <c r="I191" s="215">
        <v>520</v>
      </c>
      <c r="J191" s="311" t="s">
        <v>311</v>
      </c>
      <c r="K191" s="216">
        <f t="shared" si="36"/>
        <v>80</v>
      </c>
      <c r="L191" s="217">
        <f t="shared" si="34"/>
        <v>0.18181818181818182</v>
      </c>
      <c r="M191" s="218" t="s">
        <v>272</v>
      </c>
      <c r="N191" s="219">
        <v>42208</v>
      </c>
      <c r="O191" s="187"/>
      <c r="P191" s="187"/>
      <c r="Q191" s="187"/>
      <c r="R191" s="186"/>
      <c r="S191" s="187"/>
      <c r="T191" s="187"/>
      <c r="U191" s="187"/>
      <c r="V191" s="187"/>
      <c r="W191" s="187"/>
      <c r="X191" s="187"/>
      <c r="Y191" s="187"/>
    </row>
    <row r="192" spans="1:25" s="142" customFormat="1">
      <c r="A192" s="211">
        <f t="shared" si="37"/>
        <v>17</v>
      </c>
      <c r="B192" s="212">
        <v>41976</v>
      </c>
      <c r="C192" s="212"/>
      <c r="D192" s="213" t="s">
        <v>312</v>
      </c>
      <c r="E192" s="211" t="s">
        <v>270</v>
      </c>
      <c r="F192" s="214">
        <v>360</v>
      </c>
      <c r="G192" s="211" t="s">
        <v>219</v>
      </c>
      <c r="H192" s="211">
        <v>427</v>
      </c>
      <c r="I192" s="215">
        <v>425</v>
      </c>
      <c r="J192" s="311" t="s">
        <v>313</v>
      </c>
      <c r="K192" s="216">
        <f t="shared" si="36"/>
        <v>67</v>
      </c>
      <c r="L192" s="217">
        <f t="shared" si="34"/>
        <v>0.18611111111111112</v>
      </c>
      <c r="M192" s="218" t="s">
        <v>272</v>
      </c>
      <c r="N192" s="219">
        <v>42058</v>
      </c>
      <c r="O192" s="187"/>
      <c r="P192" s="187"/>
      <c r="Q192" s="187"/>
      <c r="R192" s="186"/>
      <c r="S192" s="187"/>
      <c r="T192" s="187"/>
      <c r="U192" s="187"/>
      <c r="V192" s="187"/>
      <c r="W192" s="187"/>
      <c r="X192" s="187"/>
      <c r="Y192" s="187"/>
    </row>
    <row r="193" spans="1:25" s="142" customFormat="1">
      <c r="A193" s="211">
        <f t="shared" si="37"/>
        <v>18</v>
      </c>
      <c r="B193" s="212">
        <v>42012</v>
      </c>
      <c r="C193" s="212"/>
      <c r="D193" s="213" t="s">
        <v>384</v>
      </c>
      <c r="E193" s="211" t="s">
        <v>270</v>
      </c>
      <c r="F193" s="214">
        <v>360</v>
      </c>
      <c r="G193" s="211" t="s">
        <v>219</v>
      </c>
      <c r="H193" s="211">
        <v>455</v>
      </c>
      <c r="I193" s="215">
        <v>420</v>
      </c>
      <c r="J193" s="311" t="s">
        <v>314</v>
      </c>
      <c r="K193" s="216">
        <f t="shared" si="36"/>
        <v>95</v>
      </c>
      <c r="L193" s="217">
        <f t="shared" si="34"/>
        <v>0.2638888888888889</v>
      </c>
      <c r="M193" s="218" t="s">
        <v>272</v>
      </c>
      <c r="N193" s="219">
        <v>42024</v>
      </c>
      <c r="O193" s="187"/>
      <c r="P193" s="187"/>
      <c r="Q193" s="187"/>
      <c r="R193" s="186"/>
      <c r="S193" s="187"/>
      <c r="T193" s="187"/>
      <c r="U193" s="187"/>
      <c r="V193" s="187"/>
      <c r="W193" s="187"/>
      <c r="X193" s="187"/>
      <c r="Y193" s="187"/>
    </row>
    <row r="194" spans="1:25" s="142" customFormat="1">
      <c r="A194" s="211">
        <f t="shared" si="37"/>
        <v>19</v>
      </c>
      <c r="B194" s="212">
        <v>42012</v>
      </c>
      <c r="C194" s="212"/>
      <c r="D194" s="213" t="s">
        <v>2124</v>
      </c>
      <c r="E194" s="211" t="s">
        <v>270</v>
      </c>
      <c r="F194" s="214">
        <v>130</v>
      </c>
      <c r="G194" s="211"/>
      <c r="H194" s="211">
        <v>175.5</v>
      </c>
      <c r="I194" s="215">
        <v>165</v>
      </c>
      <c r="J194" s="311" t="s">
        <v>2435</v>
      </c>
      <c r="K194" s="216">
        <f t="shared" si="36"/>
        <v>45.5</v>
      </c>
      <c r="L194" s="217">
        <f t="shared" si="34"/>
        <v>0.35</v>
      </c>
      <c r="M194" s="218" t="s">
        <v>272</v>
      </c>
      <c r="N194" s="219">
        <v>43088</v>
      </c>
      <c r="O194" s="187"/>
      <c r="P194" s="187"/>
      <c r="Q194" s="187"/>
      <c r="R194" s="186"/>
      <c r="S194" s="187"/>
      <c r="T194" s="187"/>
      <c r="U194" s="187"/>
      <c r="V194" s="187"/>
      <c r="W194" s="187"/>
      <c r="X194" s="187"/>
      <c r="Y194" s="187"/>
    </row>
    <row r="195" spans="1:25" s="142" customFormat="1">
      <c r="A195" s="211">
        <f t="shared" si="37"/>
        <v>20</v>
      </c>
      <c r="B195" s="212">
        <v>42040</v>
      </c>
      <c r="C195" s="212"/>
      <c r="D195" s="213" t="s">
        <v>315</v>
      </c>
      <c r="E195" s="211" t="s">
        <v>282</v>
      </c>
      <c r="F195" s="214">
        <v>98</v>
      </c>
      <c r="G195" s="211"/>
      <c r="H195" s="211">
        <v>120</v>
      </c>
      <c r="I195" s="215">
        <v>120</v>
      </c>
      <c r="J195" s="311" t="s">
        <v>284</v>
      </c>
      <c r="K195" s="216">
        <f t="shared" si="36"/>
        <v>22</v>
      </c>
      <c r="L195" s="217">
        <f t="shared" si="34"/>
        <v>0.22448979591836735</v>
      </c>
      <c r="M195" s="218" t="s">
        <v>272</v>
      </c>
      <c r="N195" s="219">
        <v>42753</v>
      </c>
      <c r="O195" s="187"/>
      <c r="P195" s="187"/>
      <c r="Q195" s="187"/>
      <c r="R195" s="186"/>
      <c r="S195" s="187"/>
      <c r="T195" s="187"/>
      <c r="U195" s="187"/>
      <c r="V195" s="187"/>
      <c r="W195" s="187"/>
      <c r="X195" s="187"/>
      <c r="Y195" s="187"/>
    </row>
    <row r="196" spans="1:25" s="142" customFormat="1">
      <c r="A196" s="211">
        <f t="shared" si="37"/>
        <v>21</v>
      </c>
      <c r="B196" s="212">
        <v>42040</v>
      </c>
      <c r="C196" s="212"/>
      <c r="D196" s="213" t="s">
        <v>316</v>
      </c>
      <c r="E196" s="211" t="s">
        <v>282</v>
      </c>
      <c r="F196" s="214">
        <v>196</v>
      </c>
      <c r="G196" s="211"/>
      <c r="H196" s="211">
        <v>262</v>
      </c>
      <c r="I196" s="215">
        <v>255</v>
      </c>
      <c r="J196" s="311" t="s">
        <v>284</v>
      </c>
      <c r="K196" s="216">
        <f t="shared" si="36"/>
        <v>66</v>
      </c>
      <c r="L196" s="217">
        <f t="shared" si="34"/>
        <v>0.33673469387755101</v>
      </c>
      <c r="M196" s="218" t="s">
        <v>272</v>
      </c>
      <c r="N196" s="219">
        <v>42599</v>
      </c>
      <c r="O196" s="187"/>
      <c r="P196" s="187"/>
      <c r="Q196" s="187"/>
      <c r="R196" s="186"/>
      <c r="S196" s="187"/>
      <c r="T196" s="187"/>
      <c r="U196" s="187"/>
      <c r="V196" s="187"/>
      <c r="W196" s="187"/>
      <c r="X196" s="187"/>
      <c r="Y196" s="187"/>
    </row>
    <row r="197" spans="1:25" s="142" customFormat="1">
      <c r="A197" s="227">
        <f t="shared" si="37"/>
        <v>22</v>
      </c>
      <c r="B197" s="228">
        <v>42067</v>
      </c>
      <c r="C197" s="228"/>
      <c r="D197" s="229" t="s">
        <v>317</v>
      </c>
      <c r="E197" s="227" t="s">
        <v>282</v>
      </c>
      <c r="F197" s="230" t="s">
        <v>318</v>
      </c>
      <c r="G197" s="231"/>
      <c r="H197" s="231"/>
      <c r="I197" s="231" t="s">
        <v>319</v>
      </c>
      <c r="J197" s="312" t="s">
        <v>271</v>
      </c>
      <c r="K197" s="231"/>
      <c r="L197" s="227"/>
      <c r="M197" s="232"/>
      <c r="N197" s="233"/>
      <c r="O197" s="187"/>
      <c r="R197" s="186"/>
      <c r="S197" s="187"/>
      <c r="T197" s="187"/>
      <c r="U197" s="187"/>
      <c r="V197" s="187"/>
      <c r="W197" s="187"/>
      <c r="X197" s="187"/>
      <c r="Y197" s="187"/>
    </row>
    <row r="198" spans="1:25" s="142" customFormat="1">
      <c r="A198" s="211">
        <f t="shared" si="37"/>
        <v>23</v>
      </c>
      <c r="B198" s="212">
        <v>42067</v>
      </c>
      <c r="C198" s="212"/>
      <c r="D198" s="213" t="s">
        <v>320</v>
      </c>
      <c r="E198" s="211" t="s">
        <v>282</v>
      </c>
      <c r="F198" s="214">
        <v>185</v>
      </c>
      <c r="G198" s="211"/>
      <c r="H198" s="211">
        <v>224</v>
      </c>
      <c r="I198" s="215" t="s">
        <v>321</v>
      </c>
      <c r="J198" s="311" t="s">
        <v>284</v>
      </c>
      <c r="K198" s="216">
        <f t="shared" si="36"/>
        <v>39</v>
      </c>
      <c r="L198" s="217">
        <f>K198/F198</f>
        <v>0.21081081081081082</v>
      </c>
      <c r="M198" s="218" t="s">
        <v>272</v>
      </c>
      <c r="N198" s="219">
        <v>42647</v>
      </c>
      <c r="O198" s="187"/>
      <c r="P198" s="187"/>
      <c r="Q198" s="187"/>
      <c r="R198" s="186"/>
      <c r="S198" s="187"/>
      <c r="T198" s="187"/>
      <c r="U198" s="187"/>
      <c r="V198" s="187"/>
      <c r="W198" s="187"/>
      <c r="X198" s="187"/>
      <c r="Y198" s="187"/>
    </row>
    <row r="199" spans="1:25" s="142" customFormat="1">
      <c r="A199" s="227">
        <f t="shared" si="37"/>
        <v>24</v>
      </c>
      <c r="B199" s="228">
        <v>42090</v>
      </c>
      <c r="C199" s="228"/>
      <c r="D199" s="229" t="s">
        <v>322</v>
      </c>
      <c r="E199" s="227" t="s">
        <v>282</v>
      </c>
      <c r="F199" s="230" t="s">
        <v>323</v>
      </c>
      <c r="G199" s="231"/>
      <c r="H199" s="231"/>
      <c r="I199" s="231">
        <v>67</v>
      </c>
      <c r="J199" s="312" t="s">
        <v>271</v>
      </c>
      <c r="K199" s="231"/>
      <c r="L199" s="227"/>
      <c r="M199" s="232"/>
      <c r="N199" s="233"/>
      <c r="O199" s="187"/>
      <c r="R199" s="186"/>
      <c r="S199" s="187"/>
      <c r="T199" s="187"/>
      <c r="U199" s="187"/>
      <c r="V199" s="187"/>
      <c r="W199" s="187"/>
      <c r="X199" s="187"/>
      <c r="Y199" s="187"/>
    </row>
    <row r="200" spans="1:25" s="142" customFormat="1">
      <c r="A200" s="211">
        <f t="shared" si="37"/>
        <v>25</v>
      </c>
      <c r="B200" s="212">
        <v>42093</v>
      </c>
      <c r="C200" s="212"/>
      <c r="D200" s="213" t="s">
        <v>324</v>
      </c>
      <c r="E200" s="211" t="s">
        <v>282</v>
      </c>
      <c r="F200" s="214">
        <v>183.5</v>
      </c>
      <c r="G200" s="211"/>
      <c r="H200" s="211">
        <v>219</v>
      </c>
      <c r="I200" s="215">
        <v>218</v>
      </c>
      <c r="J200" s="311" t="s">
        <v>325</v>
      </c>
      <c r="K200" s="216">
        <f t="shared" si="36"/>
        <v>35.5</v>
      </c>
      <c r="L200" s="217">
        <f t="shared" ref="L200:L207" si="38">K200/F200</f>
        <v>0.19346049046321526</v>
      </c>
      <c r="M200" s="218" t="s">
        <v>272</v>
      </c>
      <c r="N200" s="219">
        <v>42103</v>
      </c>
      <c r="O200" s="187"/>
      <c r="P200" s="187"/>
      <c r="Q200" s="187"/>
      <c r="R200" s="186"/>
      <c r="S200" s="187"/>
      <c r="T200" s="187"/>
      <c r="U200" s="187"/>
      <c r="V200" s="187"/>
      <c r="W200" s="187"/>
      <c r="X200" s="187"/>
      <c r="Y200" s="187"/>
    </row>
    <row r="201" spans="1:25" s="142" customFormat="1">
      <c r="A201" s="211">
        <f t="shared" si="37"/>
        <v>26</v>
      </c>
      <c r="B201" s="212">
        <v>42114</v>
      </c>
      <c r="C201" s="212"/>
      <c r="D201" s="213" t="s">
        <v>326</v>
      </c>
      <c r="E201" s="211" t="s">
        <v>282</v>
      </c>
      <c r="F201" s="214">
        <f>(227+237)/2</f>
        <v>232</v>
      </c>
      <c r="G201" s="211"/>
      <c r="H201" s="211">
        <v>298</v>
      </c>
      <c r="I201" s="215">
        <v>298</v>
      </c>
      <c r="J201" s="311" t="s">
        <v>284</v>
      </c>
      <c r="K201" s="216">
        <f t="shared" si="36"/>
        <v>66</v>
      </c>
      <c r="L201" s="217">
        <f t="shared" si="38"/>
        <v>0.28448275862068967</v>
      </c>
      <c r="M201" s="218" t="s">
        <v>272</v>
      </c>
      <c r="N201" s="219">
        <v>42823</v>
      </c>
      <c r="O201" s="187"/>
      <c r="P201" s="187"/>
      <c r="Q201" s="187"/>
      <c r="R201" s="186"/>
      <c r="S201" s="187"/>
      <c r="T201" s="187"/>
      <c r="U201" s="187"/>
      <c r="V201" s="187"/>
      <c r="W201" s="187"/>
      <c r="X201" s="187"/>
      <c r="Y201" s="187"/>
    </row>
    <row r="202" spans="1:25" s="142" customFormat="1">
      <c r="A202" s="211">
        <f t="shared" si="37"/>
        <v>27</v>
      </c>
      <c r="B202" s="212">
        <v>42128</v>
      </c>
      <c r="C202" s="212"/>
      <c r="D202" s="213" t="s">
        <v>327</v>
      </c>
      <c r="E202" s="211" t="s">
        <v>270</v>
      </c>
      <c r="F202" s="214">
        <v>385</v>
      </c>
      <c r="G202" s="211"/>
      <c r="H202" s="211">
        <f>212.5+331</f>
        <v>543.5</v>
      </c>
      <c r="I202" s="215">
        <v>510</v>
      </c>
      <c r="J202" s="311" t="s">
        <v>328</v>
      </c>
      <c r="K202" s="216">
        <f t="shared" si="36"/>
        <v>158.5</v>
      </c>
      <c r="L202" s="217">
        <f t="shared" si="38"/>
        <v>0.41168831168831171</v>
      </c>
      <c r="M202" s="218" t="s">
        <v>272</v>
      </c>
      <c r="N202" s="219">
        <v>42235</v>
      </c>
      <c r="O202" s="187"/>
      <c r="P202" s="187"/>
      <c r="Q202" s="187"/>
      <c r="R202" s="186"/>
      <c r="S202" s="187"/>
      <c r="T202" s="187"/>
      <c r="U202" s="187"/>
      <c r="V202" s="187"/>
      <c r="W202" s="187"/>
      <c r="X202" s="187"/>
      <c r="Y202" s="187"/>
    </row>
    <row r="203" spans="1:25" s="142" customFormat="1">
      <c r="A203" s="211">
        <f t="shared" si="37"/>
        <v>28</v>
      </c>
      <c r="B203" s="212">
        <v>42128</v>
      </c>
      <c r="C203" s="212"/>
      <c r="D203" s="213" t="s">
        <v>329</v>
      </c>
      <c r="E203" s="211" t="s">
        <v>270</v>
      </c>
      <c r="F203" s="214">
        <v>115.5</v>
      </c>
      <c r="G203" s="211"/>
      <c r="H203" s="211">
        <v>146</v>
      </c>
      <c r="I203" s="215">
        <v>142</v>
      </c>
      <c r="J203" s="311" t="s">
        <v>330</v>
      </c>
      <c r="K203" s="216">
        <f t="shared" si="36"/>
        <v>30.5</v>
      </c>
      <c r="L203" s="217">
        <f t="shared" si="38"/>
        <v>0.26406926406926406</v>
      </c>
      <c r="M203" s="218" t="s">
        <v>272</v>
      </c>
      <c r="N203" s="219">
        <v>42202</v>
      </c>
      <c r="O203" s="187"/>
      <c r="P203" s="187"/>
      <c r="Q203" s="187"/>
      <c r="R203" s="186"/>
      <c r="S203" s="187"/>
      <c r="T203" s="187"/>
      <c r="U203" s="187"/>
      <c r="V203" s="187"/>
      <c r="W203" s="187"/>
      <c r="X203" s="187"/>
      <c r="Y203" s="187"/>
    </row>
    <row r="204" spans="1:25" s="142" customFormat="1">
      <c r="A204" s="211">
        <f t="shared" si="37"/>
        <v>29</v>
      </c>
      <c r="B204" s="212">
        <v>42151</v>
      </c>
      <c r="C204" s="212"/>
      <c r="D204" s="213" t="s">
        <v>331</v>
      </c>
      <c r="E204" s="211" t="s">
        <v>270</v>
      </c>
      <c r="F204" s="214">
        <v>237.5</v>
      </c>
      <c r="G204" s="211"/>
      <c r="H204" s="211">
        <v>279.5</v>
      </c>
      <c r="I204" s="215">
        <v>278</v>
      </c>
      <c r="J204" s="311" t="s">
        <v>284</v>
      </c>
      <c r="K204" s="216">
        <f t="shared" si="36"/>
        <v>42</v>
      </c>
      <c r="L204" s="217">
        <f t="shared" si="38"/>
        <v>0.17684210526315788</v>
      </c>
      <c r="M204" s="218" t="s">
        <v>272</v>
      </c>
      <c r="N204" s="219">
        <v>42222</v>
      </c>
      <c r="O204" s="187"/>
      <c r="P204" s="187"/>
      <c r="Q204" s="187"/>
      <c r="R204" s="186"/>
      <c r="S204" s="187"/>
      <c r="T204" s="187"/>
      <c r="U204" s="187"/>
      <c r="V204" s="187"/>
      <c r="W204" s="187"/>
      <c r="X204" s="187"/>
      <c r="Y204" s="187"/>
    </row>
    <row r="205" spans="1:25" s="142" customFormat="1">
      <c r="A205" s="211">
        <v>30</v>
      </c>
      <c r="B205" s="212">
        <v>42174</v>
      </c>
      <c r="C205" s="212"/>
      <c r="D205" s="213" t="s">
        <v>302</v>
      </c>
      <c r="E205" s="211" t="s">
        <v>282</v>
      </c>
      <c r="F205" s="214">
        <v>340</v>
      </c>
      <c r="G205" s="211"/>
      <c r="H205" s="211">
        <v>448</v>
      </c>
      <c r="I205" s="215">
        <v>448</v>
      </c>
      <c r="J205" s="311" t="s">
        <v>284</v>
      </c>
      <c r="K205" s="216">
        <f t="shared" si="36"/>
        <v>108</v>
      </c>
      <c r="L205" s="217">
        <f t="shared" si="38"/>
        <v>0.31764705882352939</v>
      </c>
      <c r="M205" s="218" t="s">
        <v>272</v>
      </c>
      <c r="N205" s="219">
        <v>43018</v>
      </c>
      <c r="O205" s="187"/>
      <c r="P205" s="187"/>
      <c r="Q205" s="187"/>
      <c r="R205" s="186"/>
      <c r="S205" s="187"/>
      <c r="T205" s="187"/>
      <c r="U205" s="187"/>
      <c r="V205" s="187"/>
      <c r="W205" s="187"/>
      <c r="X205" s="187"/>
      <c r="Y205" s="187"/>
    </row>
    <row r="206" spans="1:25" s="142" customFormat="1">
      <c r="A206" s="211">
        <v>31</v>
      </c>
      <c r="B206" s="212">
        <v>42191</v>
      </c>
      <c r="C206" s="212"/>
      <c r="D206" s="213" t="s">
        <v>332</v>
      </c>
      <c r="E206" s="211" t="s">
        <v>282</v>
      </c>
      <c r="F206" s="214">
        <v>390</v>
      </c>
      <c r="G206" s="211"/>
      <c r="H206" s="211">
        <v>460</v>
      </c>
      <c r="I206" s="215">
        <v>460</v>
      </c>
      <c r="J206" s="311" t="s">
        <v>284</v>
      </c>
      <c r="K206" s="216">
        <f t="shared" si="36"/>
        <v>70</v>
      </c>
      <c r="L206" s="217">
        <f t="shared" si="38"/>
        <v>0.17948717948717949</v>
      </c>
      <c r="M206" s="218" t="s">
        <v>272</v>
      </c>
      <c r="N206" s="219">
        <v>42478</v>
      </c>
      <c r="O206" s="187"/>
      <c r="P206" s="187"/>
      <c r="Q206" s="187"/>
      <c r="R206" s="186"/>
      <c r="S206" s="187"/>
      <c r="T206" s="187"/>
      <c r="U206" s="187"/>
      <c r="V206" s="187"/>
      <c r="W206" s="187"/>
      <c r="X206" s="187"/>
      <c r="Y206" s="187"/>
    </row>
    <row r="207" spans="1:25" s="142" customFormat="1">
      <c r="A207" s="234">
        <v>32</v>
      </c>
      <c r="B207" s="235">
        <v>42195</v>
      </c>
      <c r="C207" s="235"/>
      <c r="D207" s="236" t="s">
        <v>333</v>
      </c>
      <c r="E207" s="237" t="s">
        <v>282</v>
      </c>
      <c r="F207" s="234">
        <v>122.5</v>
      </c>
      <c r="G207" s="234"/>
      <c r="H207" s="238">
        <v>61</v>
      </c>
      <c r="I207" s="239">
        <v>172</v>
      </c>
      <c r="J207" s="240" t="s">
        <v>3096</v>
      </c>
      <c r="K207" s="322">
        <f t="shared" si="36"/>
        <v>-61.5</v>
      </c>
      <c r="L207" s="241">
        <f t="shared" si="38"/>
        <v>-0.50204081632653064</v>
      </c>
      <c r="M207" s="242" t="s">
        <v>1903</v>
      </c>
      <c r="N207" s="243">
        <v>43333</v>
      </c>
      <c r="R207" s="186"/>
      <c r="S207" s="187"/>
      <c r="T207" s="187"/>
      <c r="U207" s="187"/>
      <c r="V207" s="187"/>
      <c r="W207" s="187"/>
      <c r="X207" s="187"/>
      <c r="Y207" s="187"/>
    </row>
    <row r="208" spans="1:25" s="142" customFormat="1">
      <c r="A208" s="211">
        <v>33</v>
      </c>
      <c r="B208" s="212">
        <v>42219</v>
      </c>
      <c r="C208" s="212"/>
      <c r="D208" s="213" t="s">
        <v>334</v>
      </c>
      <c r="E208" s="211" t="s">
        <v>282</v>
      </c>
      <c r="F208" s="214">
        <v>297.5</v>
      </c>
      <c r="G208" s="211"/>
      <c r="H208" s="211">
        <v>350</v>
      </c>
      <c r="I208" s="215">
        <v>360</v>
      </c>
      <c r="J208" s="311" t="s">
        <v>2107</v>
      </c>
      <c r="K208" s="216">
        <f t="shared" si="36"/>
        <v>52.5</v>
      </c>
      <c r="L208" s="217">
        <f t="shared" ref="L208:L217" si="39">K208/F208</f>
        <v>0.17647058823529413</v>
      </c>
      <c r="M208" s="218" t="s">
        <v>272</v>
      </c>
      <c r="N208" s="219">
        <v>42232</v>
      </c>
      <c r="O208" s="187"/>
      <c r="P208" s="187"/>
      <c r="Q208" s="187"/>
      <c r="R208" s="186"/>
      <c r="S208" s="187"/>
      <c r="T208" s="187"/>
      <c r="U208" s="187"/>
      <c r="V208" s="187"/>
      <c r="W208" s="187"/>
      <c r="X208" s="187"/>
      <c r="Y208" s="187"/>
    </row>
    <row r="209" spans="1:25" s="142" customFormat="1">
      <c r="A209" s="211">
        <v>34</v>
      </c>
      <c r="B209" s="212">
        <v>42219</v>
      </c>
      <c r="C209" s="212"/>
      <c r="D209" s="213" t="s">
        <v>335</v>
      </c>
      <c r="E209" s="211" t="s">
        <v>282</v>
      </c>
      <c r="F209" s="214">
        <v>115.5</v>
      </c>
      <c r="G209" s="211"/>
      <c r="H209" s="211">
        <v>149</v>
      </c>
      <c r="I209" s="215">
        <v>140</v>
      </c>
      <c r="J209" s="309" t="s">
        <v>2448</v>
      </c>
      <c r="K209" s="216">
        <f t="shared" si="36"/>
        <v>33.5</v>
      </c>
      <c r="L209" s="217">
        <f t="shared" si="39"/>
        <v>0.29004329004329005</v>
      </c>
      <c r="M209" s="218" t="s">
        <v>272</v>
      </c>
      <c r="N209" s="219">
        <v>42740</v>
      </c>
      <c r="O209" s="187"/>
      <c r="R209" s="186"/>
      <c r="S209" s="187"/>
      <c r="T209" s="187"/>
      <c r="U209" s="187"/>
      <c r="V209" s="187"/>
      <c r="W209" s="187"/>
      <c r="X209" s="187"/>
      <c r="Y209" s="187"/>
    </row>
    <row r="210" spans="1:25" s="142" customFormat="1">
      <c r="A210" s="211">
        <v>35</v>
      </c>
      <c r="B210" s="212">
        <v>42251</v>
      </c>
      <c r="C210" s="212"/>
      <c r="D210" s="213" t="s">
        <v>331</v>
      </c>
      <c r="E210" s="211" t="s">
        <v>282</v>
      </c>
      <c r="F210" s="214">
        <v>226</v>
      </c>
      <c r="G210" s="211"/>
      <c r="H210" s="211">
        <v>292</v>
      </c>
      <c r="I210" s="215">
        <v>292</v>
      </c>
      <c r="J210" s="311" t="s">
        <v>336</v>
      </c>
      <c r="K210" s="216">
        <f t="shared" si="36"/>
        <v>66</v>
      </c>
      <c r="L210" s="217">
        <f t="shared" si="39"/>
        <v>0.29203539823008851</v>
      </c>
      <c r="M210" s="218" t="s">
        <v>272</v>
      </c>
      <c r="N210" s="219">
        <v>42286</v>
      </c>
      <c r="O210" s="187"/>
      <c r="P210" s="187"/>
      <c r="Q210" s="187"/>
      <c r="R210" s="186"/>
      <c r="S210" s="187"/>
      <c r="T210" s="187"/>
      <c r="U210" s="187"/>
      <c r="V210" s="187"/>
      <c r="W210" s="187"/>
      <c r="X210" s="187"/>
      <c r="Y210" s="187"/>
    </row>
    <row r="211" spans="1:25" s="142" customFormat="1">
      <c r="A211" s="211">
        <v>36</v>
      </c>
      <c r="B211" s="212">
        <v>42254</v>
      </c>
      <c r="C211" s="212"/>
      <c r="D211" s="213" t="s">
        <v>326</v>
      </c>
      <c r="E211" s="211" t="s">
        <v>282</v>
      </c>
      <c r="F211" s="214">
        <v>232.5</v>
      </c>
      <c r="G211" s="211"/>
      <c r="H211" s="211">
        <v>312.5</v>
      </c>
      <c r="I211" s="215">
        <v>310</v>
      </c>
      <c r="J211" s="311" t="s">
        <v>284</v>
      </c>
      <c r="K211" s="216">
        <f t="shared" si="36"/>
        <v>80</v>
      </c>
      <c r="L211" s="217">
        <f t="shared" si="39"/>
        <v>0.34408602150537637</v>
      </c>
      <c r="M211" s="218" t="s">
        <v>272</v>
      </c>
      <c r="N211" s="219">
        <v>42823</v>
      </c>
      <c r="O211" s="187"/>
      <c r="P211" s="187"/>
      <c r="Q211" s="187"/>
      <c r="R211" s="186"/>
      <c r="S211" s="187"/>
      <c r="T211" s="187"/>
      <c r="U211" s="187"/>
      <c r="V211" s="187"/>
      <c r="W211" s="187"/>
      <c r="X211" s="187"/>
      <c r="Y211" s="187"/>
    </row>
    <row r="212" spans="1:25" s="142" customFormat="1">
      <c r="A212" s="211">
        <v>37</v>
      </c>
      <c r="B212" s="212">
        <v>42268</v>
      </c>
      <c r="C212" s="212"/>
      <c r="D212" s="213" t="s">
        <v>337</v>
      </c>
      <c r="E212" s="211" t="s">
        <v>282</v>
      </c>
      <c r="F212" s="214">
        <v>196.5</v>
      </c>
      <c r="G212" s="211"/>
      <c r="H212" s="211">
        <v>238</v>
      </c>
      <c r="I212" s="215">
        <v>238</v>
      </c>
      <c r="J212" s="311" t="s">
        <v>336</v>
      </c>
      <c r="K212" s="216">
        <f t="shared" si="36"/>
        <v>41.5</v>
      </c>
      <c r="L212" s="217">
        <f t="shared" si="39"/>
        <v>0.21119592875318066</v>
      </c>
      <c r="M212" s="218" t="s">
        <v>272</v>
      </c>
      <c r="N212" s="219">
        <v>42291</v>
      </c>
      <c r="O212" s="187"/>
      <c r="P212" s="187"/>
      <c r="Q212" s="187"/>
      <c r="R212" s="186"/>
      <c r="S212" s="187"/>
      <c r="T212" s="187"/>
      <c r="U212" s="187"/>
      <c r="V212" s="187"/>
      <c r="W212" s="187"/>
      <c r="X212" s="187"/>
      <c r="Y212" s="187"/>
    </row>
    <row r="213" spans="1:25" s="142" customFormat="1">
      <c r="A213" s="211">
        <v>38</v>
      </c>
      <c r="B213" s="212">
        <v>42271</v>
      </c>
      <c r="C213" s="212"/>
      <c r="D213" s="213" t="s">
        <v>281</v>
      </c>
      <c r="E213" s="211" t="s">
        <v>282</v>
      </c>
      <c r="F213" s="214">
        <v>65</v>
      </c>
      <c r="G213" s="211"/>
      <c r="H213" s="211">
        <v>82</v>
      </c>
      <c r="I213" s="215">
        <v>82</v>
      </c>
      <c r="J213" s="311" t="s">
        <v>336</v>
      </c>
      <c r="K213" s="216">
        <f t="shared" si="36"/>
        <v>17</v>
      </c>
      <c r="L213" s="217">
        <f t="shared" si="39"/>
        <v>0.26153846153846155</v>
      </c>
      <c r="M213" s="218" t="s">
        <v>272</v>
      </c>
      <c r="N213" s="219">
        <v>42578</v>
      </c>
      <c r="O213" s="187"/>
      <c r="P213" s="187"/>
      <c r="Q213" s="187"/>
      <c r="R213" s="186"/>
      <c r="S213" s="187"/>
      <c r="T213" s="187"/>
      <c r="U213" s="187"/>
      <c r="V213" s="187"/>
      <c r="W213" s="187"/>
      <c r="X213" s="187"/>
      <c r="Y213" s="187"/>
    </row>
    <row r="214" spans="1:25" s="142" customFormat="1">
      <c r="A214" s="211">
        <v>39</v>
      </c>
      <c r="B214" s="212">
        <v>42291</v>
      </c>
      <c r="C214" s="212"/>
      <c r="D214" s="213" t="s">
        <v>338</v>
      </c>
      <c r="E214" s="211" t="s">
        <v>282</v>
      </c>
      <c r="F214" s="214">
        <v>144</v>
      </c>
      <c r="G214" s="211"/>
      <c r="H214" s="211">
        <v>182.5</v>
      </c>
      <c r="I214" s="215">
        <v>181</v>
      </c>
      <c r="J214" s="311" t="s">
        <v>336</v>
      </c>
      <c r="K214" s="216">
        <f t="shared" si="36"/>
        <v>38.5</v>
      </c>
      <c r="L214" s="217">
        <f t="shared" si="39"/>
        <v>0.2673611111111111</v>
      </c>
      <c r="M214" s="218" t="s">
        <v>272</v>
      </c>
      <c r="N214" s="219">
        <v>42817</v>
      </c>
      <c r="O214" s="187"/>
      <c r="P214" s="187"/>
      <c r="Q214" s="187"/>
      <c r="R214" s="186"/>
      <c r="S214" s="187"/>
      <c r="T214" s="187"/>
      <c r="U214" s="187"/>
      <c r="V214" s="187"/>
      <c r="W214" s="187"/>
      <c r="X214" s="187"/>
      <c r="Y214" s="187"/>
    </row>
    <row r="215" spans="1:25" s="142" customFormat="1">
      <c r="A215" s="211">
        <v>40</v>
      </c>
      <c r="B215" s="212">
        <v>42291</v>
      </c>
      <c r="C215" s="212"/>
      <c r="D215" s="213" t="s">
        <v>339</v>
      </c>
      <c r="E215" s="211" t="s">
        <v>282</v>
      </c>
      <c r="F215" s="214">
        <v>264</v>
      </c>
      <c r="G215" s="211"/>
      <c r="H215" s="211">
        <v>311</v>
      </c>
      <c r="I215" s="215">
        <v>311</v>
      </c>
      <c r="J215" s="311" t="s">
        <v>336</v>
      </c>
      <c r="K215" s="216">
        <f t="shared" si="36"/>
        <v>47</v>
      </c>
      <c r="L215" s="217">
        <f t="shared" si="39"/>
        <v>0.17803030303030304</v>
      </c>
      <c r="M215" s="218" t="s">
        <v>272</v>
      </c>
      <c r="N215" s="219">
        <v>42604</v>
      </c>
      <c r="O215" s="187"/>
      <c r="P215" s="187"/>
      <c r="Q215" s="187"/>
      <c r="R215" s="186"/>
      <c r="S215" s="187"/>
      <c r="T215" s="187"/>
      <c r="U215" s="187"/>
      <c r="V215" s="187"/>
      <c r="W215" s="187"/>
      <c r="X215" s="187"/>
      <c r="Y215" s="187"/>
    </row>
    <row r="216" spans="1:25" s="142" customFormat="1">
      <c r="A216" s="211">
        <v>41</v>
      </c>
      <c r="B216" s="212">
        <v>42318</v>
      </c>
      <c r="C216" s="212"/>
      <c r="D216" s="213" t="s">
        <v>350</v>
      </c>
      <c r="E216" s="211" t="s">
        <v>270</v>
      </c>
      <c r="F216" s="214">
        <v>549.5</v>
      </c>
      <c r="G216" s="211"/>
      <c r="H216" s="211">
        <v>630</v>
      </c>
      <c r="I216" s="215">
        <v>630</v>
      </c>
      <c r="J216" s="311" t="s">
        <v>336</v>
      </c>
      <c r="K216" s="216">
        <f t="shared" si="36"/>
        <v>80.5</v>
      </c>
      <c r="L216" s="217">
        <f t="shared" si="39"/>
        <v>0.1464968152866242</v>
      </c>
      <c r="M216" s="218" t="s">
        <v>272</v>
      </c>
      <c r="N216" s="219">
        <v>42419</v>
      </c>
      <c r="O216" s="187"/>
      <c r="P216" s="187"/>
      <c r="Q216" s="187"/>
      <c r="R216" s="186"/>
      <c r="S216" s="187"/>
      <c r="T216" s="187"/>
      <c r="U216" s="187"/>
      <c r="V216" s="187"/>
      <c r="W216" s="187"/>
      <c r="X216" s="187"/>
      <c r="Y216" s="187"/>
    </row>
    <row r="217" spans="1:25" s="142" customFormat="1">
      <c r="A217" s="211">
        <v>42</v>
      </c>
      <c r="B217" s="212">
        <v>42342</v>
      </c>
      <c r="C217" s="212"/>
      <c r="D217" s="213" t="s">
        <v>340</v>
      </c>
      <c r="E217" s="211" t="s">
        <v>282</v>
      </c>
      <c r="F217" s="214">
        <v>1027.5</v>
      </c>
      <c r="G217" s="211"/>
      <c r="H217" s="211">
        <v>1315</v>
      </c>
      <c r="I217" s="215">
        <v>1250</v>
      </c>
      <c r="J217" s="311" t="s">
        <v>336</v>
      </c>
      <c r="K217" s="216">
        <f t="shared" ref="K217" si="40">H217-F217</f>
        <v>287.5</v>
      </c>
      <c r="L217" s="217">
        <f t="shared" si="39"/>
        <v>0.27980535279805352</v>
      </c>
      <c r="M217" s="218" t="s">
        <v>272</v>
      </c>
      <c r="N217" s="219">
        <v>43244</v>
      </c>
      <c r="O217" s="187"/>
      <c r="P217" s="187"/>
      <c r="Q217" s="187"/>
      <c r="R217" s="186"/>
      <c r="S217" s="187"/>
      <c r="T217" s="187"/>
      <c r="U217" s="187"/>
      <c r="V217" s="187"/>
      <c r="W217" s="187"/>
      <c r="X217" s="187"/>
      <c r="Y217" s="187"/>
    </row>
    <row r="218" spans="1:25" s="142" customFormat="1">
      <c r="A218" s="211">
        <v>43</v>
      </c>
      <c r="B218" s="212">
        <v>42367</v>
      </c>
      <c r="C218" s="212"/>
      <c r="D218" s="213" t="s">
        <v>345</v>
      </c>
      <c r="E218" s="211" t="s">
        <v>282</v>
      </c>
      <c r="F218" s="214">
        <v>465</v>
      </c>
      <c r="G218" s="211"/>
      <c r="H218" s="211">
        <v>540</v>
      </c>
      <c r="I218" s="215">
        <v>540</v>
      </c>
      <c r="J218" s="311" t="s">
        <v>336</v>
      </c>
      <c r="K218" s="216">
        <f t="shared" si="36"/>
        <v>75</v>
      </c>
      <c r="L218" s="217">
        <f t="shared" ref="L218:L223" si="41">K218/F218</f>
        <v>0.16129032258064516</v>
      </c>
      <c r="M218" s="218" t="s">
        <v>272</v>
      </c>
      <c r="N218" s="219">
        <v>42530</v>
      </c>
      <c r="O218" s="187"/>
      <c r="P218" s="187"/>
      <c r="Q218" s="187"/>
      <c r="R218" s="186"/>
      <c r="S218" s="187"/>
      <c r="T218" s="187"/>
      <c r="U218" s="187"/>
      <c r="V218" s="187"/>
      <c r="W218" s="187"/>
      <c r="X218" s="187"/>
      <c r="Y218" s="187"/>
    </row>
    <row r="219" spans="1:25" s="142" customFormat="1">
      <c r="A219" s="211">
        <v>44</v>
      </c>
      <c r="B219" s="212">
        <v>42380</v>
      </c>
      <c r="C219" s="212"/>
      <c r="D219" s="213" t="s">
        <v>315</v>
      </c>
      <c r="E219" s="211" t="s">
        <v>270</v>
      </c>
      <c r="F219" s="214">
        <v>81</v>
      </c>
      <c r="G219" s="211"/>
      <c r="H219" s="211">
        <v>110</v>
      </c>
      <c r="I219" s="215">
        <v>110</v>
      </c>
      <c r="J219" s="311" t="s">
        <v>336</v>
      </c>
      <c r="K219" s="216">
        <f t="shared" si="36"/>
        <v>29</v>
      </c>
      <c r="L219" s="217">
        <f t="shared" si="41"/>
        <v>0.35802469135802467</v>
      </c>
      <c r="M219" s="218" t="s">
        <v>272</v>
      </c>
      <c r="N219" s="219">
        <v>42745</v>
      </c>
      <c r="O219" s="187"/>
      <c r="P219" s="187"/>
      <c r="Q219" s="187"/>
      <c r="R219" s="186"/>
      <c r="S219" s="187"/>
      <c r="T219" s="187"/>
      <c r="U219" s="187"/>
      <c r="V219" s="187"/>
      <c r="W219" s="187"/>
      <c r="X219" s="187"/>
      <c r="Y219" s="187"/>
    </row>
    <row r="220" spans="1:25" s="142" customFormat="1">
      <c r="A220" s="211">
        <v>45</v>
      </c>
      <c r="B220" s="212">
        <v>42382</v>
      </c>
      <c r="C220" s="212"/>
      <c r="D220" s="213" t="s">
        <v>348</v>
      </c>
      <c r="E220" s="211" t="s">
        <v>270</v>
      </c>
      <c r="F220" s="214">
        <v>417.5</v>
      </c>
      <c r="G220" s="211"/>
      <c r="H220" s="211">
        <v>547</v>
      </c>
      <c r="I220" s="215">
        <v>535</v>
      </c>
      <c r="J220" s="311" t="s">
        <v>336</v>
      </c>
      <c r="K220" s="216">
        <f t="shared" si="36"/>
        <v>129.5</v>
      </c>
      <c r="L220" s="217">
        <f t="shared" si="41"/>
        <v>0.31017964071856285</v>
      </c>
      <c r="M220" s="218" t="s">
        <v>272</v>
      </c>
      <c r="N220" s="219">
        <v>42578</v>
      </c>
      <c r="O220" s="187"/>
      <c r="P220" s="187"/>
      <c r="Q220" s="187"/>
      <c r="R220" s="186"/>
      <c r="S220" s="187"/>
      <c r="T220" s="187"/>
      <c r="U220" s="187"/>
      <c r="V220" s="187"/>
      <c r="W220" s="187"/>
      <c r="X220" s="187"/>
      <c r="Y220" s="187"/>
    </row>
    <row r="221" spans="1:25" s="142" customFormat="1">
      <c r="A221" s="211">
        <v>46</v>
      </c>
      <c r="B221" s="212">
        <v>42408</v>
      </c>
      <c r="C221" s="212"/>
      <c r="D221" s="213" t="s">
        <v>349</v>
      </c>
      <c r="E221" s="211" t="s">
        <v>282</v>
      </c>
      <c r="F221" s="214">
        <v>650</v>
      </c>
      <c r="G221" s="211"/>
      <c r="H221" s="211">
        <v>800</v>
      </c>
      <c r="I221" s="215">
        <v>800</v>
      </c>
      <c r="J221" s="311" t="s">
        <v>336</v>
      </c>
      <c r="K221" s="216">
        <f t="shared" si="36"/>
        <v>150</v>
      </c>
      <c r="L221" s="217">
        <f t="shared" si="41"/>
        <v>0.23076923076923078</v>
      </c>
      <c r="M221" s="218" t="s">
        <v>272</v>
      </c>
      <c r="N221" s="219">
        <v>43154</v>
      </c>
      <c r="O221" s="187"/>
      <c r="P221" s="187"/>
      <c r="Q221" s="187"/>
      <c r="R221" s="186"/>
      <c r="S221" s="187"/>
      <c r="T221" s="187"/>
      <c r="U221" s="187"/>
      <c r="V221" s="187"/>
      <c r="W221" s="187"/>
      <c r="X221" s="187"/>
      <c r="Y221" s="187"/>
    </row>
    <row r="222" spans="1:25" s="142" customFormat="1">
      <c r="A222" s="211">
        <v>47</v>
      </c>
      <c r="B222" s="212">
        <v>42433</v>
      </c>
      <c r="C222" s="212"/>
      <c r="D222" s="213" t="s">
        <v>161</v>
      </c>
      <c r="E222" s="211" t="s">
        <v>282</v>
      </c>
      <c r="F222" s="214">
        <v>437.5</v>
      </c>
      <c r="G222" s="211"/>
      <c r="H222" s="211">
        <v>504.5</v>
      </c>
      <c r="I222" s="215">
        <v>522</v>
      </c>
      <c r="J222" s="311" t="s">
        <v>364</v>
      </c>
      <c r="K222" s="216">
        <f t="shared" si="36"/>
        <v>67</v>
      </c>
      <c r="L222" s="217">
        <f t="shared" si="41"/>
        <v>0.15314285714285714</v>
      </c>
      <c r="M222" s="218" t="s">
        <v>272</v>
      </c>
      <c r="N222" s="219">
        <v>42480</v>
      </c>
      <c r="O222" s="187"/>
      <c r="P222" s="187"/>
      <c r="Q222" s="187"/>
      <c r="R222" s="186"/>
      <c r="S222" s="187"/>
      <c r="T222" s="187"/>
      <c r="U222" s="187"/>
      <c r="V222" s="187"/>
      <c r="W222" s="187"/>
      <c r="X222" s="187"/>
      <c r="Y222" s="187"/>
    </row>
    <row r="223" spans="1:25" s="142" customFormat="1">
      <c r="A223" s="211">
        <v>48</v>
      </c>
      <c r="B223" s="212">
        <v>42438</v>
      </c>
      <c r="C223" s="212"/>
      <c r="D223" s="213" t="s">
        <v>357</v>
      </c>
      <c r="E223" s="211" t="s">
        <v>282</v>
      </c>
      <c r="F223" s="214">
        <v>189.5</v>
      </c>
      <c r="G223" s="211"/>
      <c r="H223" s="211">
        <v>218</v>
      </c>
      <c r="I223" s="215">
        <v>218</v>
      </c>
      <c r="J223" s="311" t="s">
        <v>336</v>
      </c>
      <c r="K223" s="216">
        <f t="shared" si="36"/>
        <v>28.5</v>
      </c>
      <c r="L223" s="217">
        <f t="shared" si="41"/>
        <v>0.15039577836411611</v>
      </c>
      <c r="M223" s="218" t="s">
        <v>272</v>
      </c>
      <c r="N223" s="219">
        <v>43034</v>
      </c>
      <c r="O223" s="187"/>
      <c r="R223" s="186"/>
      <c r="S223" s="187"/>
      <c r="T223" s="187"/>
      <c r="U223" s="187"/>
      <c r="V223" s="187"/>
      <c r="W223" s="187"/>
      <c r="X223" s="187"/>
      <c r="Y223" s="187"/>
    </row>
    <row r="224" spans="1:25" s="142" customFormat="1">
      <c r="A224" s="227">
        <v>49</v>
      </c>
      <c r="B224" s="228">
        <v>42471</v>
      </c>
      <c r="C224" s="228"/>
      <c r="D224" s="229" t="s">
        <v>359</v>
      </c>
      <c r="E224" s="227" t="s">
        <v>282</v>
      </c>
      <c r="F224" s="230" t="s">
        <v>360</v>
      </c>
      <c r="G224" s="231"/>
      <c r="H224" s="231"/>
      <c r="I224" s="231">
        <v>60</v>
      </c>
      <c r="J224" s="312" t="s">
        <v>271</v>
      </c>
      <c r="K224" s="231"/>
      <c r="L224" s="227"/>
      <c r="M224" s="232"/>
      <c r="N224" s="233"/>
      <c r="O224" s="187"/>
      <c r="R224" s="186"/>
      <c r="S224" s="187"/>
      <c r="T224" s="187"/>
      <c r="U224" s="187"/>
      <c r="V224" s="187"/>
      <c r="W224" s="187"/>
      <c r="X224" s="187"/>
      <c r="Y224" s="187"/>
    </row>
    <row r="225" spans="1:25" s="142" customFormat="1">
      <c r="A225" s="211">
        <v>50</v>
      </c>
      <c r="B225" s="212">
        <v>42472</v>
      </c>
      <c r="C225" s="212"/>
      <c r="D225" s="213" t="s">
        <v>369</v>
      </c>
      <c r="E225" s="211" t="s">
        <v>282</v>
      </c>
      <c r="F225" s="214">
        <v>93</v>
      </c>
      <c r="G225" s="211"/>
      <c r="H225" s="211">
        <v>149</v>
      </c>
      <c r="I225" s="215">
        <v>140</v>
      </c>
      <c r="J225" s="309" t="s">
        <v>2449</v>
      </c>
      <c r="K225" s="216">
        <f t="shared" si="36"/>
        <v>56</v>
      </c>
      <c r="L225" s="217">
        <f t="shared" ref="L225:L230" si="42">K225/F225</f>
        <v>0.60215053763440862</v>
      </c>
      <c r="M225" s="218" t="s">
        <v>272</v>
      </c>
      <c r="N225" s="219">
        <v>42740</v>
      </c>
      <c r="O225" s="187"/>
      <c r="P225" s="187"/>
      <c r="Q225" s="187"/>
      <c r="R225" s="186"/>
      <c r="S225" s="187"/>
      <c r="T225" s="187"/>
      <c r="U225" s="187"/>
      <c r="V225" s="187"/>
      <c r="W225" s="187"/>
      <c r="X225" s="187"/>
      <c r="Y225" s="187"/>
    </row>
    <row r="226" spans="1:25" s="142" customFormat="1">
      <c r="A226" s="211">
        <v>51</v>
      </c>
      <c r="B226" s="212">
        <v>42472</v>
      </c>
      <c r="C226" s="212"/>
      <c r="D226" s="213" t="s">
        <v>361</v>
      </c>
      <c r="E226" s="211" t="s">
        <v>282</v>
      </c>
      <c r="F226" s="214">
        <v>130</v>
      </c>
      <c r="G226" s="211"/>
      <c r="H226" s="211">
        <v>150</v>
      </c>
      <c r="I226" s="215" t="s">
        <v>362</v>
      </c>
      <c r="J226" s="311" t="s">
        <v>336</v>
      </c>
      <c r="K226" s="216">
        <f t="shared" si="36"/>
        <v>20</v>
      </c>
      <c r="L226" s="217">
        <f t="shared" si="42"/>
        <v>0.15384615384615385</v>
      </c>
      <c r="M226" s="218" t="s">
        <v>272</v>
      </c>
      <c r="N226" s="219">
        <v>42564</v>
      </c>
      <c r="O226" s="187"/>
      <c r="P226" s="187"/>
      <c r="Q226" s="187"/>
      <c r="R226" s="186"/>
      <c r="S226" s="187"/>
      <c r="T226" s="187"/>
      <c r="U226" s="187"/>
      <c r="V226" s="187"/>
      <c r="W226" s="187"/>
      <c r="X226" s="187"/>
      <c r="Y226" s="187"/>
    </row>
    <row r="227" spans="1:25" s="142" customFormat="1">
      <c r="A227" s="211">
        <v>52</v>
      </c>
      <c r="B227" s="212">
        <v>42473</v>
      </c>
      <c r="C227" s="212"/>
      <c r="D227" s="213" t="s">
        <v>234</v>
      </c>
      <c r="E227" s="211" t="s">
        <v>282</v>
      </c>
      <c r="F227" s="214">
        <v>196</v>
      </c>
      <c r="G227" s="211"/>
      <c r="H227" s="211">
        <v>299</v>
      </c>
      <c r="I227" s="215">
        <v>299</v>
      </c>
      <c r="J227" s="311" t="s">
        <v>336</v>
      </c>
      <c r="K227" s="216">
        <f t="shared" si="36"/>
        <v>103</v>
      </c>
      <c r="L227" s="217">
        <f t="shared" si="42"/>
        <v>0.52551020408163263</v>
      </c>
      <c r="M227" s="218" t="s">
        <v>272</v>
      </c>
      <c r="N227" s="219">
        <v>42620</v>
      </c>
      <c r="O227" s="187"/>
      <c r="P227" s="187"/>
      <c r="Q227" s="187"/>
      <c r="R227" s="186"/>
      <c r="S227" s="187"/>
      <c r="T227" s="187"/>
      <c r="U227" s="187"/>
      <c r="V227" s="187"/>
      <c r="W227" s="187"/>
      <c r="X227" s="187"/>
      <c r="Y227" s="187"/>
    </row>
    <row r="228" spans="1:25" s="142" customFormat="1">
      <c r="A228" s="211">
        <v>53</v>
      </c>
      <c r="B228" s="212">
        <v>42473</v>
      </c>
      <c r="C228" s="212"/>
      <c r="D228" s="213" t="s">
        <v>363</v>
      </c>
      <c r="E228" s="211" t="s">
        <v>282</v>
      </c>
      <c r="F228" s="214">
        <v>88</v>
      </c>
      <c r="G228" s="211"/>
      <c r="H228" s="211">
        <v>103</v>
      </c>
      <c r="I228" s="215">
        <v>103</v>
      </c>
      <c r="J228" s="311" t="s">
        <v>336</v>
      </c>
      <c r="K228" s="216">
        <f t="shared" si="36"/>
        <v>15</v>
      </c>
      <c r="L228" s="217">
        <f t="shared" si="42"/>
        <v>0.17045454545454544</v>
      </c>
      <c r="M228" s="218" t="s">
        <v>272</v>
      </c>
      <c r="N228" s="219">
        <v>42530</v>
      </c>
      <c r="O228" s="187"/>
      <c r="P228" s="187"/>
      <c r="Q228" s="187"/>
      <c r="R228" s="186"/>
      <c r="S228" s="187"/>
      <c r="T228" s="187"/>
      <c r="U228" s="187"/>
      <c r="V228" s="187"/>
      <c r="W228" s="187"/>
      <c r="X228" s="187"/>
      <c r="Y228" s="187"/>
    </row>
    <row r="229" spans="1:25" s="142" customFormat="1">
      <c r="A229" s="211">
        <v>54</v>
      </c>
      <c r="B229" s="212">
        <v>42492</v>
      </c>
      <c r="C229" s="212"/>
      <c r="D229" s="213" t="s">
        <v>368</v>
      </c>
      <c r="E229" s="211" t="s">
        <v>282</v>
      </c>
      <c r="F229" s="214">
        <v>127.5</v>
      </c>
      <c r="G229" s="211"/>
      <c r="H229" s="211">
        <v>148</v>
      </c>
      <c r="I229" s="215" t="s">
        <v>367</v>
      </c>
      <c r="J229" s="311" t="s">
        <v>336</v>
      </c>
      <c r="K229" s="216">
        <f t="shared" si="36"/>
        <v>20.5</v>
      </c>
      <c r="L229" s="217">
        <f t="shared" si="42"/>
        <v>0.16078431372549021</v>
      </c>
      <c r="M229" s="218" t="s">
        <v>272</v>
      </c>
      <c r="N229" s="219">
        <v>42564</v>
      </c>
      <c r="O229" s="187"/>
      <c r="P229" s="187"/>
      <c r="Q229" s="187"/>
      <c r="R229" s="186"/>
      <c r="S229" s="187"/>
      <c r="T229" s="187"/>
      <c r="U229" s="187"/>
      <c r="V229" s="187"/>
      <c r="W229" s="187"/>
      <c r="X229" s="187"/>
      <c r="Y229" s="187"/>
    </row>
    <row r="230" spans="1:25" s="142" customFormat="1">
      <c r="A230" s="211">
        <v>55</v>
      </c>
      <c r="B230" s="212">
        <v>42493</v>
      </c>
      <c r="C230" s="212"/>
      <c r="D230" s="213" t="s">
        <v>370</v>
      </c>
      <c r="E230" s="211" t="s">
        <v>282</v>
      </c>
      <c r="F230" s="214">
        <v>675</v>
      </c>
      <c r="G230" s="211"/>
      <c r="H230" s="211">
        <v>815</v>
      </c>
      <c r="I230" s="215" t="s">
        <v>371</v>
      </c>
      <c r="J230" s="311" t="s">
        <v>336</v>
      </c>
      <c r="K230" s="216">
        <f t="shared" si="36"/>
        <v>140</v>
      </c>
      <c r="L230" s="217">
        <f t="shared" si="42"/>
        <v>0.2074074074074074</v>
      </c>
      <c r="M230" s="218" t="s">
        <v>272</v>
      </c>
      <c r="N230" s="219">
        <v>43154</v>
      </c>
      <c r="O230" s="187"/>
      <c r="R230" s="186"/>
      <c r="S230" s="187"/>
      <c r="T230" s="187"/>
      <c r="U230" s="187"/>
      <c r="V230" s="187"/>
      <c r="W230" s="187"/>
      <c r="X230" s="187"/>
      <c r="Y230" s="187"/>
    </row>
    <row r="231" spans="1:25" s="142" customFormat="1">
      <c r="A231" s="227">
        <v>56</v>
      </c>
      <c r="B231" s="228">
        <v>42522</v>
      </c>
      <c r="C231" s="228"/>
      <c r="D231" s="229" t="s">
        <v>375</v>
      </c>
      <c r="E231" s="227" t="s">
        <v>282</v>
      </c>
      <c r="F231" s="230" t="s">
        <v>376</v>
      </c>
      <c r="G231" s="231"/>
      <c r="H231" s="231"/>
      <c r="I231" s="231" t="s">
        <v>377</v>
      </c>
      <c r="J231" s="312" t="s">
        <v>271</v>
      </c>
      <c r="K231" s="231"/>
      <c r="L231" s="227"/>
      <c r="M231" s="232"/>
      <c r="N231" s="233"/>
      <c r="O231" s="187"/>
      <c r="R231" s="186"/>
      <c r="S231" s="187"/>
      <c r="T231" s="187"/>
      <c r="U231" s="187"/>
      <c r="V231" s="187"/>
      <c r="W231" s="187"/>
      <c r="X231" s="187"/>
      <c r="Y231" s="187"/>
    </row>
    <row r="232" spans="1:25" s="142" customFormat="1">
      <c r="A232" s="211">
        <v>57</v>
      </c>
      <c r="B232" s="212">
        <v>42527</v>
      </c>
      <c r="C232" s="212"/>
      <c r="D232" s="213" t="s">
        <v>381</v>
      </c>
      <c r="E232" s="211" t="s">
        <v>282</v>
      </c>
      <c r="F232" s="214">
        <v>110</v>
      </c>
      <c r="G232" s="211"/>
      <c r="H232" s="211">
        <v>126.5</v>
      </c>
      <c r="I232" s="215">
        <v>125</v>
      </c>
      <c r="J232" s="311" t="s">
        <v>290</v>
      </c>
      <c r="K232" s="216">
        <f t="shared" si="36"/>
        <v>16.5</v>
      </c>
      <c r="L232" s="217">
        <f>K232/F232</f>
        <v>0.15</v>
      </c>
      <c r="M232" s="218" t="s">
        <v>272</v>
      </c>
      <c r="N232" s="219">
        <v>42552</v>
      </c>
      <c r="O232" s="187"/>
      <c r="P232" s="187"/>
      <c r="Q232" s="187"/>
      <c r="R232" s="186"/>
      <c r="S232" s="187"/>
      <c r="T232" s="187"/>
      <c r="U232" s="187"/>
      <c r="V232" s="187"/>
      <c r="W232" s="187"/>
      <c r="X232" s="187"/>
      <c r="Y232" s="187"/>
    </row>
    <row r="233" spans="1:25" s="142" customFormat="1">
      <c r="A233" s="211">
        <v>58</v>
      </c>
      <c r="B233" s="212">
        <v>42538</v>
      </c>
      <c r="C233" s="212"/>
      <c r="D233" s="213" t="s">
        <v>1890</v>
      </c>
      <c r="E233" s="211" t="s">
        <v>282</v>
      </c>
      <c r="F233" s="214">
        <v>44</v>
      </c>
      <c r="G233" s="211"/>
      <c r="H233" s="211">
        <v>69.5</v>
      </c>
      <c r="I233" s="215">
        <v>69.5</v>
      </c>
      <c r="J233" s="311" t="s">
        <v>2712</v>
      </c>
      <c r="K233" s="216">
        <f t="shared" si="36"/>
        <v>25.5</v>
      </c>
      <c r="L233" s="217">
        <f>K233/F233</f>
        <v>0.57954545454545459</v>
      </c>
      <c r="M233" s="218" t="s">
        <v>272</v>
      </c>
      <c r="N233" s="219">
        <v>42977</v>
      </c>
      <c r="O233" s="187"/>
      <c r="P233" s="187"/>
      <c r="Q233" s="187"/>
      <c r="R233" s="186"/>
      <c r="S233" s="187"/>
      <c r="T233" s="187"/>
      <c r="U233" s="187"/>
      <c r="V233" s="187"/>
      <c r="W233" s="187"/>
      <c r="X233" s="187"/>
      <c r="Y233" s="187"/>
    </row>
    <row r="234" spans="1:25" s="142" customFormat="1">
      <c r="A234" s="211">
        <v>59</v>
      </c>
      <c r="B234" s="212">
        <v>42549</v>
      </c>
      <c r="C234" s="212"/>
      <c r="D234" s="213" t="s">
        <v>1894</v>
      </c>
      <c r="E234" s="211" t="s">
        <v>282</v>
      </c>
      <c r="F234" s="214">
        <v>262.5</v>
      </c>
      <c r="G234" s="211"/>
      <c r="H234" s="211">
        <v>340</v>
      </c>
      <c r="I234" s="215">
        <v>333</v>
      </c>
      <c r="J234" s="311" t="s">
        <v>2323</v>
      </c>
      <c r="K234" s="216">
        <f t="shared" si="36"/>
        <v>77.5</v>
      </c>
      <c r="L234" s="217">
        <f>K234/F234</f>
        <v>0.29523809523809524</v>
      </c>
      <c r="M234" s="218" t="s">
        <v>272</v>
      </c>
      <c r="N234" s="219">
        <v>43017</v>
      </c>
      <c r="O234" s="187"/>
      <c r="P234" s="187"/>
      <c r="Q234" s="187"/>
      <c r="R234" s="186"/>
      <c r="S234" s="187"/>
      <c r="T234" s="187"/>
      <c r="U234" s="187"/>
      <c r="V234" s="187"/>
      <c r="W234" s="187"/>
      <c r="X234" s="187"/>
      <c r="Y234" s="187"/>
    </row>
    <row r="235" spans="1:25" s="142" customFormat="1">
      <c r="A235" s="211">
        <v>60</v>
      </c>
      <c r="B235" s="212">
        <v>42549</v>
      </c>
      <c r="C235" s="212"/>
      <c r="D235" s="213" t="s">
        <v>1895</v>
      </c>
      <c r="E235" s="211" t="s">
        <v>282</v>
      </c>
      <c r="F235" s="214">
        <v>840</v>
      </c>
      <c r="G235" s="211"/>
      <c r="H235" s="211">
        <v>1230</v>
      </c>
      <c r="I235" s="215">
        <v>1230</v>
      </c>
      <c r="J235" s="311" t="s">
        <v>336</v>
      </c>
      <c r="K235" s="216">
        <f t="shared" si="36"/>
        <v>390</v>
      </c>
      <c r="L235" s="217">
        <f>K235/F235</f>
        <v>0.4642857142857143</v>
      </c>
      <c r="M235" s="218" t="s">
        <v>272</v>
      </c>
      <c r="N235" s="219">
        <v>42649</v>
      </c>
      <c r="O235" s="187"/>
      <c r="P235" s="187"/>
      <c r="Q235" s="187"/>
      <c r="R235" s="186"/>
      <c r="S235" s="187"/>
      <c r="T235" s="187"/>
      <c r="U235" s="187"/>
      <c r="V235" s="187"/>
      <c r="W235" s="187"/>
      <c r="X235" s="187"/>
      <c r="Y235" s="187"/>
    </row>
    <row r="236" spans="1:25" s="142" customFormat="1">
      <c r="A236" s="220">
        <v>61</v>
      </c>
      <c r="B236" s="221">
        <v>42556</v>
      </c>
      <c r="C236" s="221"/>
      <c r="D236" s="222" t="s">
        <v>1904</v>
      </c>
      <c r="E236" s="220" t="s">
        <v>282</v>
      </c>
      <c r="F236" s="223">
        <v>395</v>
      </c>
      <c r="G236" s="224"/>
      <c r="H236" s="224">
        <v>468.5</v>
      </c>
      <c r="I236" s="224">
        <v>510</v>
      </c>
      <c r="J236" s="315" t="s">
        <v>2366</v>
      </c>
      <c r="K236" s="321">
        <f t="shared" si="36"/>
        <v>73.5</v>
      </c>
      <c r="L236" s="225">
        <f>K236/F236</f>
        <v>0.1860759493670886</v>
      </c>
      <c r="M236" s="223" t="s">
        <v>272</v>
      </c>
      <c r="N236" s="226">
        <v>42977</v>
      </c>
      <c r="O236" s="187"/>
      <c r="R236" s="186"/>
      <c r="S236" s="187"/>
      <c r="T236" s="187"/>
      <c r="U236" s="187"/>
      <c r="V236" s="187"/>
      <c r="W236" s="187"/>
      <c r="X236" s="187"/>
      <c r="Y236" s="187"/>
    </row>
    <row r="237" spans="1:25" s="142" customFormat="1">
      <c r="A237" s="227">
        <v>62</v>
      </c>
      <c r="B237" s="228">
        <v>42584</v>
      </c>
      <c r="C237" s="228"/>
      <c r="D237" s="229" t="s">
        <v>1924</v>
      </c>
      <c r="E237" s="227" t="s">
        <v>270</v>
      </c>
      <c r="F237" s="230" t="s">
        <v>1922</v>
      </c>
      <c r="G237" s="231"/>
      <c r="H237" s="231"/>
      <c r="I237" s="231" t="s">
        <v>1923</v>
      </c>
      <c r="J237" s="312" t="s">
        <v>271</v>
      </c>
      <c r="K237" s="231"/>
      <c r="L237" s="227"/>
      <c r="M237" s="232"/>
      <c r="N237" s="233"/>
      <c r="O237" s="187"/>
      <c r="R237" s="186"/>
      <c r="S237" s="187"/>
      <c r="T237" s="187"/>
      <c r="U237" s="187"/>
      <c r="V237" s="187"/>
      <c r="W237" s="187"/>
      <c r="X237" s="187"/>
      <c r="Y237" s="187"/>
    </row>
    <row r="238" spans="1:25" s="142" customFormat="1">
      <c r="A238" s="227">
        <v>63</v>
      </c>
      <c r="B238" s="228">
        <v>42586</v>
      </c>
      <c r="C238" s="228"/>
      <c r="D238" s="229" t="s">
        <v>1926</v>
      </c>
      <c r="E238" s="227" t="s">
        <v>282</v>
      </c>
      <c r="F238" s="230" t="s">
        <v>1927</v>
      </c>
      <c r="G238" s="231"/>
      <c r="H238" s="231"/>
      <c r="I238" s="231">
        <v>475</v>
      </c>
      <c r="J238" s="312" t="s">
        <v>271</v>
      </c>
      <c r="K238" s="231"/>
      <c r="L238" s="227"/>
      <c r="M238" s="232"/>
      <c r="N238" s="233"/>
      <c r="O238" s="187"/>
      <c r="R238" s="186"/>
      <c r="S238" s="187"/>
      <c r="T238" s="187"/>
      <c r="U238" s="187"/>
      <c r="V238" s="187"/>
      <c r="W238" s="187"/>
      <c r="X238" s="187"/>
      <c r="Y238" s="187"/>
    </row>
    <row r="239" spans="1:25" s="142" customFormat="1">
      <c r="A239" s="211">
        <v>64</v>
      </c>
      <c r="B239" s="212">
        <v>42593</v>
      </c>
      <c r="C239" s="212"/>
      <c r="D239" s="213" t="s">
        <v>609</v>
      </c>
      <c r="E239" s="211" t="s">
        <v>282</v>
      </c>
      <c r="F239" s="214">
        <v>86.5</v>
      </c>
      <c r="G239" s="211"/>
      <c r="H239" s="211">
        <v>130</v>
      </c>
      <c r="I239" s="215">
        <v>130</v>
      </c>
      <c r="J239" s="309" t="s">
        <v>2442</v>
      </c>
      <c r="K239" s="216">
        <f t="shared" ref="K239:K261" si="43">H239-F239</f>
        <v>43.5</v>
      </c>
      <c r="L239" s="217">
        <f t="shared" ref="L239:L245" si="44">K239/F239</f>
        <v>0.50289017341040465</v>
      </c>
      <c r="M239" s="218" t="s">
        <v>272</v>
      </c>
      <c r="N239" s="219">
        <v>43091</v>
      </c>
      <c r="O239" s="187"/>
      <c r="P239" s="187"/>
      <c r="Q239" s="187"/>
      <c r="R239" s="186"/>
      <c r="S239" s="187"/>
      <c r="T239" s="187"/>
      <c r="U239" s="187"/>
      <c r="V239" s="187"/>
      <c r="W239" s="187"/>
      <c r="X239" s="187"/>
      <c r="Y239" s="187"/>
    </row>
    <row r="240" spans="1:25" s="142" customFormat="1">
      <c r="A240" s="234">
        <v>65</v>
      </c>
      <c r="B240" s="235">
        <v>42600</v>
      </c>
      <c r="C240" s="235"/>
      <c r="D240" s="236" t="s">
        <v>352</v>
      </c>
      <c r="E240" s="237" t="s">
        <v>282</v>
      </c>
      <c r="F240" s="234">
        <v>133.5</v>
      </c>
      <c r="G240" s="234"/>
      <c r="H240" s="238">
        <v>126.5</v>
      </c>
      <c r="I240" s="239">
        <v>178</v>
      </c>
      <c r="J240" s="240" t="s">
        <v>1949</v>
      </c>
      <c r="K240" s="322">
        <f t="shared" si="43"/>
        <v>-7</v>
      </c>
      <c r="L240" s="241">
        <f t="shared" si="44"/>
        <v>-5.2434456928838954E-2</v>
      </c>
      <c r="M240" s="242" t="s">
        <v>1903</v>
      </c>
      <c r="N240" s="243">
        <v>42615</v>
      </c>
      <c r="R240" s="186"/>
      <c r="S240" s="187"/>
      <c r="T240" s="187"/>
      <c r="U240" s="187"/>
      <c r="V240" s="187"/>
      <c r="W240" s="187"/>
      <c r="X240" s="187"/>
      <c r="Y240" s="187"/>
    </row>
    <row r="241" spans="1:25" s="142" customFormat="1">
      <c r="A241" s="211">
        <v>66</v>
      </c>
      <c r="B241" s="212">
        <v>42613</v>
      </c>
      <c r="C241" s="212"/>
      <c r="D241" s="213" t="s">
        <v>1943</v>
      </c>
      <c r="E241" s="211" t="s">
        <v>282</v>
      </c>
      <c r="F241" s="214">
        <v>560</v>
      </c>
      <c r="G241" s="211"/>
      <c r="H241" s="211">
        <v>725</v>
      </c>
      <c r="I241" s="215">
        <v>725</v>
      </c>
      <c r="J241" s="311" t="s">
        <v>284</v>
      </c>
      <c r="K241" s="216">
        <f t="shared" si="43"/>
        <v>165</v>
      </c>
      <c r="L241" s="217">
        <f t="shared" si="44"/>
        <v>0.29464285714285715</v>
      </c>
      <c r="M241" s="218" t="s">
        <v>272</v>
      </c>
      <c r="N241" s="219">
        <v>42456</v>
      </c>
      <c r="O241" s="187"/>
      <c r="P241" s="187"/>
      <c r="Q241" s="187"/>
      <c r="R241" s="186"/>
      <c r="S241" s="187"/>
      <c r="T241" s="187"/>
      <c r="U241" s="187"/>
      <c r="V241" s="187"/>
      <c r="W241" s="187"/>
      <c r="X241" s="187"/>
      <c r="Y241" s="187"/>
    </row>
    <row r="242" spans="1:25" s="142" customFormat="1">
      <c r="A242" s="211">
        <v>67</v>
      </c>
      <c r="B242" s="212">
        <v>42614</v>
      </c>
      <c r="C242" s="212"/>
      <c r="D242" s="213" t="s">
        <v>1948</v>
      </c>
      <c r="E242" s="211" t="s">
        <v>282</v>
      </c>
      <c r="F242" s="214">
        <v>160.5</v>
      </c>
      <c r="G242" s="211"/>
      <c r="H242" s="211">
        <v>210</v>
      </c>
      <c r="I242" s="215">
        <v>210</v>
      </c>
      <c r="J242" s="311" t="s">
        <v>284</v>
      </c>
      <c r="K242" s="216">
        <f t="shared" si="43"/>
        <v>49.5</v>
      </c>
      <c r="L242" s="217">
        <f t="shared" si="44"/>
        <v>0.30841121495327101</v>
      </c>
      <c r="M242" s="218" t="s">
        <v>272</v>
      </c>
      <c r="N242" s="219">
        <v>42871</v>
      </c>
      <c r="O242" s="187"/>
      <c r="P242" s="187"/>
      <c r="Q242" s="187"/>
      <c r="R242" s="186"/>
      <c r="S242" s="187"/>
      <c r="T242" s="187"/>
      <c r="U242" s="187"/>
      <c r="V242" s="187"/>
      <c r="W242" s="187"/>
      <c r="X242" s="187"/>
      <c r="Y242" s="187"/>
    </row>
    <row r="243" spans="1:25" s="142" customFormat="1">
      <c r="A243" s="211">
        <v>68</v>
      </c>
      <c r="B243" s="212">
        <v>42646</v>
      </c>
      <c r="C243" s="212"/>
      <c r="D243" s="213" t="s">
        <v>1969</v>
      </c>
      <c r="E243" s="211" t="s">
        <v>282</v>
      </c>
      <c r="F243" s="214">
        <v>430</v>
      </c>
      <c r="G243" s="211"/>
      <c r="H243" s="211">
        <v>596</v>
      </c>
      <c r="I243" s="215">
        <v>575</v>
      </c>
      <c r="J243" s="311" t="s">
        <v>2125</v>
      </c>
      <c r="K243" s="216">
        <f t="shared" si="43"/>
        <v>166</v>
      </c>
      <c r="L243" s="217">
        <f t="shared" si="44"/>
        <v>0.38604651162790699</v>
      </c>
      <c r="M243" s="218" t="s">
        <v>272</v>
      </c>
      <c r="N243" s="219">
        <v>42769</v>
      </c>
      <c r="O243" s="187"/>
      <c r="P243" s="187"/>
      <c r="Q243" s="187"/>
      <c r="R243" s="186"/>
      <c r="S243" s="187"/>
      <c r="T243" s="187"/>
      <c r="U243" s="187"/>
      <c r="V243" s="187"/>
      <c r="W243" s="187"/>
      <c r="X243" s="187"/>
      <c r="Y243" s="187"/>
    </row>
    <row r="244" spans="1:25" s="142" customFormat="1">
      <c r="A244" s="211">
        <v>69</v>
      </c>
      <c r="B244" s="212">
        <v>42657</v>
      </c>
      <c r="C244" s="212"/>
      <c r="D244" s="213" t="s">
        <v>486</v>
      </c>
      <c r="E244" s="211" t="s">
        <v>282</v>
      </c>
      <c r="F244" s="214">
        <v>280</v>
      </c>
      <c r="G244" s="211"/>
      <c r="H244" s="211">
        <v>345</v>
      </c>
      <c r="I244" s="215">
        <v>345</v>
      </c>
      <c r="J244" s="311" t="s">
        <v>284</v>
      </c>
      <c r="K244" s="216">
        <f t="shared" si="43"/>
        <v>65</v>
      </c>
      <c r="L244" s="217">
        <f t="shared" si="44"/>
        <v>0.23214285714285715</v>
      </c>
      <c r="M244" s="218" t="s">
        <v>272</v>
      </c>
      <c r="N244" s="219">
        <v>42814</v>
      </c>
      <c r="O244" s="187"/>
      <c r="P244" s="187"/>
      <c r="Q244" s="187"/>
      <c r="R244" s="186"/>
      <c r="S244" s="187"/>
      <c r="T244" s="187"/>
      <c r="U244" s="187"/>
      <c r="V244" s="187"/>
      <c r="W244" s="187"/>
      <c r="X244" s="187"/>
      <c r="Y244" s="187"/>
    </row>
    <row r="245" spans="1:25" s="142" customFormat="1">
      <c r="A245" s="211">
        <v>70</v>
      </c>
      <c r="B245" s="212">
        <v>42657</v>
      </c>
      <c r="C245" s="212"/>
      <c r="D245" s="213" t="s">
        <v>385</v>
      </c>
      <c r="E245" s="211" t="s">
        <v>282</v>
      </c>
      <c r="F245" s="214">
        <v>245</v>
      </c>
      <c r="G245" s="211"/>
      <c r="H245" s="211">
        <v>325.5</v>
      </c>
      <c r="I245" s="215">
        <v>330</v>
      </c>
      <c r="J245" s="311" t="s">
        <v>2070</v>
      </c>
      <c r="K245" s="216">
        <f t="shared" si="43"/>
        <v>80.5</v>
      </c>
      <c r="L245" s="217">
        <f t="shared" si="44"/>
        <v>0.32857142857142857</v>
      </c>
      <c r="M245" s="218" t="s">
        <v>272</v>
      </c>
      <c r="N245" s="219">
        <v>42769</v>
      </c>
      <c r="O245" s="187"/>
      <c r="P245" s="187"/>
      <c r="Q245" s="187"/>
      <c r="R245" s="186"/>
      <c r="S245" s="187"/>
      <c r="T245" s="187"/>
      <c r="U245" s="187"/>
      <c r="V245" s="187"/>
      <c r="W245" s="187"/>
      <c r="X245" s="187"/>
      <c r="Y245" s="187"/>
    </row>
    <row r="246" spans="1:25" s="142" customFormat="1">
      <c r="A246" s="211">
        <v>71</v>
      </c>
      <c r="B246" s="212">
        <v>42660</v>
      </c>
      <c r="C246" s="212"/>
      <c r="D246" s="213" t="s">
        <v>372</v>
      </c>
      <c r="E246" s="211" t="s">
        <v>282</v>
      </c>
      <c r="F246" s="214">
        <v>125</v>
      </c>
      <c r="G246" s="211"/>
      <c r="H246" s="211">
        <v>160</v>
      </c>
      <c r="I246" s="215">
        <v>160</v>
      </c>
      <c r="J246" s="311" t="s">
        <v>336</v>
      </c>
      <c r="K246" s="216">
        <f t="shared" si="43"/>
        <v>35</v>
      </c>
      <c r="L246" s="217">
        <v>0.28000000000000008</v>
      </c>
      <c r="M246" s="218" t="s">
        <v>272</v>
      </c>
      <c r="N246" s="219">
        <v>42803</v>
      </c>
      <c r="O246" s="187"/>
      <c r="P246" s="187"/>
      <c r="Q246" s="187"/>
      <c r="R246" s="186"/>
      <c r="S246" s="187"/>
      <c r="T246" s="187"/>
      <c r="U246" s="187"/>
      <c r="V246" s="187"/>
      <c r="W246" s="187"/>
      <c r="X246" s="187"/>
      <c r="Y246" s="187"/>
    </row>
    <row r="247" spans="1:25" s="142" customFormat="1">
      <c r="A247" s="211">
        <v>72</v>
      </c>
      <c r="B247" s="212">
        <v>42660</v>
      </c>
      <c r="C247" s="212"/>
      <c r="D247" s="213" t="s">
        <v>1337</v>
      </c>
      <c r="E247" s="211" t="s">
        <v>282</v>
      </c>
      <c r="F247" s="214">
        <v>114</v>
      </c>
      <c r="G247" s="211"/>
      <c r="H247" s="211">
        <v>145</v>
      </c>
      <c r="I247" s="215">
        <v>145</v>
      </c>
      <c r="J247" s="311" t="s">
        <v>336</v>
      </c>
      <c r="K247" s="216">
        <f t="shared" si="43"/>
        <v>31</v>
      </c>
      <c r="L247" s="217">
        <f>K247/F247</f>
        <v>0.27192982456140352</v>
      </c>
      <c r="M247" s="218" t="s">
        <v>272</v>
      </c>
      <c r="N247" s="219">
        <v>42859</v>
      </c>
      <c r="O247" s="187"/>
      <c r="P247" s="187"/>
      <c r="Q247" s="187"/>
      <c r="R247" s="186"/>
      <c r="S247" s="187"/>
      <c r="T247" s="187"/>
      <c r="U247" s="187"/>
      <c r="V247" s="187"/>
      <c r="W247" s="187"/>
      <c r="X247" s="187"/>
      <c r="Y247" s="187"/>
    </row>
    <row r="248" spans="1:25" s="142" customFormat="1">
      <c r="A248" s="211">
        <v>73</v>
      </c>
      <c r="B248" s="212">
        <v>42660</v>
      </c>
      <c r="C248" s="212"/>
      <c r="D248" s="213" t="s">
        <v>784</v>
      </c>
      <c r="E248" s="211" t="s">
        <v>282</v>
      </c>
      <c r="F248" s="214">
        <v>212</v>
      </c>
      <c r="G248" s="211"/>
      <c r="H248" s="211">
        <v>280</v>
      </c>
      <c r="I248" s="215">
        <v>276</v>
      </c>
      <c r="J248" s="311" t="s">
        <v>2129</v>
      </c>
      <c r="K248" s="216">
        <f t="shared" si="43"/>
        <v>68</v>
      </c>
      <c r="L248" s="217">
        <f>K248/F248</f>
        <v>0.32075471698113206</v>
      </c>
      <c r="M248" s="218" t="s">
        <v>272</v>
      </c>
      <c r="N248" s="219">
        <v>42858</v>
      </c>
      <c r="O248" s="187"/>
      <c r="P248" s="187"/>
      <c r="Q248" s="187"/>
      <c r="R248" s="186"/>
      <c r="S248" s="187"/>
      <c r="T248" s="187"/>
      <c r="U248" s="187"/>
      <c r="V248" s="187"/>
      <c r="W248" s="187"/>
      <c r="X248" s="187"/>
      <c r="Y248" s="187"/>
    </row>
    <row r="249" spans="1:25" s="142" customFormat="1">
      <c r="A249" s="211">
        <v>74</v>
      </c>
      <c r="B249" s="212">
        <v>42678</v>
      </c>
      <c r="C249" s="212"/>
      <c r="D249" s="213" t="s">
        <v>373</v>
      </c>
      <c r="E249" s="211" t="s">
        <v>282</v>
      </c>
      <c r="F249" s="214">
        <v>155</v>
      </c>
      <c r="G249" s="211"/>
      <c r="H249" s="211">
        <v>210</v>
      </c>
      <c r="I249" s="215">
        <v>210</v>
      </c>
      <c r="J249" s="311" t="s">
        <v>2208</v>
      </c>
      <c r="K249" s="216">
        <f t="shared" si="43"/>
        <v>55</v>
      </c>
      <c r="L249" s="217">
        <f>K249/F249</f>
        <v>0.35483870967741937</v>
      </c>
      <c r="M249" s="218" t="s">
        <v>272</v>
      </c>
      <c r="N249" s="219">
        <v>42944</v>
      </c>
      <c r="O249" s="187"/>
      <c r="P249" s="187"/>
      <c r="Q249" s="187"/>
      <c r="R249" s="186"/>
      <c r="S249" s="187"/>
      <c r="T249" s="187"/>
      <c r="U249" s="187"/>
      <c r="V249" s="187"/>
      <c r="W249" s="187"/>
      <c r="X249" s="187"/>
      <c r="Y249" s="187"/>
    </row>
    <row r="250" spans="1:25" s="142" customFormat="1">
      <c r="A250" s="234">
        <v>75</v>
      </c>
      <c r="B250" s="235">
        <v>42710</v>
      </c>
      <c r="C250" s="235"/>
      <c r="D250" s="236" t="s">
        <v>1392</v>
      </c>
      <c r="E250" s="237" t="s">
        <v>282</v>
      </c>
      <c r="F250" s="234">
        <v>150.5</v>
      </c>
      <c r="G250" s="234"/>
      <c r="H250" s="238">
        <v>72.5</v>
      </c>
      <c r="I250" s="239">
        <v>174</v>
      </c>
      <c r="J250" s="240" t="s">
        <v>3097</v>
      </c>
      <c r="K250" s="322">
        <f t="shared" si="43"/>
        <v>-78</v>
      </c>
      <c r="L250" s="241">
        <f t="shared" ref="L250" si="45">K250/F250</f>
        <v>-0.51827242524916939</v>
      </c>
      <c r="M250" s="242" t="s">
        <v>1903</v>
      </c>
      <c r="N250" s="243">
        <v>43333</v>
      </c>
      <c r="R250" s="186"/>
      <c r="S250" s="187"/>
      <c r="T250" s="187"/>
      <c r="U250" s="187"/>
      <c r="V250" s="187"/>
      <c r="W250" s="187"/>
      <c r="X250" s="187"/>
      <c r="Y250" s="187"/>
    </row>
    <row r="251" spans="1:25" s="142" customFormat="1">
      <c r="A251" s="211">
        <v>76</v>
      </c>
      <c r="B251" s="212">
        <v>42712</v>
      </c>
      <c r="C251" s="212"/>
      <c r="D251" s="213" t="s">
        <v>191</v>
      </c>
      <c r="E251" s="211" t="s">
        <v>282</v>
      </c>
      <c r="F251" s="214">
        <v>380</v>
      </c>
      <c r="G251" s="211"/>
      <c r="H251" s="211">
        <v>478</v>
      </c>
      <c r="I251" s="215">
        <v>468</v>
      </c>
      <c r="J251" s="311" t="s">
        <v>336</v>
      </c>
      <c r="K251" s="216">
        <f t="shared" si="43"/>
        <v>98</v>
      </c>
      <c r="L251" s="217">
        <f t="shared" ref="L251:L258" si="46">K251/F251</f>
        <v>0.25789473684210529</v>
      </c>
      <c r="M251" s="218" t="s">
        <v>272</v>
      </c>
      <c r="N251" s="219">
        <v>43025</v>
      </c>
      <c r="O251" s="187"/>
      <c r="P251" s="187"/>
      <c r="Q251" s="187"/>
      <c r="R251" s="186"/>
      <c r="S251" s="187"/>
      <c r="T251" s="187"/>
      <c r="U251" s="187"/>
      <c r="V251" s="187"/>
      <c r="W251" s="187"/>
      <c r="X251" s="187"/>
      <c r="Y251" s="187"/>
    </row>
    <row r="252" spans="1:25" s="142" customFormat="1">
      <c r="A252" s="211">
        <v>77</v>
      </c>
      <c r="B252" s="212">
        <v>42734</v>
      </c>
      <c r="C252" s="212"/>
      <c r="D252" s="213" t="s">
        <v>822</v>
      </c>
      <c r="E252" s="211" t="s">
        <v>282</v>
      </c>
      <c r="F252" s="214">
        <v>305</v>
      </c>
      <c r="G252" s="211"/>
      <c r="H252" s="211">
        <v>375</v>
      </c>
      <c r="I252" s="215">
        <v>375</v>
      </c>
      <c r="J252" s="311" t="s">
        <v>336</v>
      </c>
      <c r="K252" s="216">
        <f t="shared" si="43"/>
        <v>70</v>
      </c>
      <c r="L252" s="217">
        <f t="shared" si="46"/>
        <v>0.22950819672131148</v>
      </c>
      <c r="M252" s="218" t="s">
        <v>272</v>
      </c>
      <c r="N252" s="219">
        <v>42768</v>
      </c>
      <c r="O252" s="187"/>
      <c r="P252" s="187"/>
      <c r="Q252" s="187"/>
      <c r="R252" s="186"/>
      <c r="S252" s="187"/>
      <c r="T252" s="187"/>
      <c r="U252" s="187"/>
      <c r="V252" s="187"/>
      <c r="W252" s="187"/>
      <c r="X252" s="187"/>
      <c r="Y252" s="187"/>
    </row>
    <row r="253" spans="1:25" s="142" customFormat="1">
      <c r="A253" s="211">
        <v>78</v>
      </c>
      <c r="B253" s="212">
        <v>42739</v>
      </c>
      <c r="C253" s="212"/>
      <c r="D253" s="213" t="s">
        <v>693</v>
      </c>
      <c r="E253" s="211" t="s">
        <v>282</v>
      </c>
      <c r="F253" s="214">
        <v>99.5</v>
      </c>
      <c r="G253" s="211"/>
      <c r="H253" s="211">
        <v>158</v>
      </c>
      <c r="I253" s="215">
        <v>158</v>
      </c>
      <c r="J253" s="311" t="s">
        <v>336</v>
      </c>
      <c r="K253" s="216">
        <f t="shared" si="43"/>
        <v>58.5</v>
      </c>
      <c r="L253" s="217">
        <f t="shared" si="46"/>
        <v>0.5879396984924623</v>
      </c>
      <c r="M253" s="218" t="s">
        <v>272</v>
      </c>
      <c r="N253" s="219">
        <v>42898</v>
      </c>
      <c r="O253" s="187"/>
      <c r="P253" s="187"/>
      <c r="Q253" s="187"/>
      <c r="R253" s="186"/>
      <c r="S253" s="187"/>
      <c r="T253" s="187"/>
      <c r="U253" s="187"/>
      <c r="V253" s="187"/>
      <c r="W253" s="187"/>
      <c r="X253" s="187"/>
      <c r="Y253" s="187"/>
    </row>
    <row r="254" spans="1:25" s="142" customFormat="1">
      <c r="A254" s="211">
        <v>79</v>
      </c>
      <c r="B254" s="212">
        <v>42786</v>
      </c>
      <c r="C254" s="212"/>
      <c r="D254" s="213" t="s">
        <v>1615</v>
      </c>
      <c r="E254" s="211" t="s">
        <v>282</v>
      </c>
      <c r="F254" s="214">
        <v>202.5</v>
      </c>
      <c r="G254" s="211"/>
      <c r="H254" s="211">
        <v>234</v>
      </c>
      <c r="I254" s="215">
        <v>234</v>
      </c>
      <c r="J254" s="311" t="s">
        <v>336</v>
      </c>
      <c r="K254" s="216">
        <f t="shared" si="43"/>
        <v>31.5</v>
      </c>
      <c r="L254" s="217">
        <f t="shared" si="46"/>
        <v>0.15555555555555556</v>
      </c>
      <c r="M254" s="218" t="s">
        <v>272</v>
      </c>
      <c r="N254" s="219">
        <v>42836</v>
      </c>
      <c r="O254" s="187"/>
      <c r="P254" s="187"/>
      <c r="Q254" s="187"/>
      <c r="R254" s="186"/>
      <c r="S254" s="187"/>
      <c r="T254" s="187"/>
      <c r="U254" s="187"/>
      <c r="V254" s="187"/>
      <c r="W254" s="187"/>
      <c r="X254" s="187"/>
      <c r="Y254" s="187"/>
    </row>
    <row r="255" spans="1:25" s="142" customFormat="1">
      <c r="A255" s="211">
        <v>80</v>
      </c>
      <c r="B255" s="212">
        <v>42786</v>
      </c>
      <c r="C255" s="212"/>
      <c r="D255" s="213" t="s">
        <v>132</v>
      </c>
      <c r="E255" s="211" t="s">
        <v>282</v>
      </c>
      <c r="F255" s="214">
        <v>140.5</v>
      </c>
      <c r="G255" s="211"/>
      <c r="H255" s="211">
        <v>220</v>
      </c>
      <c r="I255" s="215">
        <v>220</v>
      </c>
      <c r="J255" s="311" t="s">
        <v>336</v>
      </c>
      <c r="K255" s="216">
        <f t="shared" si="43"/>
        <v>79.5</v>
      </c>
      <c r="L255" s="217">
        <f t="shared" si="46"/>
        <v>0.5658362989323843</v>
      </c>
      <c r="M255" s="218" t="s">
        <v>272</v>
      </c>
      <c r="N255" s="219">
        <v>42864</v>
      </c>
      <c r="O255" s="187"/>
      <c r="P255" s="187"/>
      <c r="Q255" s="187"/>
      <c r="R255" s="186"/>
      <c r="S255" s="187"/>
      <c r="T255" s="187"/>
      <c r="U255" s="187"/>
      <c r="V255" s="187"/>
      <c r="W255" s="187"/>
      <c r="X255" s="187"/>
      <c r="Y255" s="187"/>
    </row>
    <row r="256" spans="1:25" s="142" customFormat="1">
      <c r="A256" s="211">
        <v>81</v>
      </c>
      <c r="B256" s="212">
        <v>42818</v>
      </c>
      <c r="C256" s="212"/>
      <c r="D256" s="213" t="s">
        <v>1834</v>
      </c>
      <c r="E256" s="211" t="s">
        <v>282</v>
      </c>
      <c r="F256" s="214">
        <v>300.5</v>
      </c>
      <c r="G256" s="211"/>
      <c r="H256" s="211">
        <v>417.5</v>
      </c>
      <c r="I256" s="215">
        <v>420</v>
      </c>
      <c r="J256" s="311" t="s">
        <v>2427</v>
      </c>
      <c r="K256" s="216">
        <f t="shared" si="43"/>
        <v>117</v>
      </c>
      <c r="L256" s="217">
        <f t="shared" si="46"/>
        <v>0.38935108153078202</v>
      </c>
      <c r="M256" s="218" t="s">
        <v>272</v>
      </c>
      <c r="N256" s="219">
        <v>43070</v>
      </c>
      <c r="O256" s="187"/>
      <c r="P256" s="187"/>
      <c r="Q256" s="187"/>
      <c r="R256" s="186"/>
      <c r="S256" s="187"/>
      <c r="T256" s="187"/>
      <c r="U256" s="187"/>
      <c r="V256" s="187"/>
      <c r="W256" s="187"/>
      <c r="X256" s="187"/>
      <c r="Y256" s="187"/>
    </row>
    <row r="257" spans="1:25" s="142" customFormat="1">
      <c r="A257" s="211">
        <v>82</v>
      </c>
      <c r="B257" s="212">
        <v>42818</v>
      </c>
      <c r="C257" s="212"/>
      <c r="D257" s="213" t="s">
        <v>762</v>
      </c>
      <c r="E257" s="211" t="s">
        <v>282</v>
      </c>
      <c r="F257" s="214">
        <v>850</v>
      </c>
      <c r="G257" s="211"/>
      <c r="H257" s="211">
        <v>1042.5</v>
      </c>
      <c r="I257" s="215">
        <v>1023</v>
      </c>
      <c r="J257" s="311" t="s">
        <v>2119</v>
      </c>
      <c r="K257" s="216">
        <f t="shared" si="43"/>
        <v>192.5</v>
      </c>
      <c r="L257" s="217">
        <f t="shared" si="46"/>
        <v>0.22647058823529412</v>
      </c>
      <c r="M257" s="218" t="s">
        <v>272</v>
      </c>
      <c r="N257" s="219">
        <v>42830</v>
      </c>
      <c r="O257" s="187"/>
      <c r="P257" s="187"/>
      <c r="Q257" s="187"/>
      <c r="R257" s="186"/>
      <c r="S257" s="187"/>
      <c r="T257" s="187"/>
      <c r="U257" s="187"/>
      <c r="V257" s="187"/>
      <c r="W257" s="187"/>
      <c r="X257" s="187"/>
      <c r="Y257" s="187"/>
    </row>
    <row r="258" spans="1:25" s="142" customFormat="1">
      <c r="A258" s="211">
        <v>83</v>
      </c>
      <c r="B258" s="212">
        <v>42830</v>
      </c>
      <c r="C258" s="212"/>
      <c r="D258" s="213" t="s">
        <v>1435</v>
      </c>
      <c r="E258" s="211" t="s">
        <v>282</v>
      </c>
      <c r="F258" s="214">
        <v>785</v>
      </c>
      <c r="G258" s="211"/>
      <c r="H258" s="211">
        <v>930</v>
      </c>
      <c r="I258" s="215">
        <v>920</v>
      </c>
      <c r="J258" s="311" t="s">
        <v>2280</v>
      </c>
      <c r="K258" s="216">
        <f t="shared" si="43"/>
        <v>145</v>
      </c>
      <c r="L258" s="217">
        <f t="shared" si="46"/>
        <v>0.18471337579617833</v>
      </c>
      <c r="M258" s="218" t="s">
        <v>272</v>
      </c>
      <c r="N258" s="219">
        <v>42976</v>
      </c>
      <c r="O258" s="187"/>
      <c r="P258" s="187"/>
      <c r="Q258" s="187"/>
      <c r="R258" s="186"/>
      <c r="S258" s="187"/>
      <c r="T258" s="187"/>
      <c r="U258" s="187"/>
      <c r="V258" s="187"/>
      <c r="W258" s="187"/>
      <c r="X258" s="187"/>
      <c r="Y258" s="187"/>
    </row>
    <row r="259" spans="1:25" s="142" customFormat="1">
      <c r="A259" s="227">
        <v>84</v>
      </c>
      <c r="B259" s="228">
        <v>42831</v>
      </c>
      <c r="C259" s="228"/>
      <c r="D259" s="229" t="s">
        <v>1877</v>
      </c>
      <c r="E259" s="227" t="s">
        <v>282</v>
      </c>
      <c r="F259" s="230" t="s">
        <v>2113</v>
      </c>
      <c r="G259" s="231"/>
      <c r="H259" s="231"/>
      <c r="I259" s="231">
        <v>60</v>
      </c>
      <c r="J259" s="312" t="s">
        <v>271</v>
      </c>
      <c r="K259" s="231"/>
      <c r="L259" s="227"/>
      <c r="M259" s="232"/>
      <c r="N259" s="233"/>
      <c r="O259" s="187"/>
      <c r="R259" s="186"/>
      <c r="S259" s="187"/>
      <c r="T259" s="187"/>
      <c r="U259" s="187"/>
      <c r="V259" s="187"/>
      <c r="W259" s="187"/>
      <c r="X259" s="187"/>
      <c r="Y259" s="187"/>
    </row>
    <row r="260" spans="1:25" s="142" customFormat="1">
      <c r="A260" s="211">
        <v>85</v>
      </c>
      <c r="B260" s="212">
        <v>42837</v>
      </c>
      <c r="C260" s="212"/>
      <c r="D260" s="213" t="s">
        <v>60</v>
      </c>
      <c r="E260" s="211" t="s">
        <v>282</v>
      </c>
      <c r="F260" s="214">
        <v>289.5</v>
      </c>
      <c r="G260" s="211"/>
      <c r="H260" s="211">
        <v>354</v>
      </c>
      <c r="I260" s="215">
        <v>360</v>
      </c>
      <c r="J260" s="311" t="s">
        <v>2363</v>
      </c>
      <c r="K260" s="216">
        <f t="shared" si="43"/>
        <v>64.5</v>
      </c>
      <c r="L260" s="217">
        <f>K260/F260</f>
        <v>0.22279792746113988</v>
      </c>
      <c r="M260" s="218" t="s">
        <v>272</v>
      </c>
      <c r="N260" s="219">
        <v>43040</v>
      </c>
      <c r="O260" s="187"/>
      <c r="R260" s="186"/>
      <c r="S260" s="187"/>
      <c r="T260" s="187"/>
      <c r="U260" s="187"/>
      <c r="V260" s="187"/>
      <c r="W260" s="187"/>
      <c r="X260" s="187"/>
      <c r="Y260" s="187"/>
    </row>
    <row r="261" spans="1:25" s="142" customFormat="1">
      <c r="A261" s="211">
        <v>86</v>
      </c>
      <c r="B261" s="212">
        <v>42845</v>
      </c>
      <c r="C261" s="212"/>
      <c r="D261" s="213" t="s">
        <v>1082</v>
      </c>
      <c r="E261" s="211" t="s">
        <v>282</v>
      </c>
      <c r="F261" s="214">
        <v>700</v>
      </c>
      <c r="G261" s="211"/>
      <c r="H261" s="211">
        <v>840</v>
      </c>
      <c r="I261" s="215">
        <v>840</v>
      </c>
      <c r="J261" s="311" t="s">
        <v>2177</v>
      </c>
      <c r="K261" s="216">
        <f t="shared" si="43"/>
        <v>140</v>
      </c>
      <c r="L261" s="217">
        <f>K261/F261</f>
        <v>0.2</v>
      </c>
      <c r="M261" s="218" t="s">
        <v>272</v>
      </c>
      <c r="N261" s="219">
        <v>42893</v>
      </c>
      <c r="O261" s="187"/>
      <c r="P261" s="187"/>
      <c r="Q261" s="187"/>
      <c r="R261" s="186"/>
      <c r="S261" s="187"/>
      <c r="T261" s="187"/>
      <c r="U261" s="187"/>
      <c r="V261" s="187"/>
      <c r="W261" s="187"/>
      <c r="X261" s="187"/>
      <c r="Y261" s="187"/>
    </row>
    <row r="262" spans="1:25" s="142" customFormat="1">
      <c r="A262" s="227">
        <v>87</v>
      </c>
      <c r="B262" s="228">
        <v>42877</v>
      </c>
      <c r="C262" s="228"/>
      <c r="D262" s="229" t="s">
        <v>828</v>
      </c>
      <c r="E262" s="227" t="s">
        <v>282</v>
      </c>
      <c r="F262" s="230" t="s">
        <v>2137</v>
      </c>
      <c r="G262" s="231"/>
      <c r="H262" s="231"/>
      <c r="I262" s="231">
        <v>190</v>
      </c>
      <c r="J262" s="312" t="s">
        <v>271</v>
      </c>
      <c r="K262" s="231"/>
      <c r="L262" s="227"/>
      <c r="M262" s="232"/>
      <c r="N262" s="233"/>
      <c r="O262" s="187"/>
      <c r="R262" s="186"/>
      <c r="S262" s="187"/>
      <c r="T262" s="187"/>
      <c r="U262" s="187"/>
      <c r="V262" s="187"/>
      <c r="W262" s="187"/>
      <c r="X262" s="187"/>
      <c r="Y262" s="187"/>
    </row>
    <row r="263" spans="1:25" s="142" customFormat="1">
      <c r="A263" s="220">
        <v>88</v>
      </c>
      <c r="B263" s="221">
        <v>42887</v>
      </c>
      <c r="C263" s="221"/>
      <c r="D263" s="222" t="s">
        <v>751</v>
      </c>
      <c r="E263" s="220" t="s">
        <v>282</v>
      </c>
      <c r="F263" s="223">
        <v>260</v>
      </c>
      <c r="G263" s="224"/>
      <c r="H263" s="224">
        <v>311</v>
      </c>
      <c r="I263" s="224">
        <v>340</v>
      </c>
      <c r="J263" s="315" t="s">
        <v>2416</v>
      </c>
      <c r="K263" s="321">
        <f t="shared" ref="K263" si="47">H263-F263</f>
        <v>51</v>
      </c>
      <c r="L263" s="225">
        <f t="shared" ref="L263:L281" si="48">K263/F263</f>
        <v>0.19615384615384615</v>
      </c>
      <c r="M263" s="223" t="s">
        <v>272</v>
      </c>
      <c r="N263" s="226">
        <v>43056</v>
      </c>
      <c r="O263" s="187"/>
      <c r="R263" s="186"/>
      <c r="S263" s="187"/>
      <c r="T263" s="187"/>
      <c r="U263" s="187"/>
      <c r="V263" s="187"/>
      <c r="W263" s="187"/>
      <c r="X263" s="187"/>
      <c r="Y263" s="187"/>
    </row>
    <row r="264" spans="1:25" s="142" customFormat="1">
      <c r="A264" s="211">
        <v>89</v>
      </c>
      <c r="B264" s="212">
        <v>42901</v>
      </c>
      <c r="C264" s="212"/>
      <c r="D264" s="271" t="s">
        <v>2447</v>
      </c>
      <c r="E264" s="211" t="s">
        <v>282</v>
      </c>
      <c r="F264" s="214">
        <v>214.5</v>
      </c>
      <c r="G264" s="211"/>
      <c r="H264" s="211">
        <v>262</v>
      </c>
      <c r="I264" s="215">
        <v>262</v>
      </c>
      <c r="J264" s="311" t="s">
        <v>2281</v>
      </c>
      <c r="K264" s="216">
        <f t="shared" ref="K264:K281" si="49">H264-F264</f>
        <v>47.5</v>
      </c>
      <c r="L264" s="217">
        <f t="shared" si="48"/>
        <v>0.22144522144522144</v>
      </c>
      <c r="M264" s="218" t="s">
        <v>272</v>
      </c>
      <c r="N264" s="219">
        <v>42977</v>
      </c>
      <c r="O264" s="187"/>
      <c r="P264" s="187"/>
      <c r="Q264" s="187"/>
      <c r="R264" s="186"/>
      <c r="S264" s="187"/>
      <c r="T264" s="187"/>
      <c r="U264" s="187"/>
      <c r="V264" s="187"/>
      <c r="W264" s="187"/>
      <c r="X264" s="187"/>
      <c r="Y264" s="187"/>
    </row>
    <row r="265" spans="1:25" s="142" customFormat="1">
      <c r="A265" s="211">
        <v>90</v>
      </c>
      <c r="B265" s="212">
        <v>42933</v>
      </c>
      <c r="C265" s="212"/>
      <c r="D265" s="213" t="s">
        <v>1186</v>
      </c>
      <c r="E265" s="211" t="s">
        <v>282</v>
      </c>
      <c r="F265" s="214">
        <v>370</v>
      </c>
      <c r="G265" s="211"/>
      <c r="H265" s="211">
        <v>447.5</v>
      </c>
      <c r="I265" s="215">
        <v>450</v>
      </c>
      <c r="J265" s="311" t="s">
        <v>336</v>
      </c>
      <c r="K265" s="216">
        <f t="shared" si="49"/>
        <v>77.5</v>
      </c>
      <c r="L265" s="217">
        <f t="shared" si="48"/>
        <v>0.20945945945945946</v>
      </c>
      <c r="M265" s="218" t="s">
        <v>272</v>
      </c>
      <c r="N265" s="219">
        <v>43035</v>
      </c>
      <c r="O265" s="187"/>
      <c r="R265" s="186"/>
      <c r="S265" s="187"/>
      <c r="T265" s="187"/>
      <c r="U265" s="187"/>
      <c r="V265" s="187"/>
      <c r="W265" s="187"/>
      <c r="X265" s="187"/>
      <c r="Y265" s="187"/>
    </row>
    <row r="266" spans="1:25" s="142" customFormat="1">
      <c r="A266" s="211">
        <v>91</v>
      </c>
      <c r="B266" s="212">
        <v>42943</v>
      </c>
      <c r="C266" s="212"/>
      <c r="D266" s="213" t="s">
        <v>214</v>
      </c>
      <c r="E266" s="211" t="s">
        <v>282</v>
      </c>
      <c r="F266" s="214">
        <v>657.5</v>
      </c>
      <c r="G266" s="211"/>
      <c r="H266" s="211">
        <v>825</v>
      </c>
      <c r="I266" s="215">
        <v>820</v>
      </c>
      <c r="J266" s="311" t="s">
        <v>336</v>
      </c>
      <c r="K266" s="216">
        <f t="shared" si="49"/>
        <v>167.5</v>
      </c>
      <c r="L266" s="217">
        <f t="shared" si="48"/>
        <v>0.25475285171102663</v>
      </c>
      <c r="M266" s="218" t="s">
        <v>272</v>
      </c>
      <c r="N266" s="219">
        <v>43090</v>
      </c>
      <c r="O266" s="187"/>
      <c r="R266" s="186"/>
      <c r="S266" s="187"/>
      <c r="T266" s="187"/>
      <c r="U266" s="187"/>
      <c r="V266" s="187"/>
      <c r="W266" s="187"/>
      <c r="X266" s="187"/>
      <c r="Y266" s="187"/>
    </row>
    <row r="267" spans="1:25" s="142" customFormat="1">
      <c r="A267" s="211">
        <v>92</v>
      </c>
      <c r="B267" s="212">
        <v>42964</v>
      </c>
      <c r="C267" s="212"/>
      <c r="D267" s="213" t="s">
        <v>765</v>
      </c>
      <c r="E267" s="211" t="s">
        <v>282</v>
      </c>
      <c r="F267" s="214">
        <v>605</v>
      </c>
      <c r="G267" s="211"/>
      <c r="H267" s="211">
        <v>750</v>
      </c>
      <c r="I267" s="215">
        <v>750</v>
      </c>
      <c r="J267" s="311" t="s">
        <v>2280</v>
      </c>
      <c r="K267" s="216">
        <f t="shared" si="49"/>
        <v>145</v>
      </c>
      <c r="L267" s="217">
        <f t="shared" si="48"/>
        <v>0.23966942148760331</v>
      </c>
      <c r="M267" s="218" t="s">
        <v>272</v>
      </c>
      <c r="N267" s="219">
        <v>43027</v>
      </c>
      <c r="O267" s="187"/>
      <c r="P267" s="187"/>
      <c r="Q267" s="187"/>
      <c r="R267" s="186"/>
      <c r="S267" s="187"/>
      <c r="T267" s="187"/>
      <c r="U267" s="187"/>
      <c r="V267" s="187"/>
      <c r="W267" s="187"/>
      <c r="X267" s="187"/>
      <c r="Y267" s="187"/>
    </row>
    <row r="268" spans="1:25" s="142" customFormat="1">
      <c r="A268" s="220">
        <v>93</v>
      </c>
      <c r="B268" s="221">
        <v>42979</v>
      </c>
      <c r="C268" s="221"/>
      <c r="D268" s="222" t="s">
        <v>1553</v>
      </c>
      <c r="E268" s="220" t="s">
        <v>282</v>
      </c>
      <c r="F268" s="223">
        <v>255</v>
      </c>
      <c r="G268" s="224"/>
      <c r="H268" s="224">
        <v>307.5</v>
      </c>
      <c r="I268" s="224">
        <v>320</v>
      </c>
      <c r="J268" s="315" t="s">
        <v>2443</v>
      </c>
      <c r="K268" s="321">
        <f t="shared" si="49"/>
        <v>52.5</v>
      </c>
      <c r="L268" s="225">
        <f t="shared" si="48"/>
        <v>0.20588235294117646</v>
      </c>
      <c r="M268" s="223" t="s">
        <v>272</v>
      </c>
      <c r="N268" s="226">
        <v>43098</v>
      </c>
      <c r="O268" s="187"/>
      <c r="R268" s="186"/>
      <c r="S268" s="187"/>
      <c r="T268" s="187"/>
      <c r="U268" s="187"/>
      <c r="V268" s="187"/>
      <c r="W268" s="187"/>
      <c r="X268" s="187"/>
      <c r="Y268" s="187"/>
    </row>
    <row r="269" spans="1:25" s="142" customFormat="1">
      <c r="A269" s="211">
        <v>94</v>
      </c>
      <c r="B269" s="212">
        <v>42997</v>
      </c>
      <c r="C269" s="212"/>
      <c r="D269" s="213" t="s">
        <v>1582</v>
      </c>
      <c r="E269" s="211" t="s">
        <v>282</v>
      </c>
      <c r="F269" s="214">
        <v>215</v>
      </c>
      <c r="G269" s="211"/>
      <c r="H269" s="211">
        <v>258</v>
      </c>
      <c r="I269" s="215">
        <v>258</v>
      </c>
      <c r="J269" s="311" t="s">
        <v>336</v>
      </c>
      <c r="K269" s="216">
        <f t="shared" si="49"/>
        <v>43</v>
      </c>
      <c r="L269" s="217">
        <f t="shared" si="48"/>
        <v>0.2</v>
      </c>
      <c r="M269" s="218" t="s">
        <v>272</v>
      </c>
      <c r="N269" s="219">
        <v>43040</v>
      </c>
      <c r="O269" s="187"/>
      <c r="R269" s="186"/>
      <c r="S269" s="187"/>
      <c r="T269" s="187"/>
      <c r="U269" s="187"/>
      <c r="V269" s="187"/>
      <c r="W269" s="187"/>
      <c r="X269" s="187"/>
      <c r="Y269" s="187"/>
    </row>
    <row r="270" spans="1:25" s="142" customFormat="1">
      <c r="A270" s="211">
        <v>95</v>
      </c>
      <c r="B270" s="212">
        <v>42998</v>
      </c>
      <c r="C270" s="212"/>
      <c r="D270" s="213" t="s">
        <v>609</v>
      </c>
      <c r="E270" s="211" t="s">
        <v>282</v>
      </c>
      <c r="F270" s="214">
        <v>75</v>
      </c>
      <c r="G270" s="211"/>
      <c r="H270" s="211">
        <v>90</v>
      </c>
      <c r="I270" s="215">
        <v>90</v>
      </c>
      <c r="J270" s="311" t="s">
        <v>2317</v>
      </c>
      <c r="K270" s="216">
        <f t="shared" si="49"/>
        <v>15</v>
      </c>
      <c r="L270" s="217">
        <f t="shared" si="48"/>
        <v>0.2</v>
      </c>
      <c r="M270" s="218" t="s">
        <v>272</v>
      </c>
      <c r="N270" s="219">
        <v>43019</v>
      </c>
      <c r="O270" s="187"/>
      <c r="P270" s="187"/>
      <c r="Q270" s="187"/>
      <c r="R270" s="186"/>
      <c r="S270" s="187"/>
      <c r="T270" s="187"/>
      <c r="U270" s="187"/>
      <c r="V270" s="187"/>
      <c r="W270" s="187"/>
      <c r="X270" s="187"/>
      <c r="Y270" s="187"/>
    </row>
    <row r="271" spans="1:25" s="142" customFormat="1">
      <c r="A271" s="211">
        <v>96</v>
      </c>
      <c r="B271" s="212">
        <v>43011</v>
      </c>
      <c r="C271" s="212"/>
      <c r="D271" s="213" t="s">
        <v>1974</v>
      </c>
      <c r="E271" s="211" t="s">
        <v>282</v>
      </c>
      <c r="F271" s="214">
        <v>315</v>
      </c>
      <c r="G271" s="211"/>
      <c r="H271" s="211">
        <v>392</v>
      </c>
      <c r="I271" s="215">
        <v>384</v>
      </c>
      <c r="J271" s="311" t="s">
        <v>2313</v>
      </c>
      <c r="K271" s="216">
        <f t="shared" si="49"/>
        <v>77</v>
      </c>
      <c r="L271" s="217">
        <f t="shared" si="48"/>
        <v>0.24444444444444444</v>
      </c>
      <c r="M271" s="218" t="s">
        <v>272</v>
      </c>
      <c r="N271" s="219">
        <v>43017</v>
      </c>
      <c r="O271" s="187"/>
      <c r="P271" s="187"/>
      <c r="Q271" s="187"/>
      <c r="R271" s="186"/>
      <c r="S271" s="187"/>
      <c r="T271" s="187"/>
      <c r="U271" s="187"/>
      <c r="V271" s="187"/>
      <c r="W271" s="187"/>
      <c r="X271" s="187"/>
      <c r="Y271" s="187"/>
    </row>
    <row r="272" spans="1:25" s="142" customFormat="1">
      <c r="A272" s="211">
        <v>97</v>
      </c>
      <c r="B272" s="212">
        <v>43013</v>
      </c>
      <c r="C272" s="212"/>
      <c r="D272" s="213" t="s">
        <v>1307</v>
      </c>
      <c r="E272" s="211" t="s">
        <v>282</v>
      </c>
      <c r="F272" s="214">
        <v>145</v>
      </c>
      <c r="G272" s="211"/>
      <c r="H272" s="211">
        <v>179</v>
      </c>
      <c r="I272" s="215">
        <v>180</v>
      </c>
      <c r="J272" s="311" t="s">
        <v>2327</v>
      </c>
      <c r="K272" s="216">
        <f t="shared" si="49"/>
        <v>34</v>
      </c>
      <c r="L272" s="217">
        <f t="shared" si="48"/>
        <v>0.23448275862068965</v>
      </c>
      <c r="M272" s="218" t="s">
        <v>272</v>
      </c>
      <c r="N272" s="219">
        <v>43025</v>
      </c>
      <c r="O272" s="187"/>
      <c r="P272" s="187"/>
      <c r="Q272" s="187"/>
      <c r="R272" s="186"/>
      <c r="S272" s="187"/>
      <c r="T272" s="187"/>
      <c r="U272" s="187"/>
      <c r="V272" s="187"/>
      <c r="W272" s="187"/>
      <c r="X272" s="187"/>
      <c r="Y272" s="187"/>
    </row>
    <row r="273" spans="1:25" s="142" customFormat="1">
      <c r="A273" s="211">
        <v>98</v>
      </c>
      <c r="B273" s="212">
        <v>43014</v>
      </c>
      <c r="C273" s="212"/>
      <c r="D273" s="213" t="s">
        <v>631</v>
      </c>
      <c r="E273" s="211" t="s">
        <v>282</v>
      </c>
      <c r="F273" s="214">
        <v>256</v>
      </c>
      <c r="G273" s="211"/>
      <c r="H273" s="211">
        <v>323</v>
      </c>
      <c r="I273" s="215">
        <v>320</v>
      </c>
      <c r="J273" s="311" t="s">
        <v>336</v>
      </c>
      <c r="K273" s="216">
        <f t="shared" si="49"/>
        <v>67</v>
      </c>
      <c r="L273" s="217">
        <f t="shared" si="48"/>
        <v>0.26171875</v>
      </c>
      <c r="M273" s="218" t="s">
        <v>272</v>
      </c>
      <c r="N273" s="219">
        <v>43067</v>
      </c>
      <c r="O273" s="187"/>
      <c r="R273" s="186"/>
      <c r="S273" s="187"/>
      <c r="T273" s="187"/>
      <c r="U273" s="187"/>
      <c r="V273" s="187"/>
      <c r="W273" s="187"/>
      <c r="X273" s="187"/>
      <c r="Y273" s="187"/>
    </row>
    <row r="274" spans="1:25" s="142" customFormat="1">
      <c r="A274" s="220">
        <v>99</v>
      </c>
      <c r="B274" s="221">
        <v>43017</v>
      </c>
      <c r="C274" s="221"/>
      <c r="D274" s="222" t="s">
        <v>132</v>
      </c>
      <c r="E274" s="220" t="s">
        <v>282</v>
      </c>
      <c r="F274" s="223">
        <v>152.5</v>
      </c>
      <c r="G274" s="224"/>
      <c r="H274" s="224">
        <v>183.5</v>
      </c>
      <c r="I274" s="224">
        <v>210</v>
      </c>
      <c r="J274" s="315" t="s">
        <v>2367</v>
      </c>
      <c r="K274" s="321">
        <f t="shared" si="49"/>
        <v>31</v>
      </c>
      <c r="L274" s="225">
        <f t="shared" si="48"/>
        <v>0.20327868852459016</v>
      </c>
      <c r="M274" s="223" t="s">
        <v>272</v>
      </c>
      <c r="N274" s="226">
        <v>43042</v>
      </c>
      <c r="O274" s="187"/>
      <c r="R274" s="186"/>
      <c r="S274" s="187"/>
      <c r="T274" s="187"/>
      <c r="U274" s="187"/>
      <c r="V274" s="187"/>
      <c r="W274" s="187"/>
      <c r="X274" s="187"/>
      <c r="Y274" s="187"/>
    </row>
    <row r="275" spans="1:25" s="142" customFormat="1">
      <c r="A275" s="211">
        <v>100</v>
      </c>
      <c r="B275" s="212">
        <v>43017</v>
      </c>
      <c r="C275" s="212"/>
      <c r="D275" s="213" t="s">
        <v>728</v>
      </c>
      <c r="E275" s="211" t="s">
        <v>282</v>
      </c>
      <c r="F275" s="214">
        <v>137.5</v>
      </c>
      <c r="G275" s="211"/>
      <c r="H275" s="211">
        <v>184</v>
      </c>
      <c r="I275" s="215">
        <v>183</v>
      </c>
      <c r="J275" s="309" t="s">
        <v>2688</v>
      </c>
      <c r="K275" s="216">
        <f t="shared" si="49"/>
        <v>46.5</v>
      </c>
      <c r="L275" s="217">
        <f t="shared" si="48"/>
        <v>0.33818181818181819</v>
      </c>
      <c r="M275" s="218" t="s">
        <v>272</v>
      </c>
      <c r="N275" s="219">
        <v>43108</v>
      </c>
      <c r="O275" s="187"/>
      <c r="R275" s="186"/>
      <c r="S275" s="187"/>
      <c r="T275" s="187"/>
      <c r="U275" s="187"/>
      <c r="V275" s="187"/>
      <c r="W275" s="187"/>
      <c r="X275" s="187"/>
      <c r="Y275" s="187"/>
    </row>
    <row r="276" spans="1:25" s="142" customFormat="1">
      <c r="A276" s="211">
        <v>101</v>
      </c>
      <c r="B276" s="212">
        <v>43018</v>
      </c>
      <c r="C276" s="212"/>
      <c r="D276" s="213" t="s">
        <v>2316</v>
      </c>
      <c r="E276" s="211" t="s">
        <v>282</v>
      </c>
      <c r="F276" s="214">
        <v>895</v>
      </c>
      <c r="G276" s="211"/>
      <c r="H276" s="211">
        <v>1122.5</v>
      </c>
      <c r="I276" s="215">
        <v>1078</v>
      </c>
      <c r="J276" s="309" t="s">
        <v>2459</v>
      </c>
      <c r="K276" s="216">
        <f t="shared" si="49"/>
        <v>227.5</v>
      </c>
      <c r="L276" s="217">
        <f t="shared" si="48"/>
        <v>0.25418994413407819</v>
      </c>
      <c r="M276" s="218" t="s">
        <v>272</v>
      </c>
      <c r="N276" s="219">
        <v>43117</v>
      </c>
      <c r="O276" s="187"/>
      <c r="R276" s="186"/>
      <c r="S276" s="187"/>
      <c r="T276" s="187"/>
      <c r="U276" s="187"/>
      <c r="V276" s="187"/>
      <c r="W276" s="187"/>
      <c r="X276" s="187"/>
      <c r="Y276" s="187"/>
    </row>
    <row r="277" spans="1:25" s="142" customFormat="1">
      <c r="A277" s="211">
        <v>102</v>
      </c>
      <c r="B277" s="212">
        <v>43018</v>
      </c>
      <c r="C277" s="212"/>
      <c r="D277" s="213" t="s">
        <v>1309</v>
      </c>
      <c r="E277" s="211" t="s">
        <v>282</v>
      </c>
      <c r="F277" s="214">
        <v>125.5</v>
      </c>
      <c r="G277" s="211"/>
      <c r="H277" s="211">
        <v>158</v>
      </c>
      <c r="I277" s="215">
        <v>155</v>
      </c>
      <c r="J277" s="309" t="s">
        <v>2370</v>
      </c>
      <c r="K277" s="216">
        <f t="shared" si="49"/>
        <v>32.5</v>
      </c>
      <c r="L277" s="217">
        <f t="shared" si="48"/>
        <v>0.25896414342629481</v>
      </c>
      <c r="M277" s="218" t="s">
        <v>272</v>
      </c>
      <c r="N277" s="219">
        <v>43067</v>
      </c>
      <c r="O277" s="187"/>
      <c r="R277" s="186"/>
      <c r="S277" s="187"/>
      <c r="T277" s="187"/>
      <c r="U277" s="187"/>
      <c r="V277" s="187"/>
      <c r="W277" s="187"/>
      <c r="X277" s="187"/>
      <c r="Y277" s="187"/>
    </row>
    <row r="278" spans="1:25" s="142" customFormat="1">
      <c r="A278" s="211">
        <v>103</v>
      </c>
      <c r="B278" s="212">
        <v>43020</v>
      </c>
      <c r="C278" s="212"/>
      <c r="D278" s="213" t="s">
        <v>673</v>
      </c>
      <c r="E278" s="211" t="s">
        <v>282</v>
      </c>
      <c r="F278" s="214">
        <v>525</v>
      </c>
      <c r="G278" s="211"/>
      <c r="H278" s="211">
        <v>629</v>
      </c>
      <c r="I278" s="215">
        <v>629</v>
      </c>
      <c r="J278" s="311" t="s">
        <v>336</v>
      </c>
      <c r="K278" s="216">
        <f t="shared" si="49"/>
        <v>104</v>
      </c>
      <c r="L278" s="217">
        <f t="shared" si="48"/>
        <v>0.1980952380952381</v>
      </c>
      <c r="M278" s="218" t="s">
        <v>272</v>
      </c>
      <c r="N278" s="219">
        <v>43119</v>
      </c>
      <c r="O278" s="187"/>
      <c r="R278" s="186"/>
      <c r="S278" s="187"/>
      <c r="T278" s="187"/>
      <c r="U278" s="187"/>
      <c r="V278" s="187"/>
      <c r="W278" s="187"/>
      <c r="X278" s="187"/>
      <c r="Y278" s="187"/>
    </row>
    <row r="279" spans="1:25" s="142" customFormat="1">
      <c r="A279" s="254">
        <v>104</v>
      </c>
      <c r="B279" s="255">
        <v>43046</v>
      </c>
      <c r="C279" s="255"/>
      <c r="D279" s="256" t="s">
        <v>859</v>
      </c>
      <c r="E279" s="254" t="s">
        <v>282</v>
      </c>
      <c r="F279" s="257">
        <v>740</v>
      </c>
      <c r="G279" s="254"/>
      <c r="H279" s="254">
        <v>892.5</v>
      </c>
      <c r="I279" s="258">
        <v>900</v>
      </c>
      <c r="J279" s="313" t="s">
        <v>2374</v>
      </c>
      <c r="K279" s="216">
        <f t="shared" si="49"/>
        <v>152.5</v>
      </c>
      <c r="L279" s="259">
        <f t="shared" si="48"/>
        <v>0.20608108108108109</v>
      </c>
      <c r="M279" s="260" t="s">
        <v>272</v>
      </c>
      <c r="N279" s="261">
        <v>43052</v>
      </c>
      <c r="O279" s="187"/>
      <c r="R279" s="186"/>
      <c r="S279" s="187"/>
      <c r="T279" s="187"/>
      <c r="U279" s="187"/>
      <c r="V279" s="187"/>
      <c r="W279" s="187"/>
      <c r="X279" s="187"/>
      <c r="Y279" s="187"/>
    </row>
    <row r="280" spans="1:25" s="252" customFormat="1">
      <c r="A280" s="254">
        <v>105</v>
      </c>
      <c r="B280" s="255">
        <v>43073</v>
      </c>
      <c r="C280" s="255"/>
      <c r="D280" s="256" t="s">
        <v>1505</v>
      </c>
      <c r="E280" s="254" t="s">
        <v>282</v>
      </c>
      <c r="F280" s="257">
        <v>118.5</v>
      </c>
      <c r="G280" s="254"/>
      <c r="H280" s="254">
        <v>143.5</v>
      </c>
      <c r="I280" s="258">
        <v>145</v>
      </c>
      <c r="J280" s="313" t="s">
        <v>2428</v>
      </c>
      <c r="K280" s="216">
        <f t="shared" si="49"/>
        <v>25</v>
      </c>
      <c r="L280" s="259">
        <f t="shared" si="48"/>
        <v>0.2109704641350211</v>
      </c>
      <c r="M280" s="260" t="s">
        <v>272</v>
      </c>
      <c r="N280" s="261">
        <v>43097</v>
      </c>
      <c r="O280" s="251"/>
      <c r="R280" s="253"/>
      <c r="S280" s="251"/>
      <c r="T280" s="251"/>
      <c r="U280" s="251"/>
      <c r="V280" s="251"/>
      <c r="W280" s="251"/>
      <c r="X280" s="251"/>
      <c r="Y280" s="251"/>
    </row>
    <row r="281" spans="1:25" s="252" customFormat="1">
      <c r="A281" s="220">
        <v>106</v>
      </c>
      <c r="B281" s="221">
        <v>43074</v>
      </c>
      <c r="C281" s="221"/>
      <c r="D281" s="222" t="s">
        <v>433</v>
      </c>
      <c r="E281" s="220" t="s">
        <v>282</v>
      </c>
      <c r="F281" s="223">
        <v>177.5</v>
      </c>
      <c r="G281" s="224"/>
      <c r="H281" s="224">
        <v>215</v>
      </c>
      <c r="I281" s="224">
        <v>230</v>
      </c>
      <c r="J281" s="317" t="s">
        <v>2441</v>
      </c>
      <c r="K281" s="321">
        <f t="shared" si="49"/>
        <v>37.5</v>
      </c>
      <c r="L281" s="225">
        <f t="shared" si="48"/>
        <v>0.21126760563380281</v>
      </c>
      <c r="M281" s="223" t="s">
        <v>272</v>
      </c>
      <c r="N281" s="226">
        <v>43096</v>
      </c>
      <c r="O281" s="251"/>
      <c r="R281" s="253"/>
      <c r="S281" s="251"/>
      <c r="T281" s="251"/>
      <c r="U281" s="251"/>
      <c r="V281" s="251"/>
      <c r="W281" s="251"/>
      <c r="X281" s="251"/>
      <c r="Y281" s="251"/>
    </row>
    <row r="282" spans="1:25" s="252" customFormat="1">
      <c r="A282" s="262">
        <v>107</v>
      </c>
      <c r="B282" s="263">
        <v>43090</v>
      </c>
      <c r="C282" s="263"/>
      <c r="D282" s="270" t="s">
        <v>1036</v>
      </c>
      <c r="E282" s="262" t="s">
        <v>282</v>
      </c>
      <c r="F282" s="264" t="s">
        <v>2438</v>
      </c>
      <c r="G282" s="262"/>
      <c r="H282" s="262"/>
      <c r="I282" s="265">
        <v>872</v>
      </c>
      <c r="J282" s="310" t="s">
        <v>271</v>
      </c>
      <c r="K282" s="267"/>
      <c r="L282" s="268"/>
      <c r="M282" s="266"/>
      <c r="N282" s="269"/>
      <c r="O282" s="251"/>
      <c r="R282" s="253"/>
      <c r="S282" s="251"/>
      <c r="T282" s="251"/>
      <c r="U282" s="251"/>
      <c r="V282" s="251"/>
      <c r="W282" s="251"/>
      <c r="X282" s="251"/>
      <c r="Y282" s="251"/>
    </row>
    <row r="283" spans="1:25" s="142" customFormat="1">
      <c r="A283" s="254">
        <v>108</v>
      </c>
      <c r="B283" s="255">
        <v>43098</v>
      </c>
      <c r="C283" s="255"/>
      <c r="D283" s="256" t="s">
        <v>1974</v>
      </c>
      <c r="E283" s="254" t="s">
        <v>282</v>
      </c>
      <c r="F283" s="257">
        <v>435</v>
      </c>
      <c r="G283" s="254"/>
      <c r="H283" s="254">
        <v>542.5</v>
      </c>
      <c r="I283" s="258">
        <v>539</v>
      </c>
      <c r="J283" s="313" t="s">
        <v>336</v>
      </c>
      <c r="K283" s="216">
        <f t="shared" ref="K283:K284" si="50">H283-F283</f>
        <v>107.5</v>
      </c>
      <c r="L283" s="259">
        <f>K283/F283</f>
        <v>0.2471264367816092</v>
      </c>
      <c r="M283" s="260" t="s">
        <v>272</v>
      </c>
      <c r="N283" s="261">
        <v>43206</v>
      </c>
      <c r="O283" s="187"/>
      <c r="R283" s="186"/>
      <c r="S283" s="187"/>
      <c r="T283" s="187"/>
      <c r="U283" s="187"/>
      <c r="V283" s="187"/>
      <c r="W283" s="187"/>
      <c r="X283" s="187"/>
      <c r="Y283" s="187"/>
    </row>
    <row r="284" spans="1:25" s="142" customFormat="1">
      <c r="A284" s="254">
        <v>109</v>
      </c>
      <c r="B284" s="255">
        <v>43098</v>
      </c>
      <c r="C284" s="255"/>
      <c r="D284" s="256" t="s">
        <v>1878</v>
      </c>
      <c r="E284" s="254" t="s">
        <v>282</v>
      </c>
      <c r="F284" s="257">
        <v>885</v>
      </c>
      <c r="G284" s="254"/>
      <c r="H284" s="254">
        <v>1090</v>
      </c>
      <c r="I284" s="258">
        <v>1084</v>
      </c>
      <c r="J284" s="313" t="s">
        <v>336</v>
      </c>
      <c r="K284" s="216">
        <f t="shared" si="50"/>
        <v>205</v>
      </c>
      <c r="L284" s="259">
        <f>K284/F284</f>
        <v>0.23163841807909605</v>
      </c>
      <c r="M284" s="260" t="s">
        <v>272</v>
      </c>
      <c r="N284" s="261">
        <v>43213</v>
      </c>
      <c r="O284" s="187"/>
      <c r="R284" s="186"/>
      <c r="S284" s="187"/>
      <c r="T284" s="187"/>
      <c r="U284" s="187"/>
      <c r="V284" s="187"/>
      <c r="W284" s="187"/>
      <c r="X284" s="187"/>
      <c r="Y284" s="187"/>
    </row>
    <row r="285" spans="1:25" s="252" customFormat="1">
      <c r="A285" s="262">
        <v>110</v>
      </c>
      <c r="B285" s="263">
        <v>43138</v>
      </c>
      <c r="C285" s="263"/>
      <c r="D285" s="229" t="s">
        <v>828</v>
      </c>
      <c r="E285" s="227" t="s">
        <v>282</v>
      </c>
      <c r="F285" s="185" t="s">
        <v>2474</v>
      </c>
      <c r="G285" s="231"/>
      <c r="H285" s="231"/>
      <c r="I285" s="231">
        <v>190</v>
      </c>
      <c r="J285" s="310" t="s">
        <v>271</v>
      </c>
      <c r="K285" s="267"/>
      <c r="L285" s="268"/>
      <c r="M285" s="266"/>
      <c r="N285" s="269"/>
      <c r="O285" s="251"/>
      <c r="R285" s="253"/>
      <c r="S285" s="251"/>
      <c r="T285" s="251"/>
      <c r="U285" s="251"/>
      <c r="V285" s="251"/>
      <c r="W285" s="251"/>
      <c r="X285" s="251"/>
      <c r="Y285" s="251"/>
    </row>
    <row r="286" spans="1:25" s="252" customFormat="1">
      <c r="A286" s="262">
        <v>111</v>
      </c>
      <c r="B286" s="263">
        <v>43158</v>
      </c>
      <c r="C286" s="263"/>
      <c r="D286" s="229" t="s">
        <v>1220</v>
      </c>
      <c r="E286" s="262" t="s">
        <v>282</v>
      </c>
      <c r="F286" s="264" t="s">
        <v>2697</v>
      </c>
      <c r="G286" s="262"/>
      <c r="H286" s="262"/>
      <c r="I286" s="265">
        <v>398</v>
      </c>
      <c r="J286" s="310" t="s">
        <v>271</v>
      </c>
      <c r="K286" s="231"/>
      <c r="L286" s="227"/>
      <c r="M286" s="232"/>
      <c r="N286" s="233"/>
      <c r="O286" s="251"/>
      <c r="R286" s="253"/>
      <c r="S286" s="251"/>
      <c r="T286" s="251"/>
      <c r="U286" s="251"/>
      <c r="V286" s="251"/>
      <c r="W286" s="251"/>
      <c r="X286" s="251"/>
      <c r="Y286" s="251"/>
    </row>
    <row r="287" spans="1:25" s="252" customFormat="1">
      <c r="A287" s="262">
        <v>112</v>
      </c>
      <c r="B287" s="288">
        <v>43164</v>
      </c>
      <c r="C287" s="288"/>
      <c r="D287" s="229" t="s">
        <v>110</v>
      </c>
      <c r="E287" s="287" t="s">
        <v>282</v>
      </c>
      <c r="F287" s="289" t="s">
        <v>2700</v>
      </c>
      <c r="G287" s="287"/>
      <c r="H287" s="287"/>
      <c r="I287" s="290">
        <v>672</v>
      </c>
      <c r="J287" s="316" t="s">
        <v>271</v>
      </c>
      <c r="K287" s="267"/>
      <c r="L287" s="268"/>
      <c r="M287" s="266"/>
      <c r="N287" s="269"/>
      <c r="O287" s="251"/>
      <c r="R287" s="253"/>
      <c r="S287" s="251"/>
      <c r="T287" s="251"/>
      <c r="U287" s="251"/>
      <c r="V287" s="251"/>
      <c r="W287" s="251"/>
      <c r="X287" s="251"/>
      <c r="Y287" s="251"/>
    </row>
    <row r="288" spans="1:25" s="252" customFormat="1">
      <c r="A288" s="220">
        <v>113</v>
      </c>
      <c r="B288" s="221">
        <v>43192</v>
      </c>
      <c r="C288" s="221"/>
      <c r="D288" s="222" t="s">
        <v>754</v>
      </c>
      <c r="E288" s="220" t="s">
        <v>282</v>
      </c>
      <c r="F288" s="223">
        <v>492.5</v>
      </c>
      <c r="G288" s="224"/>
      <c r="H288" s="224">
        <v>589</v>
      </c>
      <c r="I288" s="224">
        <v>613</v>
      </c>
      <c r="J288" s="317" t="s">
        <v>2441</v>
      </c>
      <c r="K288" s="321">
        <f t="shared" ref="K288" si="51">H288-F288</f>
        <v>96.5</v>
      </c>
      <c r="L288" s="225">
        <f t="shared" ref="L288" si="52">K288/F288</f>
        <v>0.19593908629441625</v>
      </c>
      <c r="M288" s="223" t="s">
        <v>272</v>
      </c>
      <c r="N288" s="226">
        <v>43333</v>
      </c>
      <c r="O288" s="251"/>
      <c r="R288" s="253"/>
      <c r="S288" s="251"/>
      <c r="T288" s="251"/>
      <c r="U288" s="251"/>
      <c r="V288" s="251"/>
      <c r="W288" s="251"/>
      <c r="X288" s="251"/>
      <c r="Y288" s="251"/>
    </row>
    <row r="289" spans="1:26" s="252" customFormat="1">
      <c r="A289" s="287">
        <v>114</v>
      </c>
      <c r="B289" s="288">
        <v>43194</v>
      </c>
      <c r="C289" s="288"/>
      <c r="D289" s="304" t="s">
        <v>317</v>
      </c>
      <c r="E289" s="287" t="s">
        <v>282</v>
      </c>
      <c r="F289" s="289" t="s">
        <v>2715</v>
      </c>
      <c r="G289" s="287"/>
      <c r="H289" s="287"/>
      <c r="I289" s="290">
        <v>180</v>
      </c>
      <c r="J289" s="308" t="s">
        <v>271</v>
      </c>
      <c r="K289" s="291"/>
      <c r="L289" s="292"/>
      <c r="M289" s="293"/>
      <c r="N289" s="294"/>
      <c r="O289" s="251"/>
      <c r="R289" s="253"/>
      <c r="S289" s="251"/>
      <c r="T289" s="251"/>
      <c r="U289" s="251"/>
      <c r="V289" s="251"/>
      <c r="W289" s="251"/>
      <c r="X289" s="251"/>
      <c r="Y289" s="251"/>
    </row>
    <row r="290" spans="1:26" s="252" customFormat="1">
      <c r="A290" s="234">
        <v>115</v>
      </c>
      <c r="B290" s="235">
        <v>43209</v>
      </c>
      <c r="C290" s="235"/>
      <c r="D290" s="236" t="s">
        <v>1171</v>
      </c>
      <c r="E290" s="237" t="s">
        <v>282</v>
      </c>
      <c r="F290" s="234">
        <v>430</v>
      </c>
      <c r="G290" s="234"/>
      <c r="H290" s="238">
        <v>220</v>
      </c>
      <c r="I290" s="239">
        <v>537</v>
      </c>
      <c r="J290" s="332" t="s">
        <v>2980</v>
      </c>
      <c r="K290" s="322">
        <f t="shared" ref="K290" si="53">H290-F290</f>
        <v>-210</v>
      </c>
      <c r="L290" s="241">
        <f t="shared" ref="L290" si="54">K290/F290</f>
        <v>-0.48837209302325579</v>
      </c>
      <c r="M290" s="242" t="s">
        <v>1903</v>
      </c>
      <c r="N290" s="243">
        <v>43252</v>
      </c>
      <c r="O290" s="251"/>
      <c r="R290" s="253"/>
      <c r="S290" s="251"/>
      <c r="T290" s="251"/>
      <c r="U290" s="251"/>
      <c r="V290" s="251"/>
      <c r="W290" s="251"/>
      <c r="X290" s="251"/>
      <c r="Y290" s="251"/>
    </row>
    <row r="291" spans="1:26" s="252" customFormat="1">
      <c r="A291" s="287">
        <v>116</v>
      </c>
      <c r="B291" s="288">
        <v>43220</v>
      </c>
      <c r="C291" s="288"/>
      <c r="D291" s="304" t="s">
        <v>878</v>
      </c>
      <c r="E291" s="287" t="s">
        <v>282</v>
      </c>
      <c r="F291" s="289" t="s">
        <v>2744</v>
      </c>
      <c r="G291" s="287"/>
      <c r="H291" s="287"/>
      <c r="I291" s="290">
        <v>196</v>
      </c>
      <c r="J291" s="308" t="s">
        <v>271</v>
      </c>
      <c r="K291" s="291"/>
      <c r="L291" s="292"/>
      <c r="M291" s="293"/>
      <c r="N291" s="294"/>
      <c r="O291" s="251"/>
      <c r="R291" s="253"/>
      <c r="S291" s="251"/>
      <c r="T291" s="251"/>
      <c r="U291" s="251"/>
      <c r="V291" s="251"/>
      <c r="W291" s="251"/>
      <c r="X291" s="251"/>
      <c r="Y291" s="251"/>
    </row>
    <row r="292" spans="1:26" s="252" customFormat="1">
      <c r="A292" s="287">
        <v>117</v>
      </c>
      <c r="B292" s="288">
        <v>43237</v>
      </c>
      <c r="C292" s="288"/>
      <c r="D292" s="304" t="s">
        <v>1366</v>
      </c>
      <c r="E292" s="287" t="s">
        <v>282</v>
      </c>
      <c r="F292" s="289" t="s">
        <v>318</v>
      </c>
      <c r="G292" s="287"/>
      <c r="H292" s="287"/>
      <c r="I292" s="290">
        <v>348</v>
      </c>
      <c r="J292" s="308" t="s">
        <v>271</v>
      </c>
      <c r="K292" s="291"/>
      <c r="L292" s="292"/>
      <c r="M292" s="293"/>
      <c r="N292" s="294"/>
      <c r="O292" s="251"/>
      <c r="R292" s="253"/>
      <c r="S292" s="251"/>
      <c r="T292" s="251"/>
      <c r="U292" s="251"/>
      <c r="V292" s="251"/>
      <c r="W292" s="251"/>
      <c r="X292" s="251"/>
      <c r="Y292" s="251"/>
    </row>
    <row r="293" spans="1:26" s="252" customFormat="1">
      <c r="A293" s="287">
        <v>118</v>
      </c>
      <c r="B293" s="288">
        <v>43258</v>
      </c>
      <c r="C293" s="288"/>
      <c r="D293" s="304" t="s">
        <v>1051</v>
      </c>
      <c r="E293" s="287" t="s">
        <v>282</v>
      </c>
      <c r="F293" s="264" t="s">
        <v>2982</v>
      </c>
      <c r="G293" s="287"/>
      <c r="H293" s="287"/>
      <c r="I293" s="290">
        <v>439</v>
      </c>
      <c r="J293" s="308" t="s">
        <v>271</v>
      </c>
      <c r="K293" s="291"/>
      <c r="L293" s="292"/>
      <c r="M293" s="293"/>
      <c r="N293" s="294"/>
      <c r="O293" s="251"/>
      <c r="R293" s="253"/>
      <c r="S293" s="251"/>
      <c r="T293" s="251"/>
      <c r="U293" s="251"/>
      <c r="V293" s="251"/>
      <c r="W293" s="251"/>
      <c r="X293" s="251"/>
      <c r="Y293" s="251"/>
    </row>
    <row r="294" spans="1:26" s="252" customFormat="1">
      <c r="A294" s="287">
        <v>119</v>
      </c>
      <c r="B294" s="288">
        <v>43285</v>
      </c>
      <c r="C294" s="288"/>
      <c r="D294" s="304" t="s">
        <v>40</v>
      </c>
      <c r="E294" s="287" t="s">
        <v>282</v>
      </c>
      <c r="F294" s="264" t="s">
        <v>3015</v>
      </c>
      <c r="G294" s="287"/>
      <c r="H294" s="287"/>
      <c r="I294" s="290">
        <v>170</v>
      </c>
      <c r="J294" s="308" t="s">
        <v>271</v>
      </c>
      <c r="K294" s="291"/>
      <c r="L294" s="292"/>
      <c r="M294" s="293"/>
      <c r="N294" s="294"/>
      <c r="O294" s="251"/>
      <c r="R294" s="253"/>
      <c r="S294" s="251"/>
      <c r="T294" s="251"/>
      <c r="U294" s="251"/>
      <c r="V294" s="251"/>
      <c r="W294" s="251"/>
      <c r="X294" s="251"/>
      <c r="Y294" s="251"/>
    </row>
    <row r="295" spans="1:26" s="252" customFormat="1">
      <c r="A295" s="287">
        <v>120</v>
      </c>
      <c r="B295" s="288">
        <v>43294</v>
      </c>
      <c r="C295" s="288"/>
      <c r="D295" s="304" t="s">
        <v>1979</v>
      </c>
      <c r="E295" s="287" t="s">
        <v>282</v>
      </c>
      <c r="F295" s="264" t="s">
        <v>3028</v>
      </c>
      <c r="G295" s="287"/>
      <c r="H295" s="287"/>
      <c r="I295" s="290">
        <v>59</v>
      </c>
      <c r="J295" s="308" t="s">
        <v>271</v>
      </c>
      <c r="K295" s="291"/>
      <c r="L295" s="292"/>
      <c r="M295" s="293"/>
      <c r="N295" s="294"/>
      <c r="O295" s="251"/>
      <c r="R295" s="253"/>
      <c r="S295" s="251"/>
      <c r="T295" s="251"/>
      <c r="U295" s="251"/>
      <c r="V295" s="251"/>
      <c r="W295" s="251"/>
      <c r="X295" s="251"/>
      <c r="Y295" s="251"/>
    </row>
    <row r="296" spans="1:26" s="252" customFormat="1">
      <c r="A296" s="287">
        <v>121</v>
      </c>
      <c r="B296" s="288">
        <v>43306</v>
      </c>
      <c r="C296" s="288"/>
      <c r="D296" s="304" t="s">
        <v>1877</v>
      </c>
      <c r="E296" s="287" t="s">
        <v>282</v>
      </c>
      <c r="F296" s="264" t="s">
        <v>3053</v>
      </c>
      <c r="G296" s="287"/>
      <c r="H296" s="287"/>
      <c r="I296" s="290">
        <v>44</v>
      </c>
      <c r="J296" s="308" t="s">
        <v>271</v>
      </c>
      <c r="K296" s="291"/>
      <c r="L296" s="292"/>
      <c r="M296" s="293"/>
      <c r="N296" s="294"/>
      <c r="O296" s="251"/>
      <c r="R296" s="253"/>
      <c r="S296" s="251"/>
      <c r="T296" s="251"/>
      <c r="U296" s="251"/>
      <c r="V296" s="251"/>
      <c r="W296" s="251"/>
      <c r="X296" s="251"/>
      <c r="Y296" s="251"/>
    </row>
    <row r="297" spans="1:26" s="252" customFormat="1">
      <c r="A297" s="287">
        <v>122</v>
      </c>
      <c r="B297" s="288">
        <v>43318</v>
      </c>
      <c r="C297" s="288"/>
      <c r="D297" s="304" t="s">
        <v>775</v>
      </c>
      <c r="E297" s="287" t="s">
        <v>282</v>
      </c>
      <c r="F297" s="264" t="s">
        <v>3073</v>
      </c>
      <c r="G297" s="287"/>
      <c r="H297" s="287"/>
      <c r="I297" s="290">
        <v>182</v>
      </c>
      <c r="J297" s="308" t="s">
        <v>271</v>
      </c>
      <c r="K297" s="291"/>
      <c r="L297" s="292"/>
      <c r="M297" s="293"/>
      <c r="N297" s="294"/>
      <c r="O297" s="251"/>
      <c r="R297" s="253"/>
      <c r="S297" s="251"/>
      <c r="T297" s="251"/>
      <c r="U297" s="251"/>
      <c r="V297" s="251"/>
      <c r="W297" s="251"/>
      <c r="X297" s="251"/>
      <c r="Y297" s="251"/>
    </row>
    <row r="298" spans="1:26" s="252" customFormat="1">
      <c r="A298" s="287">
        <v>123</v>
      </c>
      <c r="B298" s="288">
        <v>43335</v>
      </c>
      <c r="C298" s="288"/>
      <c r="D298" s="304" t="s">
        <v>950</v>
      </c>
      <c r="E298" s="287" t="s">
        <v>282</v>
      </c>
      <c r="F298" s="264" t="s">
        <v>3100</v>
      </c>
      <c r="G298" s="287"/>
      <c r="H298" s="287"/>
      <c r="I298" s="290">
        <v>364</v>
      </c>
      <c r="J298" s="308" t="s">
        <v>271</v>
      </c>
      <c r="K298" s="291"/>
      <c r="L298" s="292"/>
      <c r="M298" s="293"/>
      <c r="N298" s="294"/>
      <c r="O298" s="251"/>
      <c r="R298" s="253"/>
      <c r="S298" s="251"/>
      <c r="T298" s="251"/>
      <c r="U298" s="251"/>
      <c r="V298" s="251"/>
      <c r="W298" s="251"/>
      <c r="X298" s="251"/>
      <c r="Y298" s="251"/>
    </row>
    <row r="299" spans="1:26" s="252" customFormat="1">
      <c r="A299" s="287">
        <v>124</v>
      </c>
      <c r="B299" s="288">
        <v>43341</v>
      </c>
      <c r="C299" s="288"/>
      <c r="D299" s="304" t="s">
        <v>836</v>
      </c>
      <c r="E299" s="287" t="s">
        <v>282</v>
      </c>
      <c r="F299" s="264" t="s">
        <v>3115</v>
      </c>
      <c r="G299" s="287"/>
      <c r="H299" s="287"/>
      <c r="I299" s="290">
        <v>635</v>
      </c>
      <c r="J299" s="308" t="s">
        <v>271</v>
      </c>
      <c r="K299" s="291"/>
      <c r="L299" s="292"/>
      <c r="M299" s="293"/>
      <c r="N299" s="294"/>
      <c r="O299" s="251"/>
      <c r="R299" s="253"/>
      <c r="S299" s="251"/>
      <c r="T299" s="251"/>
      <c r="U299" s="251"/>
      <c r="V299" s="251"/>
      <c r="W299" s="251"/>
      <c r="X299" s="251"/>
      <c r="Y299" s="251"/>
    </row>
    <row r="300" spans="1:26" s="252" customFormat="1">
      <c r="A300" s="287"/>
      <c r="B300" s="288"/>
      <c r="C300" s="288"/>
      <c r="D300" s="304"/>
      <c r="E300" s="287"/>
      <c r="F300" s="289"/>
      <c r="G300" s="287"/>
      <c r="H300" s="287"/>
      <c r="I300" s="290"/>
      <c r="J300" s="308"/>
      <c r="K300" s="291"/>
      <c r="L300" s="292"/>
      <c r="M300" s="293"/>
      <c r="N300" s="294"/>
      <c r="O300" s="251"/>
      <c r="R300" s="253"/>
      <c r="S300" s="251"/>
      <c r="T300" s="251"/>
      <c r="U300" s="251"/>
      <c r="V300" s="251"/>
      <c r="W300" s="251"/>
      <c r="X300" s="251"/>
      <c r="Y300" s="251"/>
    </row>
    <row r="301" spans="1:26" s="252" customFormat="1">
      <c r="A301" s="287"/>
      <c r="B301" s="288"/>
      <c r="C301" s="288"/>
      <c r="D301" s="304"/>
      <c r="E301" s="287"/>
      <c r="F301" s="289"/>
      <c r="G301" s="287"/>
      <c r="H301" s="287"/>
      <c r="I301" s="290"/>
      <c r="J301" s="308"/>
      <c r="K301" s="291"/>
      <c r="L301" s="292"/>
      <c r="M301" s="293"/>
      <c r="N301" s="294"/>
      <c r="O301" s="251"/>
      <c r="R301" s="253"/>
      <c r="S301" s="251"/>
      <c r="T301" s="251"/>
      <c r="U301" s="251"/>
      <c r="V301" s="251"/>
      <c r="W301" s="251"/>
      <c r="X301" s="251"/>
      <c r="Y301" s="251"/>
    </row>
    <row r="302" spans="1:26" s="252" customFormat="1">
      <c r="A302" s="287"/>
      <c r="B302" s="288"/>
      <c r="C302" s="288"/>
      <c r="D302" s="304"/>
      <c r="E302" s="287"/>
      <c r="F302" s="289"/>
      <c r="G302" s="287"/>
      <c r="H302" s="287"/>
      <c r="I302" s="290"/>
      <c r="J302" s="308"/>
      <c r="K302" s="291"/>
      <c r="L302" s="292"/>
      <c r="M302" s="293"/>
      <c r="N302" s="294"/>
      <c r="O302" s="251"/>
      <c r="R302" s="253"/>
      <c r="S302" s="251"/>
      <c r="T302" s="251"/>
      <c r="U302" s="251"/>
      <c r="V302" s="251"/>
      <c r="W302" s="251"/>
      <c r="X302" s="251"/>
      <c r="Y302" s="251"/>
    </row>
    <row r="303" spans="1:26" s="252" customFormat="1">
      <c r="A303" s="287"/>
      <c r="B303" s="288"/>
      <c r="C303" s="288"/>
      <c r="D303" s="304"/>
      <c r="E303" s="287"/>
      <c r="F303" s="289" t="s">
        <v>366</v>
      </c>
      <c r="G303" s="287"/>
      <c r="H303" s="287"/>
      <c r="I303" s="290"/>
      <c r="J303" s="308"/>
      <c r="K303" s="291"/>
      <c r="L303" s="292"/>
      <c r="M303" s="293"/>
      <c r="N303" s="294"/>
      <c r="O303" s="251"/>
      <c r="R303" s="253"/>
      <c r="S303" s="251"/>
      <c r="T303" s="251"/>
      <c r="U303" s="251"/>
      <c r="V303" s="251"/>
      <c r="W303" s="251"/>
      <c r="X303" s="251"/>
      <c r="Y303" s="251"/>
    </row>
    <row r="304" spans="1:26">
      <c r="A304" s="94"/>
      <c r="B304" s="95"/>
      <c r="C304" s="95"/>
      <c r="D304" s="96"/>
      <c r="E304" s="97"/>
      <c r="F304" s="171"/>
      <c r="G304" s="87"/>
      <c r="H304" s="158"/>
      <c r="I304" s="174"/>
      <c r="J304" s="151"/>
      <c r="K304" s="88"/>
      <c r="L304" s="88"/>
      <c r="M304" s="88"/>
      <c r="N304" s="18"/>
      <c r="O304" s="9"/>
      <c r="P304" s="1"/>
      <c r="Q304" s="1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43" t="s">
        <v>172</v>
      </c>
      <c r="B305" s="18"/>
      <c r="C305" s="18"/>
      <c r="D305" s="18"/>
      <c r="E305" s="18"/>
      <c r="F305" s="88"/>
      <c r="G305" s="88"/>
      <c r="H305" s="88"/>
      <c r="I305" s="88"/>
      <c r="J305" s="141"/>
      <c r="K305" s="88"/>
      <c r="L305" s="88"/>
      <c r="M305" s="88"/>
      <c r="N305" s="18"/>
      <c r="O305" s="9"/>
      <c r="P305" s="1"/>
      <c r="Q305" s="1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37" t="s">
        <v>173</v>
      </c>
      <c r="B306" s="18"/>
      <c r="C306" s="18"/>
      <c r="D306" s="18"/>
      <c r="E306" s="18"/>
      <c r="F306" s="88"/>
      <c r="G306" s="88"/>
      <c r="H306" s="88"/>
      <c r="I306" s="88"/>
      <c r="J306" s="141"/>
      <c r="K306" s="88"/>
      <c r="L306" s="88"/>
      <c r="M306" s="88"/>
      <c r="N306" s="18"/>
      <c r="O306" s="9"/>
      <c r="P306" s="1"/>
      <c r="Q306" s="1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37" t="s">
        <v>174</v>
      </c>
      <c r="B307" s="18"/>
      <c r="C307" s="18"/>
      <c r="D307" s="18"/>
      <c r="E307" s="18"/>
      <c r="F307" s="88"/>
      <c r="G307" s="88"/>
      <c r="H307" s="88"/>
      <c r="I307" s="88"/>
      <c r="J307" s="141"/>
      <c r="K307" s="88"/>
      <c r="L307" s="88"/>
      <c r="M307" s="88"/>
      <c r="N307" s="18"/>
      <c r="O307" s="9"/>
      <c r="P307" s="1"/>
      <c r="Q307" s="1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37" t="s">
        <v>175</v>
      </c>
      <c r="B308" s="18"/>
      <c r="C308" s="18"/>
      <c r="D308" s="18"/>
      <c r="E308" s="18"/>
      <c r="F308" s="88"/>
      <c r="G308" s="88"/>
      <c r="H308" s="88"/>
      <c r="I308" s="88"/>
      <c r="J308" s="141"/>
      <c r="K308" s="88"/>
      <c r="L308" s="88"/>
      <c r="M308" s="88"/>
      <c r="N308" s="18"/>
      <c r="O308" s="9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44" t="s">
        <v>176</v>
      </c>
      <c r="B309" s="18"/>
      <c r="C309" s="18"/>
      <c r="D309" s="18"/>
      <c r="E309" s="18"/>
      <c r="F309" s="88"/>
      <c r="G309" s="88"/>
      <c r="H309" s="88"/>
      <c r="I309" s="88"/>
      <c r="J309" s="141"/>
      <c r="K309" s="88"/>
      <c r="L309" s="88"/>
      <c r="M309" s="88"/>
      <c r="N309" s="18"/>
      <c r="O309" s="9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44" t="s">
        <v>177</v>
      </c>
      <c r="B310" s="18"/>
      <c r="C310" s="18"/>
      <c r="D310" s="18"/>
      <c r="E310" s="18"/>
      <c r="F310" s="88"/>
      <c r="G310" s="88"/>
      <c r="H310" s="88"/>
      <c r="I310" s="88"/>
      <c r="J310" s="141"/>
      <c r="K310" s="88"/>
      <c r="L310" s="88"/>
      <c r="M310" s="88"/>
      <c r="N310" s="18"/>
      <c r="O310" s="141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44" t="s">
        <v>178</v>
      </c>
      <c r="B311" s="18"/>
      <c r="C311" s="18"/>
      <c r="D311" s="18"/>
      <c r="E311" s="18"/>
      <c r="F311" s="88"/>
      <c r="G311" s="88"/>
      <c r="H311" s="88"/>
      <c r="I311" s="88"/>
      <c r="J311" s="141"/>
      <c r="K311" s="88"/>
      <c r="L311" s="88"/>
      <c r="M311" s="88"/>
      <c r="N311" s="18"/>
      <c r="O311" s="141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44" t="s">
        <v>179</v>
      </c>
      <c r="B312" s="18"/>
      <c r="C312" s="18"/>
      <c r="D312" s="18"/>
      <c r="E312" s="18"/>
      <c r="F312" s="88"/>
      <c r="G312" s="88"/>
      <c r="H312" s="88"/>
      <c r="I312" s="88"/>
      <c r="J312" s="141"/>
      <c r="K312" s="88"/>
      <c r="L312" s="88"/>
      <c r="M312" s="88"/>
      <c r="N312" s="18"/>
      <c r="O312" s="141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44" t="s">
        <v>180</v>
      </c>
      <c r="B313" s="18"/>
      <c r="C313" s="18"/>
      <c r="D313" s="18"/>
      <c r="E313" s="18"/>
      <c r="F313" s="88"/>
      <c r="G313" s="88"/>
      <c r="H313" s="88"/>
      <c r="I313" s="88"/>
      <c r="J313" s="141"/>
      <c r="K313" s="88"/>
      <c r="L313" s="88"/>
      <c r="M313" s="88"/>
      <c r="N313" s="18"/>
      <c r="O313" s="141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44" t="s">
        <v>181</v>
      </c>
      <c r="B314" s="18"/>
      <c r="C314" s="18"/>
      <c r="D314" s="18"/>
      <c r="E314" s="18"/>
      <c r="F314" s="88"/>
      <c r="G314" s="88"/>
      <c r="H314" s="88"/>
      <c r="I314" s="88"/>
      <c r="J314" s="141"/>
      <c r="K314" s="88"/>
      <c r="L314" s="88"/>
      <c r="M314" s="88"/>
      <c r="N314" s="18"/>
      <c r="O314" s="141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1"/>
      <c r="K315" s="88"/>
      <c r="L315" s="88"/>
      <c r="M315" s="88"/>
      <c r="N315" s="18"/>
      <c r="O315" s="141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1"/>
      <c r="K316" s="88"/>
      <c r="L316" s="88"/>
      <c r="M316" s="88"/>
      <c r="N316" s="18"/>
      <c r="O316" s="141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1"/>
      <c r="K317" s="88"/>
      <c r="L317" s="88"/>
      <c r="M317" s="88"/>
      <c r="N317" s="18"/>
      <c r="O317" s="141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1"/>
      <c r="K318" s="88"/>
      <c r="L318" s="88"/>
      <c r="M318" s="88"/>
      <c r="N318" s="18"/>
      <c r="O318" s="141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1"/>
      <c r="K319" s="88"/>
      <c r="L319" s="88"/>
      <c r="M319" s="88"/>
      <c r="N319" s="18"/>
      <c r="O319" s="141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1"/>
      <c r="K320" s="88"/>
      <c r="L320" s="88"/>
      <c r="M320" s="88"/>
      <c r="N320" s="18"/>
      <c r="O320" s="141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1"/>
      <c r="K321" s="88"/>
      <c r="L321" s="88"/>
      <c r="M321" s="88"/>
      <c r="N321" s="18"/>
      <c r="O321" s="141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1"/>
      <c r="K322" s="88"/>
      <c r="L322" s="88"/>
      <c r="M322" s="88"/>
      <c r="N322" s="18"/>
      <c r="O322" s="141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J323" s="150"/>
      <c r="K323" s="114"/>
      <c r="L323" s="142"/>
      <c r="M323" s="88"/>
      <c r="N323" s="18"/>
      <c r="O323" s="141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J324" s="150"/>
      <c r="K324" s="114"/>
      <c r="L324" s="142"/>
      <c r="M324" s="88"/>
      <c r="N324" s="18"/>
      <c r="O324" s="141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J325" s="150"/>
      <c r="K325" s="114"/>
      <c r="M325" s="88"/>
      <c r="N325" s="18"/>
      <c r="O325" s="141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J326" s="150"/>
      <c r="K326" s="114"/>
      <c r="M326" s="88"/>
      <c r="N326" s="18"/>
      <c r="O326" s="141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J327" s="150"/>
      <c r="K327" s="114"/>
      <c r="L327" s="142"/>
      <c r="M327" s="88"/>
      <c r="N327" s="18"/>
      <c r="O327" s="141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1"/>
      <c r="K328" s="88"/>
      <c r="L328" s="88"/>
      <c r="M328" s="88"/>
      <c r="N328" s="18"/>
      <c r="O328" s="141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1"/>
      <c r="K329" s="88"/>
      <c r="L329" s="88"/>
      <c r="M329" s="88"/>
      <c r="N329" s="18"/>
      <c r="O329" s="141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1"/>
      <c r="K330" s="88"/>
      <c r="L330" s="88"/>
      <c r="M330" s="88"/>
      <c r="N330" s="18"/>
      <c r="O330" s="141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1"/>
      <c r="K331" s="88"/>
      <c r="L331" s="88"/>
      <c r="M331" s="88"/>
      <c r="N331" s="18"/>
      <c r="O331" s="141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1"/>
      <c r="K332" s="88"/>
      <c r="L332" s="88"/>
      <c r="M332" s="88"/>
      <c r="N332" s="18"/>
      <c r="O332" s="141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1"/>
      <c r="K333" s="88"/>
      <c r="L333" s="88"/>
      <c r="M333" s="88"/>
      <c r="N333" s="18"/>
      <c r="O333" s="141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1"/>
      <c r="K334" s="88"/>
      <c r="L334" s="88"/>
      <c r="M334" s="88"/>
      <c r="N334" s="18"/>
      <c r="O334" s="141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1"/>
      <c r="K335" s="88"/>
      <c r="L335" s="88"/>
      <c r="M335" s="88"/>
      <c r="N335" s="18"/>
      <c r="O335" s="141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1"/>
      <c r="K336" s="88"/>
      <c r="L336" s="88"/>
      <c r="M336" s="88"/>
      <c r="N336" s="18"/>
      <c r="O336" s="141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1"/>
      <c r="K337" s="88"/>
      <c r="L337" s="88"/>
      <c r="M337" s="88"/>
      <c r="N337" s="18"/>
      <c r="O337" s="141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1"/>
      <c r="K338" s="88"/>
      <c r="L338" s="88"/>
      <c r="M338" s="88"/>
      <c r="N338" s="18"/>
      <c r="O338" s="141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1"/>
      <c r="K339" s="88"/>
      <c r="L339" s="88"/>
      <c r="M339" s="88"/>
      <c r="N339" s="18"/>
      <c r="O339" s="141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1"/>
      <c r="K340" s="88"/>
      <c r="L340" s="88"/>
      <c r="M340" s="88"/>
      <c r="N340" s="18"/>
      <c r="O340" s="141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1"/>
      <c r="K341" s="88"/>
      <c r="L341" s="88"/>
      <c r="M341" s="88"/>
      <c r="N341" s="18"/>
      <c r="O341" s="141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1"/>
      <c r="K342" s="88"/>
      <c r="L342" s="88"/>
      <c r="M342" s="88"/>
      <c r="N342" s="18"/>
      <c r="O342" s="141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1"/>
      <c r="K343" s="88"/>
      <c r="L343" s="88"/>
      <c r="M343" s="88"/>
      <c r="N343" s="18"/>
      <c r="O343" s="141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1"/>
      <c r="K344" s="88"/>
      <c r="L344" s="88"/>
      <c r="M344" s="88"/>
      <c r="N344" s="18"/>
      <c r="O344" s="141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1"/>
      <c r="K345" s="88"/>
      <c r="L345" s="88"/>
      <c r="M345" s="88"/>
      <c r="N345" s="18"/>
      <c r="O345" s="141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1"/>
      <c r="K346" s="88"/>
      <c r="L346" s="88"/>
      <c r="M346" s="88"/>
      <c r="N346" s="18"/>
      <c r="O346" s="141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1"/>
      <c r="K347" s="88"/>
      <c r="L347" s="88"/>
      <c r="M347" s="88"/>
      <c r="N347" s="18"/>
      <c r="O347" s="141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1"/>
      <c r="K348" s="88"/>
      <c r="L348" s="88"/>
      <c r="M348" s="88"/>
      <c r="N348" s="18"/>
      <c r="O348" s="141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1"/>
      <c r="K349" s="88"/>
      <c r="L349" s="88"/>
      <c r="M349" s="88"/>
      <c r="N349" s="18"/>
      <c r="O349" s="141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1"/>
      <c r="K350" s="88"/>
      <c r="L350" s="88"/>
      <c r="M350" s="88"/>
      <c r="N350" s="18"/>
      <c r="O350" s="141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1"/>
      <c r="K351" s="88"/>
      <c r="L351" s="88"/>
      <c r="M351" s="88"/>
      <c r="N351" s="18"/>
      <c r="O351" s="141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1"/>
      <c r="K352" s="88"/>
      <c r="L352" s="88"/>
      <c r="M352" s="88"/>
      <c r="N352" s="18"/>
      <c r="O352" s="141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1"/>
      <c r="K353" s="88"/>
      <c r="L353" s="88"/>
      <c r="M353" s="88"/>
      <c r="N353" s="18"/>
      <c r="O353" s="141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1"/>
      <c r="K354" s="88"/>
      <c r="L354" s="88"/>
      <c r="M354" s="88"/>
      <c r="N354" s="18"/>
      <c r="O354" s="141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1"/>
      <c r="K355" s="88"/>
      <c r="L355" s="88"/>
      <c r="M355" s="88"/>
      <c r="N355" s="18"/>
      <c r="O355" s="141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1"/>
      <c r="K356" s="88"/>
      <c r="L356" s="88"/>
      <c r="M356" s="88"/>
      <c r="N356" s="18"/>
      <c r="O356" s="141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1"/>
      <c r="K357" s="88"/>
      <c r="L357" s="88"/>
      <c r="M357" s="88"/>
      <c r="N357" s="18"/>
      <c r="O357" s="141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1"/>
      <c r="K358" s="88"/>
      <c r="L358" s="88"/>
      <c r="M358" s="88"/>
      <c r="N358" s="18"/>
      <c r="O358" s="141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8"/>
      <c r="G359" s="88"/>
      <c r="H359" s="88"/>
      <c r="I359" s="88"/>
      <c r="J359" s="141"/>
      <c r="K359" s="88"/>
      <c r="L359" s="88"/>
      <c r="M359" s="88"/>
      <c r="N359" s="18"/>
      <c r="O359" s="141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8"/>
      <c r="G360" s="88"/>
      <c r="H360" s="88"/>
      <c r="I360" s="88"/>
      <c r="J360" s="141"/>
      <c r="K360" s="88"/>
      <c r="L360" s="88"/>
      <c r="M360" s="88"/>
      <c r="N360" s="18"/>
      <c r="O360" s="141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8"/>
      <c r="G361" s="88"/>
      <c r="H361" s="88"/>
      <c r="I361" s="88"/>
      <c r="J361" s="141"/>
      <c r="K361" s="88"/>
      <c r="L361" s="88"/>
      <c r="M361" s="88"/>
      <c r="N361" s="18"/>
      <c r="O361" s="141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8"/>
      <c r="G362" s="88"/>
      <c r="H362" s="88"/>
      <c r="I362" s="88"/>
      <c r="J362" s="141"/>
      <c r="K362" s="88"/>
      <c r="L362" s="88"/>
      <c r="M362" s="88"/>
      <c r="N362" s="18"/>
      <c r="O362" s="141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8"/>
      <c r="G363" s="88"/>
      <c r="H363" s="88"/>
      <c r="I363" s="88"/>
      <c r="J363" s="141"/>
      <c r="K363" s="88"/>
      <c r="L363" s="88"/>
      <c r="M363" s="88"/>
      <c r="N363" s="18"/>
      <c r="O363" s="141"/>
      <c r="P363" s="18"/>
      <c r="Q363" s="18"/>
      <c r="R363" s="88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8"/>
      <c r="G364" s="88"/>
      <c r="H364" s="88"/>
      <c r="I364" s="88"/>
      <c r="J364" s="141"/>
      <c r="K364" s="88"/>
      <c r="L364" s="88"/>
      <c r="M364" s="88"/>
      <c r="N364" s="18"/>
      <c r="O364" s="141"/>
      <c r="P364" s="18"/>
      <c r="Q364" s="18"/>
      <c r="R364" s="88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8"/>
      <c r="G365" s="88"/>
      <c r="H365" s="88"/>
      <c r="I365" s="88"/>
      <c r="J365" s="141"/>
      <c r="K365" s="88"/>
      <c r="L365" s="88"/>
      <c r="M365" s="88"/>
      <c r="N365" s="18"/>
      <c r="O365" s="141"/>
      <c r="P365" s="18"/>
      <c r="Q365" s="18"/>
      <c r="R365" s="88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8"/>
      <c r="G366" s="88"/>
      <c r="H366" s="88"/>
      <c r="I366" s="88"/>
      <c r="J366" s="141"/>
      <c r="K366" s="88"/>
      <c r="L366" s="88"/>
      <c r="M366" s="88"/>
      <c r="N366" s="18"/>
      <c r="O366" s="141"/>
      <c r="P366" s="18"/>
      <c r="Q366" s="18"/>
      <c r="R366" s="88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8"/>
      <c r="G367" s="88"/>
      <c r="H367" s="88"/>
      <c r="I367" s="88"/>
      <c r="J367" s="141"/>
      <c r="K367" s="88"/>
      <c r="L367" s="88"/>
      <c r="M367" s="88"/>
      <c r="N367" s="18"/>
      <c r="O367" s="141"/>
      <c r="P367" s="18"/>
      <c r="Q367" s="18"/>
      <c r="R367" s="88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8"/>
      <c r="G368" s="88"/>
      <c r="H368" s="88"/>
      <c r="I368" s="88"/>
      <c r="J368" s="141"/>
      <c r="K368" s="88"/>
      <c r="L368" s="88"/>
      <c r="M368" s="88"/>
      <c r="N368" s="18"/>
      <c r="O368" s="141"/>
      <c r="P368" s="18"/>
      <c r="Q368" s="18"/>
      <c r="R368" s="88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8"/>
      <c r="G369" s="88"/>
      <c r="H369" s="88"/>
      <c r="I369" s="88"/>
      <c r="J369" s="141"/>
      <c r="K369" s="88"/>
      <c r="L369" s="88"/>
      <c r="M369" s="88"/>
      <c r="N369" s="18"/>
      <c r="O369" s="141"/>
      <c r="P369" s="18"/>
      <c r="Q369" s="18"/>
      <c r="R369" s="88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8"/>
      <c r="G370" s="88"/>
      <c r="H370" s="88"/>
      <c r="I370" s="88"/>
      <c r="J370" s="141"/>
      <c r="K370" s="88"/>
      <c r="L370" s="88"/>
      <c r="M370" s="88"/>
      <c r="N370" s="18"/>
      <c r="O370" s="141"/>
      <c r="P370" s="18"/>
      <c r="Q370" s="18"/>
      <c r="R370" s="88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8"/>
      <c r="G371" s="88"/>
      <c r="H371" s="88"/>
      <c r="I371" s="88"/>
      <c r="J371" s="141"/>
      <c r="K371" s="88"/>
      <c r="L371" s="88"/>
      <c r="M371" s="88"/>
      <c r="N371" s="18"/>
      <c r="O371" s="141"/>
      <c r="P371" s="18"/>
      <c r="Q371" s="18"/>
      <c r="R371" s="88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8"/>
      <c r="G372" s="88"/>
      <c r="H372" s="88"/>
      <c r="I372" s="88"/>
      <c r="J372" s="141"/>
      <c r="K372" s="88"/>
      <c r="L372" s="88"/>
      <c r="M372" s="88"/>
      <c r="N372" s="18"/>
      <c r="O372" s="141"/>
      <c r="P372" s="18"/>
      <c r="Q372" s="18"/>
      <c r="R372" s="88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8"/>
      <c r="G373" s="88"/>
      <c r="H373" s="88"/>
      <c r="I373" s="88"/>
      <c r="J373" s="141"/>
      <c r="K373" s="88"/>
      <c r="L373" s="88"/>
      <c r="M373" s="88"/>
      <c r="N373" s="18"/>
      <c r="O373" s="141"/>
      <c r="P373" s="18"/>
      <c r="Q373" s="18"/>
      <c r="R373" s="88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8"/>
      <c r="G374" s="88"/>
      <c r="H374" s="88"/>
      <c r="I374" s="88"/>
      <c r="J374" s="141"/>
      <c r="K374" s="88"/>
      <c r="L374" s="88"/>
      <c r="M374" s="88"/>
      <c r="N374" s="18"/>
      <c r="O374" s="141"/>
      <c r="P374" s="18"/>
      <c r="Q374" s="18"/>
      <c r="R374" s="88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8"/>
      <c r="G375" s="88"/>
      <c r="H375" s="88"/>
      <c r="I375" s="88"/>
      <c r="J375" s="141"/>
      <c r="K375" s="88"/>
      <c r="L375" s="88"/>
      <c r="M375" s="88"/>
      <c r="N375" s="18"/>
      <c r="O375" s="141"/>
      <c r="P375" s="18"/>
      <c r="Q375" s="18"/>
      <c r="R375" s="88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8"/>
      <c r="G376" s="88"/>
      <c r="H376" s="88"/>
      <c r="I376" s="88"/>
      <c r="J376" s="141"/>
      <c r="K376" s="88"/>
      <c r="L376" s="88"/>
      <c r="M376" s="88"/>
      <c r="N376" s="18"/>
      <c r="O376" s="141"/>
      <c r="P376" s="18"/>
      <c r="Q376" s="18"/>
      <c r="R376" s="88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8"/>
      <c r="G377" s="88"/>
      <c r="H377" s="88"/>
      <c r="I377" s="88"/>
      <c r="J377" s="141"/>
      <c r="K377" s="88"/>
      <c r="L377" s="88"/>
      <c r="M377" s="88"/>
      <c r="N377" s="18"/>
      <c r="O377" s="141"/>
      <c r="P377" s="18"/>
      <c r="Q377" s="18"/>
      <c r="R377" s="88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8"/>
      <c r="G378" s="88"/>
      <c r="H378" s="88"/>
      <c r="I378" s="88"/>
      <c r="J378" s="141"/>
      <c r="K378" s="88"/>
      <c r="L378" s="88"/>
      <c r="M378" s="88"/>
      <c r="N378" s="18"/>
      <c r="O378" s="141"/>
      <c r="P378" s="18"/>
      <c r="Q378" s="18"/>
      <c r="R378" s="88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8"/>
      <c r="G379" s="88"/>
      <c r="H379" s="88"/>
      <c r="I379" s="88"/>
      <c r="J379" s="141"/>
      <c r="K379" s="88"/>
      <c r="L379" s="88"/>
      <c r="M379" s="88"/>
      <c r="N379" s="18"/>
      <c r="O379" s="141"/>
      <c r="P379" s="18"/>
      <c r="Q379" s="18"/>
      <c r="R379" s="88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8"/>
      <c r="G380" s="88"/>
      <c r="H380" s="88"/>
      <c r="I380" s="88"/>
      <c r="J380" s="141"/>
      <c r="K380" s="88"/>
      <c r="L380" s="88"/>
      <c r="M380" s="88"/>
      <c r="N380" s="18"/>
      <c r="O380" s="141"/>
      <c r="P380" s="18"/>
      <c r="Q380" s="18"/>
      <c r="R380" s="88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8"/>
      <c r="G381" s="88"/>
      <c r="H381" s="88"/>
      <c r="I381" s="88"/>
      <c r="J381" s="141"/>
      <c r="K381" s="88"/>
      <c r="L381" s="88"/>
      <c r="M381" s="88"/>
      <c r="N381" s="18"/>
      <c r="O381" s="141"/>
      <c r="P381" s="18"/>
      <c r="Q381" s="18"/>
      <c r="R381" s="88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8"/>
      <c r="G382" s="88"/>
      <c r="H382" s="88"/>
      <c r="I382" s="88"/>
      <c r="J382" s="141"/>
      <c r="K382" s="88"/>
      <c r="L382" s="88"/>
      <c r="M382" s="88"/>
      <c r="N382" s="18"/>
      <c r="O382" s="141"/>
      <c r="P382" s="18"/>
      <c r="Q382" s="18"/>
      <c r="R382" s="88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8"/>
      <c r="G383" s="88"/>
      <c r="H383" s="88"/>
      <c r="I383" s="88"/>
      <c r="J383" s="141"/>
      <c r="K383" s="88"/>
      <c r="L383" s="88"/>
      <c r="M383" s="88"/>
      <c r="N383" s="18"/>
      <c r="O383" s="141"/>
      <c r="P383" s="18"/>
      <c r="Q383" s="18"/>
      <c r="R383" s="88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8"/>
      <c r="G384" s="88"/>
      <c r="H384" s="88"/>
      <c r="I384" s="88"/>
      <c r="J384" s="141"/>
      <c r="K384" s="88"/>
      <c r="L384" s="88"/>
      <c r="M384" s="88"/>
      <c r="N384" s="18"/>
      <c r="O384" s="141"/>
      <c r="P384" s="18"/>
      <c r="Q384" s="18"/>
      <c r="R384" s="88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8"/>
      <c r="G385" s="88"/>
      <c r="H385" s="88"/>
      <c r="I385" s="88"/>
      <c r="J385" s="141"/>
      <c r="K385" s="88"/>
      <c r="L385" s="88"/>
      <c r="M385" s="88"/>
      <c r="N385" s="18"/>
      <c r="O385" s="141"/>
      <c r="P385" s="18"/>
      <c r="Q385" s="18"/>
      <c r="R385" s="88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8"/>
      <c r="G386" s="88"/>
      <c r="H386" s="88"/>
      <c r="I386" s="88"/>
      <c r="J386" s="141"/>
      <c r="K386" s="88"/>
      <c r="L386" s="88"/>
      <c r="M386" s="88"/>
      <c r="N386" s="18"/>
      <c r="O386" s="141"/>
      <c r="P386" s="18"/>
      <c r="Q386" s="18"/>
      <c r="R386" s="88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8"/>
      <c r="G387" s="88"/>
      <c r="H387" s="88"/>
      <c r="I387" s="88"/>
      <c r="J387" s="141"/>
      <c r="K387" s="88"/>
      <c r="L387" s="88"/>
      <c r="M387" s="88"/>
      <c r="N387" s="18"/>
      <c r="O387" s="141"/>
      <c r="P387" s="18"/>
      <c r="Q387" s="18"/>
      <c r="R387" s="88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8"/>
      <c r="G388" s="88"/>
      <c r="H388" s="88"/>
      <c r="I388" s="88"/>
      <c r="J388" s="141"/>
      <c r="K388" s="88"/>
      <c r="L388" s="88"/>
      <c r="M388" s="88"/>
      <c r="N388" s="18"/>
      <c r="O388" s="141"/>
      <c r="P388" s="18"/>
      <c r="Q388" s="18"/>
      <c r="R388" s="88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8"/>
      <c r="G389" s="88"/>
      <c r="H389" s="88"/>
      <c r="I389" s="88"/>
      <c r="J389" s="141"/>
      <c r="K389" s="88"/>
      <c r="L389" s="88"/>
      <c r="M389" s="88"/>
      <c r="N389" s="18"/>
      <c r="O389" s="141"/>
      <c r="P389" s="18"/>
      <c r="Q389" s="18"/>
      <c r="R389" s="88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8"/>
      <c r="G390" s="88"/>
      <c r="H390" s="88"/>
      <c r="I390" s="88"/>
      <c r="J390" s="141"/>
      <c r="K390" s="88"/>
      <c r="L390" s="88"/>
      <c r="M390" s="88"/>
      <c r="N390" s="18"/>
      <c r="O390" s="141"/>
      <c r="P390" s="18"/>
      <c r="Q390" s="18"/>
      <c r="R390" s="88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8"/>
      <c r="G391" s="88"/>
      <c r="H391" s="88"/>
      <c r="I391" s="88"/>
      <c r="J391" s="141"/>
      <c r="K391" s="88"/>
      <c r="L391" s="88"/>
      <c r="M391" s="88"/>
      <c r="N391" s="18"/>
      <c r="O391" s="141"/>
      <c r="P391" s="18"/>
      <c r="Q391" s="18"/>
      <c r="R391" s="88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8"/>
      <c r="G392" s="88"/>
      <c r="H392" s="88"/>
      <c r="I392" s="88"/>
      <c r="J392" s="141"/>
      <c r="K392" s="88"/>
      <c r="L392" s="88"/>
      <c r="M392" s="88"/>
      <c r="N392" s="18"/>
      <c r="O392" s="141"/>
      <c r="P392" s="18"/>
      <c r="Q392" s="18"/>
      <c r="R392" s="88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8"/>
      <c r="G393" s="88"/>
      <c r="H393" s="88"/>
      <c r="I393" s="88"/>
      <c r="J393" s="141"/>
      <c r="K393" s="88"/>
      <c r="L393" s="88"/>
      <c r="M393" s="88"/>
      <c r="N393" s="18"/>
      <c r="O393" s="141"/>
      <c r="P393" s="18"/>
      <c r="Q393" s="18"/>
      <c r="R393" s="88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8"/>
      <c r="G394" s="88"/>
      <c r="H394" s="88"/>
      <c r="I394" s="88"/>
      <c r="J394" s="141"/>
      <c r="K394" s="88"/>
      <c r="L394" s="88"/>
      <c r="M394" s="88"/>
      <c r="N394" s="18"/>
      <c r="O394" s="141"/>
      <c r="P394" s="18"/>
      <c r="Q394" s="18"/>
      <c r="R394" s="88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8"/>
      <c r="G395" s="88"/>
      <c r="H395" s="88"/>
      <c r="I395" s="88"/>
      <c r="J395" s="141"/>
      <c r="K395" s="88"/>
      <c r="L395" s="88"/>
      <c r="M395" s="88"/>
      <c r="N395" s="18"/>
      <c r="O395" s="141"/>
      <c r="P395" s="18"/>
      <c r="Q395" s="18"/>
      <c r="R395" s="88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8"/>
      <c r="G396" s="88"/>
      <c r="H396" s="88"/>
      <c r="I396" s="88"/>
      <c r="J396" s="141"/>
      <c r="K396" s="88"/>
      <c r="L396" s="88"/>
      <c r="M396" s="88"/>
      <c r="N396" s="18"/>
      <c r="O396" s="141"/>
      <c r="P396" s="18"/>
      <c r="Q396" s="18"/>
      <c r="R396" s="88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8"/>
      <c r="G397" s="88"/>
      <c r="H397" s="88"/>
      <c r="I397" s="88"/>
      <c r="J397" s="141"/>
      <c r="K397" s="88"/>
      <c r="L397" s="88"/>
      <c r="M397" s="88"/>
      <c r="N397" s="18"/>
      <c r="O397" s="141"/>
      <c r="P397" s="18"/>
      <c r="Q397" s="18"/>
      <c r="R397" s="88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8"/>
      <c r="G398" s="88"/>
      <c r="H398" s="88"/>
      <c r="I398" s="88"/>
      <c r="J398" s="141"/>
      <c r="K398" s="88"/>
      <c r="L398" s="88"/>
      <c r="M398" s="88"/>
      <c r="N398" s="18"/>
      <c r="O398" s="141"/>
      <c r="P398" s="18"/>
      <c r="Q398" s="18"/>
      <c r="R398" s="88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8"/>
      <c r="G399" s="88"/>
      <c r="H399" s="88"/>
      <c r="I399" s="88"/>
      <c r="J399" s="141"/>
      <c r="K399" s="88"/>
      <c r="L399" s="88"/>
      <c r="M399" s="88"/>
      <c r="N399" s="18"/>
      <c r="O399" s="141"/>
      <c r="P399" s="18"/>
      <c r="Q399" s="18"/>
      <c r="R399" s="88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88"/>
      <c r="G400" s="88"/>
      <c r="H400" s="88"/>
      <c r="I400" s="88"/>
      <c r="J400" s="141"/>
      <c r="K400" s="88"/>
      <c r="L400" s="88"/>
      <c r="M400" s="88"/>
      <c r="N400" s="18"/>
      <c r="O400" s="141"/>
      <c r="P400" s="18"/>
      <c r="Q400" s="18"/>
      <c r="R400" s="88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18"/>
      <c r="D401" s="18"/>
      <c r="E401" s="18"/>
      <c r="F401" s="88"/>
      <c r="G401" s="88"/>
      <c r="H401" s="88"/>
      <c r="I401" s="88"/>
      <c r="J401" s="141"/>
      <c r="K401" s="88"/>
      <c r="L401" s="88"/>
      <c r="M401" s="88"/>
      <c r="N401" s="18"/>
      <c r="O401" s="141"/>
      <c r="P401" s="18"/>
      <c r="Q401" s="18"/>
      <c r="R401" s="88"/>
      <c r="S401" s="18"/>
      <c r="T401" s="18"/>
      <c r="U401" s="18"/>
      <c r="V401" s="18"/>
      <c r="W401" s="18"/>
      <c r="X401" s="18"/>
      <c r="Y401" s="18"/>
      <c r="Z401" s="18"/>
    </row>
    <row r="402" spans="1:26">
      <c r="A402" s="18"/>
      <c r="B402" s="18"/>
      <c r="C402" s="18"/>
      <c r="D402" s="18"/>
      <c r="E402" s="18"/>
      <c r="F402" s="88"/>
      <c r="G402" s="88"/>
      <c r="H402" s="88"/>
      <c r="I402" s="88"/>
      <c r="J402" s="141"/>
      <c r="K402" s="88"/>
      <c r="L402" s="88"/>
      <c r="M402" s="88"/>
      <c r="N402" s="18"/>
      <c r="O402" s="141"/>
      <c r="P402" s="18"/>
      <c r="Q402" s="18"/>
      <c r="R402" s="88"/>
      <c r="S402" s="18"/>
      <c r="T402" s="18"/>
      <c r="U402" s="18"/>
      <c r="V402" s="18"/>
      <c r="W402" s="18"/>
      <c r="X402" s="18"/>
      <c r="Y402" s="18"/>
      <c r="Z402" s="18"/>
    </row>
    <row r="403" spans="1:26">
      <c r="A403" s="18"/>
      <c r="B403" s="18"/>
      <c r="C403" s="18"/>
      <c r="D403" s="18"/>
      <c r="E403" s="18"/>
      <c r="F403" s="88"/>
      <c r="G403" s="88"/>
      <c r="H403" s="88"/>
      <c r="I403" s="88"/>
      <c r="J403" s="141"/>
      <c r="K403" s="88"/>
      <c r="L403" s="88"/>
      <c r="M403" s="88"/>
      <c r="N403" s="18"/>
      <c r="O403" s="141"/>
      <c r="P403" s="18"/>
      <c r="Q403" s="18"/>
      <c r="R403" s="88"/>
      <c r="S403" s="18"/>
      <c r="T403" s="18"/>
      <c r="U403" s="18"/>
      <c r="V403" s="18"/>
      <c r="W403" s="18"/>
      <c r="X403" s="18"/>
      <c r="Y403" s="18"/>
      <c r="Z403" s="18"/>
    </row>
    <row r="404" spans="1:26">
      <c r="A404" s="18"/>
      <c r="B404" s="18"/>
      <c r="C404" s="18"/>
      <c r="D404" s="18"/>
      <c r="E404" s="18"/>
      <c r="F404" s="88"/>
      <c r="G404" s="88"/>
      <c r="H404" s="88"/>
      <c r="I404" s="88"/>
      <c r="J404" s="141"/>
      <c r="K404" s="88"/>
      <c r="L404" s="88"/>
      <c r="M404" s="88"/>
      <c r="N404" s="18"/>
      <c r="O404" s="141"/>
      <c r="P404" s="18"/>
      <c r="Q404" s="18"/>
      <c r="R404" s="88"/>
      <c r="S404" s="18"/>
      <c r="T404" s="18"/>
      <c r="U404" s="18"/>
      <c r="V404" s="18"/>
      <c r="W404" s="18"/>
      <c r="X404" s="18"/>
      <c r="Y404" s="18"/>
      <c r="Z404" s="18"/>
    </row>
    <row r="405" spans="1:26">
      <c r="A405" s="18"/>
      <c r="B405" s="18"/>
      <c r="C405" s="18"/>
      <c r="D405" s="18"/>
      <c r="E405" s="18"/>
      <c r="F405" s="88"/>
      <c r="G405" s="88"/>
      <c r="H405" s="88"/>
      <c r="I405" s="88"/>
      <c r="J405" s="141"/>
      <c r="K405" s="88"/>
      <c r="L405" s="88"/>
      <c r="M405" s="88"/>
      <c r="N405" s="18"/>
      <c r="O405" s="141"/>
      <c r="P405" s="18"/>
      <c r="Q405" s="18"/>
      <c r="R405" s="88"/>
      <c r="S405" s="18"/>
      <c r="T405" s="18"/>
      <c r="U405" s="18"/>
      <c r="V405" s="18"/>
      <c r="W405" s="18"/>
      <c r="X405" s="18"/>
      <c r="Y405" s="18"/>
      <c r="Z405" s="18"/>
    </row>
    <row r="406" spans="1:26">
      <c r="A406" s="18"/>
      <c r="B406" s="18"/>
      <c r="C406" s="18"/>
      <c r="D406" s="18"/>
      <c r="E406" s="18"/>
      <c r="F406" s="88"/>
      <c r="G406" s="88"/>
      <c r="H406" s="88"/>
      <c r="I406" s="88"/>
      <c r="J406" s="141"/>
      <c r="K406" s="88"/>
      <c r="L406" s="88"/>
      <c r="M406" s="88"/>
      <c r="N406" s="18"/>
      <c r="O406" s="141"/>
      <c r="P406" s="18"/>
      <c r="Q406" s="18"/>
      <c r="R406" s="88"/>
      <c r="S406" s="18"/>
      <c r="T406" s="18"/>
      <c r="U406" s="18"/>
      <c r="V406" s="18"/>
      <c r="W406" s="18"/>
      <c r="X406" s="18"/>
      <c r="Y406" s="18"/>
      <c r="Z406" s="18"/>
    </row>
    <row r="407" spans="1:26">
      <c r="A407" s="18"/>
      <c r="B407" s="18"/>
      <c r="C407" s="18"/>
      <c r="D407" s="18"/>
      <c r="E407" s="18"/>
      <c r="F407" s="88"/>
      <c r="G407" s="88"/>
      <c r="H407" s="88"/>
      <c r="I407" s="88"/>
      <c r="J407" s="141"/>
      <c r="K407" s="88"/>
      <c r="L407" s="88"/>
      <c r="M407" s="88"/>
      <c r="N407" s="18"/>
      <c r="O407" s="141"/>
      <c r="P407" s="18"/>
      <c r="Q407" s="18"/>
      <c r="R407" s="88"/>
      <c r="S407" s="18"/>
      <c r="T407" s="18"/>
      <c r="U407" s="18"/>
      <c r="V407" s="18"/>
      <c r="W407" s="18"/>
      <c r="X407" s="18"/>
      <c r="Y407" s="18"/>
      <c r="Z407" s="18"/>
    </row>
    <row r="408" spans="1:26">
      <c r="O408" s="141"/>
      <c r="P408" s="18"/>
      <c r="Q408" s="18"/>
      <c r="R408" s="88"/>
      <c r="S408" s="18"/>
      <c r="T408" s="18"/>
      <c r="U408" s="18"/>
      <c r="V408" s="18"/>
      <c r="W408" s="18"/>
      <c r="X408" s="18"/>
      <c r="Y408" s="18"/>
      <c r="Z408" s="18"/>
    </row>
    <row r="409" spans="1:26">
      <c r="O409" s="141"/>
      <c r="P409" s="18"/>
      <c r="Q409" s="18"/>
      <c r="R409" s="88"/>
      <c r="S409" s="18"/>
      <c r="T409" s="18"/>
      <c r="U409" s="18"/>
      <c r="V409" s="18"/>
      <c r="W409" s="18"/>
      <c r="X409" s="18"/>
      <c r="Y409" s="18"/>
      <c r="Z409" s="18"/>
    </row>
    <row r="410" spans="1:26">
      <c r="O410" s="141"/>
      <c r="P410" s="18"/>
      <c r="Q410" s="18"/>
      <c r="R410" s="88"/>
      <c r="S410" s="18"/>
      <c r="T410" s="18"/>
      <c r="U410" s="18"/>
      <c r="V410" s="18"/>
      <c r="W410" s="18"/>
      <c r="X410" s="18"/>
      <c r="Y410" s="18"/>
      <c r="Z410" s="18"/>
    </row>
    <row r="411" spans="1:26">
      <c r="O411" s="141"/>
      <c r="P411" s="18"/>
      <c r="Q411" s="18"/>
      <c r="R411" s="88"/>
      <c r="S411" s="18"/>
      <c r="T411" s="18"/>
      <c r="U411" s="18"/>
      <c r="V411" s="18"/>
      <c r="W411" s="18"/>
      <c r="X411" s="18"/>
      <c r="Y411" s="18"/>
      <c r="Z411" s="18"/>
    </row>
    <row r="412" spans="1:26">
      <c r="O412" s="141"/>
      <c r="P412" s="18"/>
      <c r="Q412" s="18"/>
    </row>
    <row r="413" spans="1:26">
      <c r="O413" s="141"/>
    </row>
    <row r="414" spans="1:26">
      <c r="O414" s="141"/>
    </row>
    <row r="424" spans="5:14">
      <c r="E424" s="150"/>
      <c r="G424" s="114"/>
      <c r="H424" s="142"/>
    </row>
    <row r="426" spans="5:14">
      <c r="K426" s="142"/>
      <c r="L426" s="142"/>
      <c r="M426" s="142"/>
      <c r="N426" s="142"/>
    </row>
    <row r="427" spans="5:14">
      <c r="K427" s="142"/>
      <c r="L427" s="142"/>
      <c r="M427" s="142"/>
      <c r="N427" s="142"/>
    </row>
  </sheetData>
  <autoFilter ref="Q1:S427"/>
  <mergeCells count="9">
    <mergeCell ref="L57:L58"/>
    <mergeCell ref="M57:M58"/>
    <mergeCell ref="N57:N58"/>
    <mergeCell ref="O57:O58"/>
    <mergeCell ref="A57:A58"/>
    <mergeCell ref="B57:B58"/>
    <mergeCell ref="J57:J58"/>
    <mergeCell ref="I57:I58"/>
    <mergeCell ref="K57:K58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activeCell="C13" sqref="C13"/>
    </sheetView>
  </sheetViews>
  <sheetFormatPr defaultRowHeight="12.75"/>
  <cols>
    <col min="1" max="1" width="15" style="285" bestFit="1" customWidth="1"/>
    <col min="2" max="9" width="9.140625" style="285"/>
    <col min="10" max="10" width="14" style="285" bestFit="1" customWidth="1"/>
    <col min="11" max="11" width="11.7109375" style="285" bestFit="1" customWidth="1"/>
    <col min="12" max="16384" width="9.140625" style="285"/>
  </cols>
  <sheetData>
    <row r="1" spans="1:14">
      <c r="A1" s="114" t="s">
        <v>2232</v>
      </c>
      <c r="B1" s="114" t="s">
        <v>2233</v>
      </c>
      <c r="C1" s="114" t="s">
        <v>2234</v>
      </c>
      <c r="D1" s="114" t="s">
        <v>26</v>
      </c>
      <c r="E1" s="114" t="s">
        <v>27</v>
      </c>
      <c r="F1" s="114" t="s">
        <v>2235</v>
      </c>
      <c r="G1" s="114" t="s">
        <v>2236</v>
      </c>
      <c r="H1" s="114" t="s">
        <v>2237</v>
      </c>
      <c r="I1" s="114" t="s">
        <v>2238</v>
      </c>
      <c r="J1" s="114" t="s">
        <v>2239</v>
      </c>
      <c r="K1" s="114" t="s">
        <v>2240</v>
      </c>
      <c r="L1" s="114" t="s">
        <v>2241</v>
      </c>
      <c r="M1" s="114" t="s">
        <v>2242</v>
      </c>
      <c r="N1" s="114" t="s">
        <v>2242</v>
      </c>
    </row>
    <row r="2" spans="1:14">
      <c r="A2" s="114" t="s">
        <v>389</v>
      </c>
      <c r="B2" s="114" t="s">
        <v>390</v>
      </c>
      <c r="C2" s="114">
        <v>49.3</v>
      </c>
      <c r="D2" s="114">
        <v>49.5</v>
      </c>
      <c r="E2" s="114">
        <v>45.45</v>
      </c>
      <c r="F2" s="114">
        <v>46.65</v>
      </c>
      <c r="G2" s="114">
        <v>46.95</v>
      </c>
      <c r="H2" s="114">
        <v>48.4</v>
      </c>
      <c r="I2" s="114">
        <v>87346</v>
      </c>
      <c r="J2" s="114">
        <v>4139659.6</v>
      </c>
      <c r="K2" s="116">
        <v>43364</v>
      </c>
      <c r="L2" s="114">
        <v>625</v>
      </c>
      <c r="M2" s="114" t="s">
        <v>391</v>
      </c>
      <c r="N2" s="429"/>
    </row>
    <row r="3" spans="1:14">
      <c r="A3" s="114" t="s">
        <v>2732</v>
      </c>
      <c r="B3" s="114" t="s">
        <v>390</v>
      </c>
      <c r="C3" s="114">
        <v>31.15</v>
      </c>
      <c r="D3" s="114">
        <v>31.75</v>
      </c>
      <c r="E3" s="114">
        <v>31.15</v>
      </c>
      <c r="F3" s="114">
        <v>31.75</v>
      </c>
      <c r="G3" s="114">
        <v>31.75</v>
      </c>
      <c r="H3" s="114">
        <v>31.75</v>
      </c>
      <c r="I3" s="114">
        <v>801</v>
      </c>
      <c r="J3" s="114">
        <v>25024.2</v>
      </c>
      <c r="K3" s="116">
        <v>43364</v>
      </c>
      <c r="L3" s="114">
        <v>11</v>
      </c>
      <c r="M3" s="114" t="s">
        <v>2733</v>
      </c>
      <c r="N3" s="429"/>
    </row>
    <row r="4" spans="1:14">
      <c r="A4" s="114" t="s">
        <v>392</v>
      </c>
      <c r="B4" s="114" t="s">
        <v>390</v>
      </c>
      <c r="C4" s="114">
        <v>3.85</v>
      </c>
      <c r="D4" s="114">
        <v>3.9</v>
      </c>
      <c r="E4" s="114">
        <v>3.45</v>
      </c>
      <c r="F4" s="114">
        <v>3.55</v>
      </c>
      <c r="G4" s="114">
        <v>3.6</v>
      </c>
      <c r="H4" s="114">
        <v>3.85</v>
      </c>
      <c r="I4" s="114">
        <v>5907575</v>
      </c>
      <c r="J4" s="114">
        <v>21564435</v>
      </c>
      <c r="K4" s="116">
        <v>43364</v>
      </c>
      <c r="L4" s="114">
        <v>1876</v>
      </c>
      <c r="M4" s="114" t="s">
        <v>393</v>
      </c>
      <c r="N4" s="429"/>
    </row>
    <row r="5" spans="1:14">
      <c r="A5" s="114" t="s">
        <v>394</v>
      </c>
      <c r="B5" s="114" t="s">
        <v>390</v>
      </c>
      <c r="C5" s="114">
        <v>24699.5</v>
      </c>
      <c r="D5" s="114">
        <v>24850</v>
      </c>
      <c r="E5" s="114">
        <v>22101</v>
      </c>
      <c r="F5" s="114">
        <v>24513.75</v>
      </c>
      <c r="G5" s="114">
        <v>24550</v>
      </c>
      <c r="H5" s="114">
        <v>24454.5</v>
      </c>
      <c r="I5" s="114">
        <v>2003</v>
      </c>
      <c r="J5" s="114">
        <v>48589289.399999999</v>
      </c>
      <c r="K5" s="116">
        <v>43364</v>
      </c>
      <c r="L5" s="114">
        <v>905</v>
      </c>
      <c r="M5" s="114" t="s">
        <v>395</v>
      </c>
      <c r="N5" s="429"/>
    </row>
    <row r="6" spans="1:14">
      <c r="A6" s="114" t="s">
        <v>3301</v>
      </c>
      <c r="B6" s="114" t="s">
        <v>2815</v>
      </c>
      <c r="C6" s="114">
        <v>12.05</v>
      </c>
      <c r="D6" s="114">
        <v>12.05</v>
      </c>
      <c r="E6" s="114">
        <v>11.55</v>
      </c>
      <c r="F6" s="114">
        <v>11.55</v>
      </c>
      <c r="G6" s="114">
        <v>11.55</v>
      </c>
      <c r="H6" s="114">
        <v>12.05</v>
      </c>
      <c r="I6" s="114">
        <v>450</v>
      </c>
      <c r="J6" s="114">
        <v>5209.5</v>
      </c>
      <c r="K6" s="116">
        <v>43364</v>
      </c>
      <c r="L6" s="114">
        <v>2</v>
      </c>
      <c r="M6" s="114" t="s">
        <v>3302</v>
      </c>
      <c r="N6" s="429"/>
    </row>
    <row r="7" spans="1:14">
      <c r="A7" s="114" t="s">
        <v>2747</v>
      </c>
      <c r="B7" s="114" t="s">
        <v>390</v>
      </c>
      <c r="C7" s="114">
        <v>278</v>
      </c>
      <c r="D7" s="114">
        <v>287</v>
      </c>
      <c r="E7" s="114">
        <v>251.6</v>
      </c>
      <c r="F7" s="114">
        <v>261</v>
      </c>
      <c r="G7" s="114">
        <v>262.95</v>
      </c>
      <c r="H7" s="114">
        <v>276.5</v>
      </c>
      <c r="I7" s="114">
        <v>24849</v>
      </c>
      <c r="J7" s="114">
        <v>6625061.75</v>
      </c>
      <c r="K7" s="116">
        <v>43364</v>
      </c>
      <c r="L7" s="114">
        <v>957</v>
      </c>
      <c r="M7" s="114" t="s">
        <v>2748</v>
      </c>
      <c r="N7" s="429"/>
    </row>
    <row r="8" spans="1:14">
      <c r="A8" s="114" t="s">
        <v>2063</v>
      </c>
      <c r="B8" s="114" t="s">
        <v>390</v>
      </c>
      <c r="C8" s="114">
        <v>84.25</v>
      </c>
      <c r="D8" s="114">
        <v>85.8</v>
      </c>
      <c r="E8" s="114">
        <v>70</v>
      </c>
      <c r="F8" s="114">
        <v>77.2</v>
      </c>
      <c r="G8" s="114">
        <v>77.3</v>
      </c>
      <c r="H8" s="114">
        <v>83.5</v>
      </c>
      <c r="I8" s="114">
        <v>282271</v>
      </c>
      <c r="J8" s="114">
        <v>22330727.550000001</v>
      </c>
      <c r="K8" s="116">
        <v>43364</v>
      </c>
      <c r="L8" s="114">
        <v>3259</v>
      </c>
      <c r="M8" s="114" t="s">
        <v>763</v>
      </c>
      <c r="N8" s="429"/>
    </row>
    <row r="9" spans="1:14">
      <c r="A9" s="114" t="s">
        <v>396</v>
      </c>
      <c r="B9" s="114" t="s">
        <v>2815</v>
      </c>
      <c r="C9" s="114">
        <v>258.95</v>
      </c>
      <c r="D9" s="114">
        <v>271</v>
      </c>
      <c r="E9" s="114">
        <v>247.15</v>
      </c>
      <c r="F9" s="114">
        <v>247.15</v>
      </c>
      <c r="G9" s="114">
        <v>247.15</v>
      </c>
      <c r="H9" s="114">
        <v>260.14999999999998</v>
      </c>
      <c r="I9" s="114">
        <v>128086</v>
      </c>
      <c r="J9" s="114">
        <v>32449673.649999999</v>
      </c>
      <c r="K9" s="116">
        <v>43364</v>
      </c>
      <c r="L9" s="114">
        <v>2252</v>
      </c>
      <c r="M9" s="114" t="s">
        <v>1976</v>
      </c>
      <c r="N9" s="429"/>
    </row>
    <row r="10" spans="1:14">
      <c r="A10" s="114" t="s">
        <v>397</v>
      </c>
      <c r="B10" s="114" t="s">
        <v>390</v>
      </c>
      <c r="C10" s="114">
        <v>1338.75</v>
      </c>
      <c r="D10" s="114">
        <v>1338.75</v>
      </c>
      <c r="E10" s="114">
        <v>1258.6500000000001</v>
      </c>
      <c r="F10" s="114">
        <v>1295.5999999999999</v>
      </c>
      <c r="G10" s="114">
        <v>1309</v>
      </c>
      <c r="H10" s="114">
        <v>1313.85</v>
      </c>
      <c r="I10" s="114">
        <v>35295</v>
      </c>
      <c r="J10" s="114">
        <v>46085083.850000001</v>
      </c>
      <c r="K10" s="116">
        <v>43364</v>
      </c>
      <c r="L10" s="114">
        <v>3660</v>
      </c>
      <c r="M10" s="114" t="s">
        <v>3303</v>
      </c>
      <c r="N10" s="429"/>
    </row>
    <row r="11" spans="1:14">
      <c r="A11" s="114" t="s">
        <v>2377</v>
      </c>
      <c r="B11" s="114" t="s">
        <v>390</v>
      </c>
      <c r="C11" s="114">
        <v>27.7</v>
      </c>
      <c r="D11" s="114">
        <v>28.85</v>
      </c>
      <c r="E11" s="114">
        <v>27.2</v>
      </c>
      <c r="F11" s="114">
        <v>27.75</v>
      </c>
      <c r="G11" s="114">
        <v>27.6</v>
      </c>
      <c r="H11" s="114">
        <v>28.7</v>
      </c>
      <c r="I11" s="114">
        <v>18477</v>
      </c>
      <c r="J11" s="114">
        <v>515689.7</v>
      </c>
      <c r="K11" s="116">
        <v>43364</v>
      </c>
      <c r="L11" s="114">
        <v>137</v>
      </c>
      <c r="M11" s="114" t="s">
        <v>2378</v>
      </c>
      <c r="N11" s="429"/>
    </row>
    <row r="12" spans="1:14">
      <c r="A12" s="114" t="s">
        <v>398</v>
      </c>
      <c r="B12" s="114" t="s">
        <v>390</v>
      </c>
      <c r="C12" s="114">
        <v>105.3</v>
      </c>
      <c r="D12" s="114">
        <v>105.7</v>
      </c>
      <c r="E12" s="114">
        <v>88.9</v>
      </c>
      <c r="F12" s="114">
        <v>94.85</v>
      </c>
      <c r="G12" s="114">
        <v>94</v>
      </c>
      <c r="H12" s="114">
        <v>104.75</v>
      </c>
      <c r="I12" s="114">
        <v>1002073</v>
      </c>
      <c r="J12" s="114">
        <v>98416651.25</v>
      </c>
      <c r="K12" s="116">
        <v>43364</v>
      </c>
      <c r="L12" s="114">
        <v>11603</v>
      </c>
      <c r="M12" s="114" t="s">
        <v>399</v>
      </c>
      <c r="N12" s="429"/>
    </row>
    <row r="13" spans="1:14">
      <c r="A13" s="114" t="s">
        <v>3304</v>
      </c>
      <c r="B13" s="114" t="s">
        <v>390</v>
      </c>
      <c r="C13" s="114">
        <v>8400</v>
      </c>
      <c r="D13" s="114">
        <v>8400</v>
      </c>
      <c r="E13" s="114">
        <v>7611</v>
      </c>
      <c r="F13" s="114">
        <v>8240.5</v>
      </c>
      <c r="G13" s="114">
        <v>8250</v>
      </c>
      <c r="H13" s="114">
        <v>8379.4500000000007</v>
      </c>
      <c r="I13" s="114">
        <v>18632</v>
      </c>
      <c r="J13" s="114">
        <v>152831417.59999999</v>
      </c>
      <c r="K13" s="116">
        <v>43364</v>
      </c>
      <c r="L13" s="114">
        <v>6926</v>
      </c>
      <c r="M13" s="114" t="s">
        <v>3305</v>
      </c>
      <c r="N13" s="429"/>
    </row>
    <row r="14" spans="1:14">
      <c r="A14" s="114" t="s">
        <v>2286</v>
      </c>
      <c r="B14" s="114" t="s">
        <v>390</v>
      </c>
      <c r="C14" s="114">
        <v>128.75</v>
      </c>
      <c r="D14" s="114">
        <v>129.94999999999999</v>
      </c>
      <c r="E14" s="114">
        <v>120.1</v>
      </c>
      <c r="F14" s="114">
        <v>123.7</v>
      </c>
      <c r="G14" s="114">
        <v>121.4</v>
      </c>
      <c r="H14" s="114">
        <v>127.25</v>
      </c>
      <c r="I14" s="114">
        <v>3678460</v>
      </c>
      <c r="J14" s="114">
        <v>458136448.05000001</v>
      </c>
      <c r="K14" s="116">
        <v>43364</v>
      </c>
      <c r="L14" s="114">
        <v>29936</v>
      </c>
      <c r="M14" s="114" t="s">
        <v>2287</v>
      </c>
      <c r="N14" s="429"/>
    </row>
    <row r="15" spans="1:14">
      <c r="A15" s="114" t="s">
        <v>400</v>
      </c>
      <c r="B15" s="114" t="s">
        <v>390</v>
      </c>
      <c r="C15" s="114">
        <v>192</v>
      </c>
      <c r="D15" s="114">
        <v>193.1</v>
      </c>
      <c r="E15" s="114">
        <v>160.25</v>
      </c>
      <c r="F15" s="114">
        <v>182.9</v>
      </c>
      <c r="G15" s="114">
        <v>184.5</v>
      </c>
      <c r="H15" s="114">
        <v>188.2</v>
      </c>
      <c r="I15" s="114">
        <v>1369815</v>
      </c>
      <c r="J15" s="114">
        <v>250832341.30000001</v>
      </c>
      <c r="K15" s="116">
        <v>43364</v>
      </c>
      <c r="L15" s="114">
        <v>14490</v>
      </c>
      <c r="M15" s="114" t="s">
        <v>401</v>
      </c>
      <c r="N15" s="429"/>
    </row>
    <row r="16" spans="1:14">
      <c r="A16" s="114" t="s">
        <v>30</v>
      </c>
      <c r="B16" s="114" t="s">
        <v>390</v>
      </c>
      <c r="C16" s="114">
        <v>1566</v>
      </c>
      <c r="D16" s="114">
        <v>1576.9</v>
      </c>
      <c r="E16" s="114">
        <v>1433.05</v>
      </c>
      <c r="F16" s="114">
        <v>1539.6</v>
      </c>
      <c r="G16" s="114">
        <v>1548</v>
      </c>
      <c r="H16" s="114">
        <v>1563.7</v>
      </c>
      <c r="I16" s="114">
        <v>528944</v>
      </c>
      <c r="J16" s="114">
        <v>809945867.14999998</v>
      </c>
      <c r="K16" s="116">
        <v>43364</v>
      </c>
      <c r="L16" s="114">
        <v>16953</v>
      </c>
      <c r="M16" s="114" t="s">
        <v>402</v>
      </c>
      <c r="N16" s="429"/>
    </row>
    <row r="17" spans="1:14">
      <c r="A17" s="114" t="s">
        <v>403</v>
      </c>
      <c r="B17" s="114" t="s">
        <v>390</v>
      </c>
      <c r="C17" s="114">
        <v>1045</v>
      </c>
      <c r="D17" s="114">
        <v>1055</v>
      </c>
      <c r="E17" s="114">
        <v>1000</v>
      </c>
      <c r="F17" s="114">
        <v>1021.7</v>
      </c>
      <c r="G17" s="114">
        <v>1027</v>
      </c>
      <c r="H17" s="114">
        <v>1044.8</v>
      </c>
      <c r="I17" s="114">
        <v>49609</v>
      </c>
      <c r="J17" s="114">
        <v>50791115.549999997</v>
      </c>
      <c r="K17" s="116">
        <v>43364</v>
      </c>
      <c r="L17" s="114">
        <v>1989</v>
      </c>
      <c r="M17" s="114" t="s">
        <v>404</v>
      </c>
      <c r="N17" s="429"/>
    </row>
    <row r="18" spans="1:14">
      <c r="A18" s="114" t="s">
        <v>31</v>
      </c>
      <c r="B18" s="114" t="s">
        <v>390</v>
      </c>
      <c r="C18" s="114">
        <v>148</v>
      </c>
      <c r="D18" s="114">
        <v>153.5</v>
      </c>
      <c r="E18" s="114">
        <v>132.65</v>
      </c>
      <c r="F18" s="114">
        <v>138.44999999999999</v>
      </c>
      <c r="G18" s="114">
        <v>137.5</v>
      </c>
      <c r="H18" s="114">
        <v>147.35</v>
      </c>
      <c r="I18" s="114">
        <v>12829824</v>
      </c>
      <c r="J18" s="114">
        <v>1836005335.4000001</v>
      </c>
      <c r="K18" s="116">
        <v>43364</v>
      </c>
      <c r="L18" s="114">
        <v>62547</v>
      </c>
      <c r="M18" s="114" t="s">
        <v>405</v>
      </c>
      <c r="N18" s="429"/>
    </row>
    <row r="19" spans="1:14">
      <c r="A19" s="114" t="s">
        <v>32</v>
      </c>
      <c r="B19" s="114" t="s">
        <v>390</v>
      </c>
      <c r="C19" s="114">
        <v>373.05</v>
      </c>
      <c r="D19" s="114">
        <v>379.75</v>
      </c>
      <c r="E19" s="114">
        <v>316.55</v>
      </c>
      <c r="F19" s="114">
        <v>361.75</v>
      </c>
      <c r="G19" s="114">
        <v>364.9</v>
      </c>
      <c r="H19" s="114">
        <v>372.4</v>
      </c>
      <c r="I19" s="114">
        <v>3241191</v>
      </c>
      <c r="J19" s="114">
        <v>1177410559.4000001</v>
      </c>
      <c r="K19" s="116">
        <v>43364</v>
      </c>
      <c r="L19" s="114">
        <v>56087</v>
      </c>
      <c r="M19" s="114" t="s">
        <v>406</v>
      </c>
      <c r="N19" s="429"/>
    </row>
    <row r="20" spans="1:14">
      <c r="A20" s="114" t="s">
        <v>33</v>
      </c>
      <c r="B20" s="114" t="s">
        <v>390</v>
      </c>
      <c r="C20" s="114">
        <v>29.3</v>
      </c>
      <c r="D20" s="114">
        <v>29.9</v>
      </c>
      <c r="E20" s="114">
        <v>24.95</v>
      </c>
      <c r="F20" s="114">
        <v>26.1</v>
      </c>
      <c r="G20" s="114">
        <v>26.35</v>
      </c>
      <c r="H20" s="114">
        <v>29.3</v>
      </c>
      <c r="I20" s="114">
        <v>35274496</v>
      </c>
      <c r="J20" s="114">
        <v>981918439.04999995</v>
      </c>
      <c r="K20" s="116">
        <v>43364</v>
      </c>
      <c r="L20" s="114">
        <v>35083</v>
      </c>
      <c r="M20" s="114" t="s">
        <v>407</v>
      </c>
      <c r="N20" s="429"/>
    </row>
    <row r="21" spans="1:14">
      <c r="A21" s="114" t="s">
        <v>409</v>
      </c>
      <c r="B21" s="114" t="s">
        <v>390</v>
      </c>
      <c r="C21" s="114">
        <v>243</v>
      </c>
      <c r="D21" s="114">
        <v>246.5</v>
      </c>
      <c r="E21" s="114">
        <v>218.2</v>
      </c>
      <c r="F21" s="114">
        <v>232.15</v>
      </c>
      <c r="G21" s="114">
        <v>230</v>
      </c>
      <c r="H21" s="114">
        <v>241.8</v>
      </c>
      <c r="I21" s="114">
        <v>62475</v>
      </c>
      <c r="J21" s="114">
        <v>14542841</v>
      </c>
      <c r="K21" s="116">
        <v>43364</v>
      </c>
      <c r="L21" s="114">
        <v>1866</v>
      </c>
      <c r="M21" s="114" t="s">
        <v>410</v>
      </c>
      <c r="N21" s="429"/>
    </row>
    <row r="22" spans="1:14">
      <c r="A22" s="114" t="s">
        <v>2475</v>
      </c>
      <c r="B22" s="114" t="s">
        <v>2815</v>
      </c>
      <c r="C22" s="114">
        <v>3.05</v>
      </c>
      <c r="D22" s="114">
        <v>3.3</v>
      </c>
      <c r="E22" s="114">
        <v>3.05</v>
      </c>
      <c r="F22" s="114">
        <v>3.05</v>
      </c>
      <c r="G22" s="114">
        <v>3.15</v>
      </c>
      <c r="H22" s="114">
        <v>3.2</v>
      </c>
      <c r="I22" s="114">
        <v>89269</v>
      </c>
      <c r="J22" s="114">
        <v>274695.25</v>
      </c>
      <c r="K22" s="116">
        <v>43364</v>
      </c>
      <c r="L22" s="114">
        <v>81</v>
      </c>
      <c r="M22" s="114" t="s">
        <v>2476</v>
      </c>
      <c r="N22" s="429"/>
    </row>
    <row r="23" spans="1:14">
      <c r="A23" s="114" t="s">
        <v>2749</v>
      </c>
      <c r="B23" s="114" t="s">
        <v>390</v>
      </c>
      <c r="C23" s="114">
        <v>65</v>
      </c>
      <c r="D23" s="114">
        <v>66</v>
      </c>
      <c r="E23" s="114">
        <v>59</v>
      </c>
      <c r="F23" s="114">
        <v>61.5</v>
      </c>
      <c r="G23" s="114">
        <v>61.6</v>
      </c>
      <c r="H23" s="114">
        <v>63.15</v>
      </c>
      <c r="I23" s="114">
        <v>16257</v>
      </c>
      <c r="J23" s="114">
        <v>1002265.65</v>
      </c>
      <c r="K23" s="116">
        <v>43364</v>
      </c>
      <c r="L23" s="114">
        <v>185</v>
      </c>
      <c r="M23" s="114" t="s">
        <v>2750</v>
      </c>
      <c r="N23" s="429"/>
    </row>
    <row r="24" spans="1:14">
      <c r="A24" s="114" t="s">
        <v>2477</v>
      </c>
      <c r="B24" s="114" t="s">
        <v>390</v>
      </c>
      <c r="C24" s="114">
        <v>31.65</v>
      </c>
      <c r="D24" s="114">
        <v>31.7</v>
      </c>
      <c r="E24" s="114">
        <v>27.5</v>
      </c>
      <c r="F24" s="114">
        <v>29.65</v>
      </c>
      <c r="G24" s="114">
        <v>30</v>
      </c>
      <c r="H24" s="114">
        <v>30.8</v>
      </c>
      <c r="I24" s="114">
        <v>117381</v>
      </c>
      <c r="J24" s="114">
        <v>3496206.75</v>
      </c>
      <c r="K24" s="116">
        <v>43364</v>
      </c>
      <c r="L24" s="114">
        <v>625</v>
      </c>
      <c r="M24" s="114" t="s">
        <v>2478</v>
      </c>
      <c r="N24" s="429"/>
    </row>
    <row r="25" spans="1:14">
      <c r="A25" s="114" t="s">
        <v>411</v>
      </c>
      <c r="B25" s="114" t="s">
        <v>390</v>
      </c>
      <c r="C25" s="114">
        <v>343.8</v>
      </c>
      <c r="D25" s="114">
        <v>346.4</v>
      </c>
      <c r="E25" s="114">
        <v>281.55</v>
      </c>
      <c r="F25" s="114">
        <v>321.10000000000002</v>
      </c>
      <c r="G25" s="114">
        <v>326</v>
      </c>
      <c r="H25" s="114">
        <v>343.8</v>
      </c>
      <c r="I25" s="114">
        <v>21407</v>
      </c>
      <c r="J25" s="114">
        <v>7096436.2999999998</v>
      </c>
      <c r="K25" s="116">
        <v>43364</v>
      </c>
      <c r="L25" s="114">
        <v>588</v>
      </c>
      <c r="M25" s="114" t="s">
        <v>412</v>
      </c>
      <c r="N25" s="429"/>
    </row>
    <row r="26" spans="1:14">
      <c r="A26" s="114" t="s">
        <v>2737</v>
      </c>
      <c r="B26" s="114" t="s">
        <v>2815</v>
      </c>
      <c r="C26" s="114">
        <v>28.45</v>
      </c>
      <c r="D26" s="114">
        <v>28.5</v>
      </c>
      <c r="E26" s="114">
        <v>27.5</v>
      </c>
      <c r="F26" s="114">
        <v>28.5</v>
      </c>
      <c r="G26" s="114">
        <v>28.5</v>
      </c>
      <c r="H26" s="114">
        <v>27.15</v>
      </c>
      <c r="I26" s="114">
        <v>1125</v>
      </c>
      <c r="J26" s="114">
        <v>31517.25</v>
      </c>
      <c r="K26" s="116">
        <v>43364</v>
      </c>
      <c r="L26" s="114">
        <v>11</v>
      </c>
      <c r="M26" s="114" t="s">
        <v>1603</v>
      </c>
      <c r="N26" s="429"/>
    </row>
    <row r="27" spans="1:14">
      <c r="A27" s="114" t="s">
        <v>2479</v>
      </c>
      <c r="B27" s="114" t="s">
        <v>390</v>
      </c>
      <c r="C27" s="114">
        <v>16.100000000000001</v>
      </c>
      <c r="D27" s="114">
        <v>16.100000000000001</v>
      </c>
      <c r="E27" s="114">
        <v>14.5</v>
      </c>
      <c r="F27" s="114">
        <v>14.85</v>
      </c>
      <c r="G27" s="114">
        <v>15.1</v>
      </c>
      <c r="H27" s="114">
        <v>15.4</v>
      </c>
      <c r="I27" s="114">
        <v>37720</v>
      </c>
      <c r="J27" s="114">
        <v>574042.85</v>
      </c>
      <c r="K27" s="116">
        <v>43364</v>
      </c>
      <c r="L27" s="114">
        <v>223</v>
      </c>
      <c r="M27" s="114" t="s">
        <v>2480</v>
      </c>
      <c r="N27" s="429"/>
    </row>
    <row r="28" spans="1:14">
      <c r="A28" s="114" t="s">
        <v>413</v>
      </c>
      <c r="B28" s="114" t="s">
        <v>390</v>
      </c>
      <c r="C28" s="114">
        <v>47.5</v>
      </c>
      <c r="D28" s="114">
        <v>51.3</v>
      </c>
      <c r="E28" s="114">
        <v>43</v>
      </c>
      <c r="F28" s="114">
        <v>45.8</v>
      </c>
      <c r="G28" s="114">
        <v>46</v>
      </c>
      <c r="H28" s="114">
        <v>47.45</v>
      </c>
      <c r="I28" s="114">
        <v>18597</v>
      </c>
      <c r="J28" s="114">
        <v>863799.05</v>
      </c>
      <c r="K28" s="116">
        <v>43364</v>
      </c>
      <c r="L28" s="114">
        <v>284</v>
      </c>
      <c r="M28" s="114" t="s">
        <v>414</v>
      </c>
      <c r="N28" s="429"/>
    </row>
    <row r="29" spans="1:14">
      <c r="A29" s="114" t="s">
        <v>1921</v>
      </c>
      <c r="B29" s="114" t="s">
        <v>390</v>
      </c>
      <c r="C29" s="114">
        <v>205</v>
      </c>
      <c r="D29" s="114">
        <v>206.75</v>
      </c>
      <c r="E29" s="114">
        <v>183.8</v>
      </c>
      <c r="F29" s="114">
        <v>199.05</v>
      </c>
      <c r="G29" s="114">
        <v>201.5</v>
      </c>
      <c r="H29" s="114">
        <v>204.2</v>
      </c>
      <c r="I29" s="114">
        <v>221519</v>
      </c>
      <c r="J29" s="114">
        <v>43889327.299999997</v>
      </c>
      <c r="K29" s="116">
        <v>43364</v>
      </c>
      <c r="L29" s="114">
        <v>5114</v>
      </c>
      <c r="M29" s="114" t="s">
        <v>2141</v>
      </c>
      <c r="N29" s="429"/>
    </row>
    <row r="30" spans="1:14">
      <c r="A30" s="114" t="s">
        <v>415</v>
      </c>
      <c r="B30" s="114" t="s">
        <v>390</v>
      </c>
      <c r="C30" s="114">
        <v>218</v>
      </c>
      <c r="D30" s="114">
        <v>218</v>
      </c>
      <c r="E30" s="114">
        <v>210</v>
      </c>
      <c r="F30" s="114">
        <v>216.2</v>
      </c>
      <c r="G30" s="114">
        <v>218</v>
      </c>
      <c r="H30" s="114">
        <v>216.45</v>
      </c>
      <c r="I30" s="114">
        <v>108535</v>
      </c>
      <c r="J30" s="114">
        <v>23348599.100000001</v>
      </c>
      <c r="K30" s="116">
        <v>43364</v>
      </c>
      <c r="L30" s="114">
        <v>6624</v>
      </c>
      <c r="M30" s="114" t="s">
        <v>416</v>
      </c>
      <c r="N30" s="429"/>
    </row>
    <row r="31" spans="1:14">
      <c r="A31" s="114" t="s">
        <v>2444</v>
      </c>
      <c r="B31" s="114" t="s">
        <v>390</v>
      </c>
      <c r="C31" s="114">
        <v>79.099999999999994</v>
      </c>
      <c r="D31" s="114">
        <v>81.8</v>
      </c>
      <c r="E31" s="114">
        <v>75.05</v>
      </c>
      <c r="F31" s="114">
        <v>77.25</v>
      </c>
      <c r="G31" s="114">
        <v>78.2</v>
      </c>
      <c r="H31" s="114">
        <v>80</v>
      </c>
      <c r="I31" s="114">
        <v>41833</v>
      </c>
      <c r="J31" s="114">
        <v>3262801.8</v>
      </c>
      <c r="K31" s="116">
        <v>43364</v>
      </c>
      <c r="L31" s="114">
        <v>463</v>
      </c>
      <c r="M31" s="114" t="s">
        <v>2445</v>
      </c>
      <c r="N31" s="429"/>
    </row>
    <row r="32" spans="1:14">
      <c r="A32" s="114" t="s">
        <v>2816</v>
      </c>
      <c r="B32" s="114" t="s">
        <v>390</v>
      </c>
      <c r="C32" s="114">
        <v>260</v>
      </c>
      <c r="D32" s="114">
        <v>270</v>
      </c>
      <c r="E32" s="114">
        <v>236</v>
      </c>
      <c r="F32" s="114">
        <v>253.3</v>
      </c>
      <c r="G32" s="114">
        <v>255</v>
      </c>
      <c r="H32" s="114">
        <v>252.7</v>
      </c>
      <c r="I32" s="114">
        <v>21078</v>
      </c>
      <c r="J32" s="114">
        <v>5489235.3499999996</v>
      </c>
      <c r="K32" s="116">
        <v>43364</v>
      </c>
      <c r="L32" s="114">
        <v>82</v>
      </c>
      <c r="M32" s="114" t="s">
        <v>2817</v>
      </c>
      <c r="N32" s="429"/>
    </row>
    <row r="33" spans="1:14">
      <c r="A33" s="114" t="s">
        <v>2481</v>
      </c>
      <c r="B33" s="114" t="s">
        <v>390</v>
      </c>
      <c r="C33" s="114">
        <v>88.05</v>
      </c>
      <c r="D33" s="114">
        <v>88.05</v>
      </c>
      <c r="E33" s="114">
        <v>81.099999999999994</v>
      </c>
      <c r="F33" s="114">
        <v>82.8</v>
      </c>
      <c r="G33" s="114">
        <v>83.85</v>
      </c>
      <c r="H33" s="114">
        <v>89</v>
      </c>
      <c r="I33" s="114">
        <v>6404</v>
      </c>
      <c r="J33" s="114">
        <v>536635.9</v>
      </c>
      <c r="K33" s="116">
        <v>43364</v>
      </c>
      <c r="L33" s="114">
        <v>96</v>
      </c>
      <c r="M33" s="114" t="s">
        <v>2482</v>
      </c>
      <c r="N33" s="429"/>
    </row>
    <row r="34" spans="1:14">
      <c r="A34" s="114" t="s">
        <v>2215</v>
      </c>
      <c r="B34" s="114" t="s">
        <v>390</v>
      </c>
      <c r="C34" s="114">
        <v>76.900000000000006</v>
      </c>
      <c r="D34" s="114">
        <v>76.900000000000006</v>
      </c>
      <c r="E34" s="114">
        <v>73.7</v>
      </c>
      <c r="F34" s="114">
        <v>74.900000000000006</v>
      </c>
      <c r="G34" s="114">
        <v>74.5</v>
      </c>
      <c r="H34" s="114">
        <v>75.900000000000006</v>
      </c>
      <c r="I34" s="114">
        <v>5509</v>
      </c>
      <c r="J34" s="114">
        <v>413268.8</v>
      </c>
      <c r="K34" s="116">
        <v>43364</v>
      </c>
      <c r="L34" s="114">
        <v>61</v>
      </c>
      <c r="M34" s="114" t="s">
        <v>2216</v>
      </c>
      <c r="N34" s="429"/>
    </row>
    <row r="35" spans="1:14">
      <c r="A35" s="114" t="s">
        <v>2030</v>
      </c>
      <c r="B35" s="114" t="s">
        <v>390</v>
      </c>
      <c r="C35" s="114">
        <v>72.400000000000006</v>
      </c>
      <c r="D35" s="114">
        <v>72.400000000000006</v>
      </c>
      <c r="E35" s="114">
        <v>64</v>
      </c>
      <c r="F35" s="114">
        <v>66</v>
      </c>
      <c r="G35" s="114">
        <v>64.5</v>
      </c>
      <c r="H35" s="114">
        <v>70.5</v>
      </c>
      <c r="I35" s="114">
        <v>19416</v>
      </c>
      <c r="J35" s="114">
        <v>1335272.5</v>
      </c>
      <c r="K35" s="116">
        <v>43364</v>
      </c>
      <c r="L35" s="114">
        <v>377</v>
      </c>
      <c r="M35" s="114" t="s">
        <v>2031</v>
      </c>
      <c r="N35" s="429"/>
    </row>
    <row r="36" spans="1:14">
      <c r="A36" s="114" t="s">
        <v>2751</v>
      </c>
      <c r="B36" s="114" t="s">
        <v>390</v>
      </c>
      <c r="C36" s="114">
        <v>264.10000000000002</v>
      </c>
      <c r="D36" s="114">
        <v>281</v>
      </c>
      <c r="E36" s="114">
        <v>264.05</v>
      </c>
      <c r="F36" s="114">
        <v>266.64999999999998</v>
      </c>
      <c r="G36" s="114">
        <v>266.60000000000002</v>
      </c>
      <c r="H36" s="114">
        <v>268.05</v>
      </c>
      <c r="I36" s="114">
        <v>17623</v>
      </c>
      <c r="J36" s="114">
        <v>4897731</v>
      </c>
      <c r="K36" s="116">
        <v>43364</v>
      </c>
      <c r="L36" s="114">
        <v>116</v>
      </c>
      <c r="M36" s="114" t="s">
        <v>2752</v>
      </c>
      <c r="N36" s="429"/>
    </row>
    <row r="37" spans="1:14">
      <c r="A37" s="114" t="s">
        <v>417</v>
      </c>
      <c r="B37" s="114" t="s">
        <v>390</v>
      </c>
      <c r="C37" s="114">
        <v>283.64999999999998</v>
      </c>
      <c r="D37" s="114">
        <v>293.8</v>
      </c>
      <c r="E37" s="114">
        <v>282</v>
      </c>
      <c r="F37" s="114">
        <v>285.45</v>
      </c>
      <c r="G37" s="114">
        <v>284</v>
      </c>
      <c r="H37" s="114">
        <v>286</v>
      </c>
      <c r="I37" s="114">
        <v>4627</v>
      </c>
      <c r="J37" s="114">
        <v>1324698.55</v>
      </c>
      <c r="K37" s="116">
        <v>43364</v>
      </c>
      <c r="L37" s="114">
        <v>313</v>
      </c>
      <c r="M37" s="114" t="s">
        <v>418</v>
      </c>
      <c r="N37" s="429"/>
    </row>
    <row r="38" spans="1:14">
      <c r="A38" s="114" t="s">
        <v>2818</v>
      </c>
      <c r="B38" s="114" t="s">
        <v>390</v>
      </c>
      <c r="C38" s="114">
        <v>297</v>
      </c>
      <c r="D38" s="114">
        <v>307</v>
      </c>
      <c r="E38" s="114">
        <v>292</v>
      </c>
      <c r="F38" s="114">
        <v>298.05</v>
      </c>
      <c r="G38" s="114">
        <v>293</v>
      </c>
      <c r="H38" s="114">
        <v>296</v>
      </c>
      <c r="I38" s="114">
        <v>1754</v>
      </c>
      <c r="J38" s="114">
        <v>521787.45</v>
      </c>
      <c r="K38" s="116">
        <v>43364</v>
      </c>
      <c r="L38" s="114">
        <v>45</v>
      </c>
      <c r="M38" s="114" t="s">
        <v>2819</v>
      </c>
      <c r="N38" s="429"/>
    </row>
    <row r="39" spans="1:14">
      <c r="A39" s="114" t="s">
        <v>419</v>
      </c>
      <c r="B39" s="114" t="s">
        <v>390</v>
      </c>
      <c r="C39" s="114">
        <v>1825</v>
      </c>
      <c r="D39" s="114">
        <v>1825</v>
      </c>
      <c r="E39" s="114">
        <v>1644.6</v>
      </c>
      <c r="F39" s="114">
        <v>1788</v>
      </c>
      <c r="G39" s="114">
        <v>1789.1</v>
      </c>
      <c r="H39" s="114">
        <v>1796.35</v>
      </c>
      <c r="I39" s="114">
        <v>74871</v>
      </c>
      <c r="J39" s="114">
        <v>131396955.55</v>
      </c>
      <c r="K39" s="116">
        <v>43364</v>
      </c>
      <c r="L39" s="114">
        <v>12170</v>
      </c>
      <c r="M39" s="114" t="s">
        <v>420</v>
      </c>
      <c r="N39" s="429"/>
    </row>
    <row r="40" spans="1:14">
      <c r="A40" s="114" t="s">
        <v>3420</v>
      </c>
      <c r="B40" s="114" t="s">
        <v>2815</v>
      </c>
      <c r="C40" s="114">
        <v>16.75</v>
      </c>
      <c r="D40" s="114">
        <v>16.899999999999999</v>
      </c>
      <c r="E40" s="114">
        <v>16.75</v>
      </c>
      <c r="F40" s="114">
        <v>16.8</v>
      </c>
      <c r="G40" s="114">
        <v>16.8</v>
      </c>
      <c r="H40" s="114">
        <v>17.600000000000001</v>
      </c>
      <c r="I40" s="114">
        <v>290</v>
      </c>
      <c r="J40" s="114">
        <v>4878.5</v>
      </c>
      <c r="K40" s="116">
        <v>43364</v>
      </c>
      <c r="L40" s="114">
        <v>5</v>
      </c>
      <c r="M40" s="114" t="s">
        <v>3421</v>
      </c>
      <c r="N40" s="429"/>
    </row>
    <row r="41" spans="1:14">
      <c r="A41" s="114" t="s">
        <v>421</v>
      </c>
      <c r="B41" s="114" t="s">
        <v>390</v>
      </c>
      <c r="C41" s="114">
        <v>443.05</v>
      </c>
      <c r="D41" s="114">
        <v>444.5</v>
      </c>
      <c r="E41" s="114">
        <v>431.15</v>
      </c>
      <c r="F41" s="114">
        <v>439.75</v>
      </c>
      <c r="G41" s="114">
        <v>439</v>
      </c>
      <c r="H41" s="114">
        <v>443.05</v>
      </c>
      <c r="I41" s="114">
        <v>157265</v>
      </c>
      <c r="J41" s="114">
        <v>69220223.349999994</v>
      </c>
      <c r="K41" s="116">
        <v>43364</v>
      </c>
      <c r="L41" s="114">
        <v>2425</v>
      </c>
      <c r="M41" s="114" t="s">
        <v>422</v>
      </c>
      <c r="N41" s="429"/>
    </row>
    <row r="42" spans="1:14">
      <c r="A42" s="114" t="s">
        <v>235</v>
      </c>
      <c r="B42" s="114" t="s">
        <v>390</v>
      </c>
      <c r="C42" s="114">
        <v>1184</v>
      </c>
      <c r="D42" s="114">
        <v>1198.8</v>
      </c>
      <c r="E42" s="114">
        <v>1080</v>
      </c>
      <c r="F42" s="114">
        <v>1108.1500000000001</v>
      </c>
      <c r="G42" s="114">
        <v>1106</v>
      </c>
      <c r="H42" s="114">
        <v>1180.45</v>
      </c>
      <c r="I42" s="114">
        <v>541790</v>
      </c>
      <c r="J42" s="114">
        <v>615291483.70000005</v>
      </c>
      <c r="K42" s="116">
        <v>43364</v>
      </c>
      <c r="L42" s="114">
        <v>16763</v>
      </c>
      <c r="M42" s="114" t="s">
        <v>3379</v>
      </c>
      <c r="N42" s="429"/>
    </row>
    <row r="43" spans="1:14">
      <c r="A43" s="114" t="s">
        <v>424</v>
      </c>
      <c r="B43" s="114" t="s">
        <v>390</v>
      </c>
      <c r="C43" s="114">
        <v>206.5</v>
      </c>
      <c r="D43" s="114">
        <v>213.5</v>
      </c>
      <c r="E43" s="114">
        <v>181</v>
      </c>
      <c r="F43" s="114">
        <v>197.1</v>
      </c>
      <c r="G43" s="114">
        <v>199</v>
      </c>
      <c r="H43" s="114">
        <v>204.35</v>
      </c>
      <c r="I43" s="114">
        <v>93140</v>
      </c>
      <c r="J43" s="114">
        <v>18621231.5</v>
      </c>
      <c r="K43" s="116">
        <v>43364</v>
      </c>
      <c r="L43" s="114">
        <v>2001</v>
      </c>
      <c r="M43" s="114" t="s">
        <v>425</v>
      </c>
      <c r="N43" s="429"/>
    </row>
    <row r="44" spans="1:14">
      <c r="A44" s="114" t="s">
        <v>2108</v>
      </c>
      <c r="B44" s="114" t="s">
        <v>390</v>
      </c>
      <c r="C44" s="114">
        <v>510</v>
      </c>
      <c r="D44" s="114">
        <v>525</v>
      </c>
      <c r="E44" s="114">
        <v>480</v>
      </c>
      <c r="F44" s="114">
        <v>492</v>
      </c>
      <c r="G44" s="114">
        <v>498</v>
      </c>
      <c r="H44" s="114">
        <v>509</v>
      </c>
      <c r="I44" s="114">
        <v>4385</v>
      </c>
      <c r="J44" s="114">
        <v>2177439.35</v>
      </c>
      <c r="K44" s="116">
        <v>43364</v>
      </c>
      <c r="L44" s="114">
        <v>274</v>
      </c>
      <c r="M44" s="114" t="s">
        <v>2109</v>
      </c>
      <c r="N44" s="429"/>
    </row>
    <row r="45" spans="1:14">
      <c r="A45" s="114" t="s">
        <v>2483</v>
      </c>
      <c r="B45" s="114" t="s">
        <v>390</v>
      </c>
      <c r="C45" s="114">
        <v>28.05</v>
      </c>
      <c r="D45" s="114">
        <v>28.35</v>
      </c>
      <c r="E45" s="114">
        <v>24.8</v>
      </c>
      <c r="F45" s="114">
        <v>25.95</v>
      </c>
      <c r="G45" s="114">
        <v>25.95</v>
      </c>
      <c r="H45" s="114">
        <v>27.75</v>
      </c>
      <c r="I45" s="114">
        <v>1440438</v>
      </c>
      <c r="J45" s="114">
        <v>38601499.700000003</v>
      </c>
      <c r="K45" s="116">
        <v>43364</v>
      </c>
      <c r="L45" s="114">
        <v>4709</v>
      </c>
      <c r="M45" s="114" t="s">
        <v>2484</v>
      </c>
      <c r="N45" s="429"/>
    </row>
    <row r="46" spans="1:14">
      <c r="A46" s="114" t="s">
        <v>426</v>
      </c>
      <c r="B46" s="114" t="s">
        <v>390</v>
      </c>
      <c r="C46" s="114">
        <v>1669</v>
      </c>
      <c r="D46" s="114">
        <v>1679</v>
      </c>
      <c r="E46" s="114">
        <v>1634</v>
      </c>
      <c r="F46" s="114">
        <v>1646.95</v>
      </c>
      <c r="G46" s="114">
        <v>1642.15</v>
      </c>
      <c r="H46" s="114">
        <v>1639.15</v>
      </c>
      <c r="I46" s="114">
        <v>4346</v>
      </c>
      <c r="J46" s="114">
        <v>7179288.5999999996</v>
      </c>
      <c r="K46" s="116">
        <v>43364</v>
      </c>
      <c r="L46" s="114">
        <v>543</v>
      </c>
      <c r="M46" s="114" t="s">
        <v>427</v>
      </c>
      <c r="N46" s="429"/>
    </row>
    <row r="47" spans="1:14">
      <c r="A47" s="114" t="s">
        <v>2245</v>
      </c>
      <c r="B47" s="114" t="s">
        <v>390</v>
      </c>
      <c r="C47" s="114">
        <v>21.15</v>
      </c>
      <c r="D47" s="114">
        <v>21.15</v>
      </c>
      <c r="E47" s="114">
        <v>18.5</v>
      </c>
      <c r="F47" s="114">
        <v>19.05</v>
      </c>
      <c r="G47" s="114">
        <v>19.25</v>
      </c>
      <c r="H47" s="114">
        <v>20.6</v>
      </c>
      <c r="I47" s="114">
        <v>1167215</v>
      </c>
      <c r="J47" s="114">
        <v>23258881</v>
      </c>
      <c r="K47" s="116">
        <v>43364</v>
      </c>
      <c r="L47" s="114">
        <v>3733</v>
      </c>
      <c r="M47" s="114" t="s">
        <v>2246</v>
      </c>
      <c r="N47" s="429"/>
    </row>
    <row r="48" spans="1:14">
      <c r="A48" s="114" t="s">
        <v>2753</v>
      </c>
      <c r="B48" s="114" t="s">
        <v>390</v>
      </c>
      <c r="C48" s="114">
        <v>691.1</v>
      </c>
      <c r="D48" s="114">
        <v>714.7</v>
      </c>
      <c r="E48" s="114">
        <v>629.70000000000005</v>
      </c>
      <c r="F48" s="114">
        <v>643.95000000000005</v>
      </c>
      <c r="G48" s="114">
        <v>636.1</v>
      </c>
      <c r="H48" s="114">
        <v>699.65</v>
      </c>
      <c r="I48" s="114">
        <v>69564</v>
      </c>
      <c r="J48" s="114">
        <v>46044429.850000001</v>
      </c>
      <c r="K48" s="116">
        <v>43364</v>
      </c>
      <c r="L48" s="114">
        <v>3834</v>
      </c>
      <c r="M48" s="114" t="s">
        <v>2754</v>
      </c>
      <c r="N48" s="429"/>
    </row>
    <row r="49" spans="1:14">
      <c r="A49" s="114" t="s">
        <v>3380</v>
      </c>
      <c r="B49" s="114" t="s">
        <v>390</v>
      </c>
      <c r="C49" s="114">
        <v>47.95</v>
      </c>
      <c r="D49" s="114">
        <v>48.65</v>
      </c>
      <c r="E49" s="114">
        <v>42.05</v>
      </c>
      <c r="F49" s="114">
        <v>45.45</v>
      </c>
      <c r="G49" s="114">
        <v>45.85</v>
      </c>
      <c r="H49" s="114">
        <v>47.85</v>
      </c>
      <c r="I49" s="114">
        <v>619508</v>
      </c>
      <c r="J49" s="114">
        <v>28648399.699999999</v>
      </c>
      <c r="K49" s="116">
        <v>43364</v>
      </c>
      <c r="L49" s="114">
        <v>3875</v>
      </c>
      <c r="M49" s="114" t="s">
        <v>3381</v>
      </c>
      <c r="N49" s="429"/>
    </row>
    <row r="50" spans="1:14">
      <c r="A50" s="114" t="s">
        <v>428</v>
      </c>
      <c r="B50" s="114" t="s">
        <v>390</v>
      </c>
      <c r="C50" s="114">
        <v>678.3</v>
      </c>
      <c r="D50" s="114">
        <v>688.75</v>
      </c>
      <c r="E50" s="114">
        <v>650</v>
      </c>
      <c r="F50" s="114">
        <v>675.85</v>
      </c>
      <c r="G50" s="114">
        <v>679</v>
      </c>
      <c r="H50" s="114">
        <v>678.3</v>
      </c>
      <c r="I50" s="114">
        <v>5907</v>
      </c>
      <c r="J50" s="114">
        <v>3939249.7</v>
      </c>
      <c r="K50" s="116">
        <v>43364</v>
      </c>
      <c r="L50" s="114">
        <v>241</v>
      </c>
      <c r="M50" s="114" t="s">
        <v>429</v>
      </c>
      <c r="N50" s="429"/>
    </row>
    <row r="51" spans="1:14">
      <c r="A51" s="114" t="s">
        <v>430</v>
      </c>
      <c r="B51" s="114" t="s">
        <v>390</v>
      </c>
      <c r="C51" s="114">
        <v>2079</v>
      </c>
      <c r="D51" s="114">
        <v>2100</v>
      </c>
      <c r="E51" s="114">
        <v>1998.55</v>
      </c>
      <c r="F51" s="114">
        <v>2083.65</v>
      </c>
      <c r="G51" s="114">
        <v>2072</v>
      </c>
      <c r="H51" s="114">
        <v>2068.0500000000002</v>
      </c>
      <c r="I51" s="114">
        <v>46127</v>
      </c>
      <c r="J51" s="114">
        <v>95525110.549999997</v>
      </c>
      <c r="K51" s="116">
        <v>43364</v>
      </c>
      <c r="L51" s="114">
        <v>6150</v>
      </c>
      <c r="M51" s="114" t="s">
        <v>3382</v>
      </c>
      <c r="N51" s="429"/>
    </row>
    <row r="52" spans="1:14">
      <c r="A52" s="114" t="s">
        <v>431</v>
      </c>
      <c r="B52" s="114" t="s">
        <v>390</v>
      </c>
      <c r="C52" s="114">
        <v>638.85</v>
      </c>
      <c r="D52" s="114">
        <v>638.85</v>
      </c>
      <c r="E52" s="114">
        <v>550</v>
      </c>
      <c r="F52" s="114">
        <v>619.45000000000005</v>
      </c>
      <c r="G52" s="114">
        <v>624.9</v>
      </c>
      <c r="H52" s="114">
        <v>620.1</v>
      </c>
      <c r="I52" s="114">
        <v>5041</v>
      </c>
      <c r="J52" s="114">
        <v>3078483.15</v>
      </c>
      <c r="K52" s="116">
        <v>43364</v>
      </c>
      <c r="L52" s="114">
        <v>252</v>
      </c>
      <c r="M52" s="114" t="s">
        <v>432</v>
      </c>
      <c r="N52" s="429"/>
    </row>
    <row r="53" spans="1:14">
      <c r="A53" s="114" t="s">
        <v>433</v>
      </c>
      <c r="B53" s="114" t="s">
        <v>390</v>
      </c>
      <c r="C53" s="114">
        <v>112.75</v>
      </c>
      <c r="D53" s="114">
        <v>114.2</v>
      </c>
      <c r="E53" s="114">
        <v>100.05</v>
      </c>
      <c r="F53" s="114">
        <v>103.6</v>
      </c>
      <c r="G53" s="114">
        <v>104.2</v>
      </c>
      <c r="H53" s="114">
        <v>111.1</v>
      </c>
      <c r="I53" s="114">
        <v>458327</v>
      </c>
      <c r="J53" s="114">
        <v>49149053.450000003</v>
      </c>
      <c r="K53" s="116">
        <v>43364</v>
      </c>
      <c r="L53" s="114">
        <v>4500</v>
      </c>
      <c r="M53" s="114" t="s">
        <v>434</v>
      </c>
      <c r="N53" s="429"/>
    </row>
    <row r="54" spans="1:14">
      <c r="A54" s="114" t="s">
        <v>435</v>
      </c>
      <c r="B54" s="114" t="s">
        <v>390</v>
      </c>
      <c r="C54" s="114">
        <v>300.05</v>
      </c>
      <c r="D54" s="114">
        <v>323</v>
      </c>
      <c r="E54" s="114">
        <v>246.6</v>
      </c>
      <c r="F54" s="114">
        <v>280.8</v>
      </c>
      <c r="G54" s="114">
        <v>280</v>
      </c>
      <c r="H54" s="114">
        <v>304.39999999999998</v>
      </c>
      <c r="I54" s="114">
        <v>68749</v>
      </c>
      <c r="J54" s="114">
        <v>19879471.5</v>
      </c>
      <c r="K54" s="116">
        <v>43364</v>
      </c>
      <c r="L54" s="114">
        <v>2834</v>
      </c>
      <c r="M54" s="114" t="s">
        <v>436</v>
      </c>
      <c r="N54" s="429"/>
    </row>
    <row r="55" spans="1:14">
      <c r="A55" s="114" t="s">
        <v>2820</v>
      </c>
      <c r="B55" s="114" t="s">
        <v>2815</v>
      </c>
      <c r="C55" s="114">
        <v>35.5</v>
      </c>
      <c r="D55" s="114">
        <v>35.6</v>
      </c>
      <c r="E55" s="114">
        <v>35.200000000000003</v>
      </c>
      <c r="F55" s="114">
        <v>35.5</v>
      </c>
      <c r="G55" s="114">
        <v>35.5</v>
      </c>
      <c r="H55" s="114">
        <v>37</v>
      </c>
      <c r="I55" s="114">
        <v>3755</v>
      </c>
      <c r="J55" s="114">
        <v>133317.5</v>
      </c>
      <c r="K55" s="116">
        <v>43364</v>
      </c>
      <c r="L55" s="114">
        <v>12</v>
      </c>
      <c r="M55" s="114" t="s">
        <v>2821</v>
      </c>
      <c r="N55" s="429"/>
    </row>
    <row r="56" spans="1:14">
      <c r="A56" s="114" t="s">
        <v>2485</v>
      </c>
      <c r="B56" s="114" t="s">
        <v>2815</v>
      </c>
      <c r="C56" s="114">
        <v>4</v>
      </c>
      <c r="D56" s="114">
        <v>4.0999999999999996</v>
      </c>
      <c r="E56" s="114">
        <v>3.8</v>
      </c>
      <c r="F56" s="114">
        <v>3.8</v>
      </c>
      <c r="G56" s="114">
        <v>3.8</v>
      </c>
      <c r="H56" s="114">
        <v>3.95</v>
      </c>
      <c r="I56" s="114">
        <v>3630613</v>
      </c>
      <c r="J56" s="114">
        <v>13996362.65</v>
      </c>
      <c r="K56" s="116">
        <v>43364</v>
      </c>
      <c r="L56" s="114">
        <v>2166</v>
      </c>
      <c r="M56" s="114" t="s">
        <v>2486</v>
      </c>
      <c r="N56" s="429"/>
    </row>
    <row r="57" spans="1:14">
      <c r="A57" s="114" t="s">
        <v>2247</v>
      </c>
      <c r="B57" s="114" t="s">
        <v>390</v>
      </c>
      <c r="C57" s="114">
        <v>31.9</v>
      </c>
      <c r="D57" s="114">
        <v>32.799999999999997</v>
      </c>
      <c r="E57" s="114">
        <v>30</v>
      </c>
      <c r="F57" s="114">
        <v>30.7</v>
      </c>
      <c r="G57" s="114">
        <v>30.85</v>
      </c>
      <c r="H57" s="114">
        <v>32.049999999999997</v>
      </c>
      <c r="I57" s="114">
        <v>41987</v>
      </c>
      <c r="J57" s="114">
        <v>1275946.6499999999</v>
      </c>
      <c r="K57" s="116">
        <v>43364</v>
      </c>
      <c r="L57" s="114">
        <v>261</v>
      </c>
      <c r="M57" s="114" t="s">
        <v>2248</v>
      </c>
      <c r="N57" s="429"/>
    </row>
    <row r="58" spans="1:14">
      <c r="A58" s="114" t="s">
        <v>383</v>
      </c>
      <c r="B58" s="114" t="s">
        <v>390</v>
      </c>
      <c r="C58" s="114">
        <v>640</v>
      </c>
      <c r="D58" s="114">
        <v>647</v>
      </c>
      <c r="E58" s="114">
        <v>585.35</v>
      </c>
      <c r="F58" s="114">
        <v>614.1</v>
      </c>
      <c r="G58" s="114">
        <v>600.1</v>
      </c>
      <c r="H58" s="114">
        <v>640.9</v>
      </c>
      <c r="I58" s="114">
        <v>12679</v>
      </c>
      <c r="J58" s="114">
        <v>7831340.5499999998</v>
      </c>
      <c r="K58" s="116">
        <v>43364</v>
      </c>
      <c r="L58" s="114">
        <v>1264</v>
      </c>
      <c r="M58" s="114" t="s">
        <v>437</v>
      </c>
      <c r="N58" s="429"/>
    </row>
    <row r="59" spans="1:14">
      <c r="A59" s="114" t="s">
        <v>2986</v>
      </c>
      <c r="B59" s="114" t="s">
        <v>2815</v>
      </c>
      <c r="C59" s="114">
        <v>2.9</v>
      </c>
      <c r="D59" s="114">
        <v>2.9</v>
      </c>
      <c r="E59" s="114">
        <v>2.85</v>
      </c>
      <c r="F59" s="114">
        <v>2.85</v>
      </c>
      <c r="G59" s="114">
        <v>2.85</v>
      </c>
      <c r="H59" s="114">
        <v>2.95</v>
      </c>
      <c r="I59" s="114">
        <v>18681</v>
      </c>
      <c r="J59" s="114">
        <v>53661.7</v>
      </c>
      <c r="K59" s="116">
        <v>43364</v>
      </c>
      <c r="L59" s="114">
        <v>23</v>
      </c>
      <c r="M59" s="114" t="s">
        <v>2987</v>
      </c>
      <c r="N59" s="429"/>
    </row>
    <row r="60" spans="1:14">
      <c r="A60" s="114" t="s">
        <v>187</v>
      </c>
      <c r="B60" s="114" t="s">
        <v>390</v>
      </c>
      <c r="C60" s="114">
        <v>792</v>
      </c>
      <c r="D60" s="114">
        <v>797.4</v>
      </c>
      <c r="E60" s="114">
        <v>711</v>
      </c>
      <c r="F60" s="114">
        <v>752.4</v>
      </c>
      <c r="G60" s="114">
        <v>751.95</v>
      </c>
      <c r="H60" s="114">
        <v>789.65</v>
      </c>
      <c r="I60" s="114">
        <v>603744</v>
      </c>
      <c r="J60" s="114">
        <v>461019244.5</v>
      </c>
      <c r="K60" s="116">
        <v>43364</v>
      </c>
      <c r="L60" s="114">
        <v>16093</v>
      </c>
      <c r="M60" s="114" t="s">
        <v>439</v>
      </c>
      <c r="N60" s="429"/>
    </row>
    <row r="61" spans="1:14">
      <c r="A61" s="114" t="s">
        <v>2468</v>
      </c>
      <c r="B61" s="114" t="s">
        <v>390</v>
      </c>
      <c r="C61" s="114">
        <v>932.6</v>
      </c>
      <c r="D61" s="114">
        <v>960</v>
      </c>
      <c r="E61" s="114">
        <v>930</v>
      </c>
      <c r="F61" s="114">
        <v>948.65</v>
      </c>
      <c r="G61" s="114">
        <v>940</v>
      </c>
      <c r="H61" s="114">
        <v>929.35</v>
      </c>
      <c r="I61" s="114">
        <v>38250</v>
      </c>
      <c r="J61" s="114">
        <v>35974143.100000001</v>
      </c>
      <c r="K61" s="116">
        <v>43364</v>
      </c>
      <c r="L61" s="114">
        <v>3135</v>
      </c>
      <c r="M61" s="114" t="s">
        <v>2469</v>
      </c>
      <c r="N61" s="429"/>
    </row>
    <row r="62" spans="1:14">
      <c r="A62" s="114" t="s">
        <v>440</v>
      </c>
      <c r="B62" s="114" t="s">
        <v>390</v>
      </c>
      <c r="C62" s="114">
        <v>1254.8</v>
      </c>
      <c r="D62" s="114">
        <v>1260</v>
      </c>
      <c r="E62" s="114">
        <v>1225.6500000000001</v>
      </c>
      <c r="F62" s="114">
        <v>1241.7</v>
      </c>
      <c r="G62" s="114">
        <v>1242.0999999999999</v>
      </c>
      <c r="H62" s="114">
        <v>1257.05</v>
      </c>
      <c r="I62" s="114">
        <v>4040</v>
      </c>
      <c r="J62" s="114">
        <v>5030474.05</v>
      </c>
      <c r="K62" s="116">
        <v>43364</v>
      </c>
      <c r="L62" s="114">
        <v>356</v>
      </c>
      <c r="M62" s="114" t="s">
        <v>441</v>
      </c>
      <c r="N62" s="429"/>
    </row>
    <row r="63" spans="1:14">
      <c r="A63" s="114" t="s">
        <v>35</v>
      </c>
      <c r="B63" s="114" t="s">
        <v>390</v>
      </c>
      <c r="C63" s="114">
        <v>226.05</v>
      </c>
      <c r="D63" s="114">
        <v>227.15</v>
      </c>
      <c r="E63" s="114">
        <v>208.2</v>
      </c>
      <c r="F63" s="114">
        <v>225.45</v>
      </c>
      <c r="G63" s="114">
        <v>225</v>
      </c>
      <c r="H63" s="114">
        <v>225</v>
      </c>
      <c r="I63" s="114">
        <v>3464829</v>
      </c>
      <c r="J63" s="114">
        <v>771825649</v>
      </c>
      <c r="K63" s="116">
        <v>43364</v>
      </c>
      <c r="L63" s="114">
        <v>28622</v>
      </c>
      <c r="M63" s="114" t="s">
        <v>442</v>
      </c>
      <c r="N63" s="429"/>
    </row>
    <row r="64" spans="1:14">
      <c r="A64" s="114" t="s">
        <v>2755</v>
      </c>
      <c r="B64" s="114" t="s">
        <v>390</v>
      </c>
      <c r="C64" s="114">
        <v>24.4</v>
      </c>
      <c r="D64" s="114">
        <v>24.4</v>
      </c>
      <c r="E64" s="114">
        <v>22.5</v>
      </c>
      <c r="F64" s="114">
        <v>22.8</v>
      </c>
      <c r="G64" s="114">
        <v>23.25</v>
      </c>
      <c r="H64" s="114">
        <v>23.6</v>
      </c>
      <c r="I64" s="114">
        <v>3499</v>
      </c>
      <c r="J64" s="114">
        <v>81197.399999999994</v>
      </c>
      <c r="K64" s="116">
        <v>43364</v>
      </c>
      <c r="L64" s="114">
        <v>41</v>
      </c>
      <c r="M64" s="114" t="s">
        <v>2756</v>
      </c>
      <c r="N64" s="429"/>
    </row>
    <row r="65" spans="1:14">
      <c r="A65" s="114" t="s">
        <v>2460</v>
      </c>
      <c r="B65" s="114" t="s">
        <v>390</v>
      </c>
      <c r="C65" s="114">
        <v>24.6</v>
      </c>
      <c r="D65" s="114">
        <v>25.95</v>
      </c>
      <c r="E65" s="114">
        <v>23.15</v>
      </c>
      <c r="F65" s="114">
        <v>23.55</v>
      </c>
      <c r="G65" s="114">
        <v>23.75</v>
      </c>
      <c r="H65" s="114">
        <v>24.55</v>
      </c>
      <c r="I65" s="114">
        <v>40434</v>
      </c>
      <c r="J65" s="114">
        <v>983457</v>
      </c>
      <c r="K65" s="116">
        <v>43364</v>
      </c>
      <c r="L65" s="114">
        <v>244</v>
      </c>
      <c r="M65" s="114" t="s">
        <v>1350</v>
      </c>
      <c r="N65" s="429"/>
    </row>
    <row r="66" spans="1:14">
      <c r="A66" s="114" t="s">
        <v>443</v>
      </c>
      <c r="B66" s="114" t="s">
        <v>390</v>
      </c>
      <c r="C66" s="114">
        <v>291</v>
      </c>
      <c r="D66" s="114">
        <v>295.75</v>
      </c>
      <c r="E66" s="114">
        <v>271.5</v>
      </c>
      <c r="F66" s="114">
        <v>279.2</v>
      </c>
      <c r="G66" s="114">
        <v>282</v>
      </c>
      <c r="H66" s="114">
        <v>289.39999999999998</v>
      </c>
      <c r="I66" s="114">
        <v>35450</v>
      </c>
      <c r="J66" s="114">
        <v>9988963.6999999993</v>
      </c>
      <c r="K66" s="116">
        <v>43364</v>
      </c>
      <c r="L66" s="114">
        <v>1182</v>
      </c>
      <c r="M66" s="114" t="s">
        <v>2735</v>
      </c>
      <c r="N66" s="429"/>
    </row>
    <row r="67" spans="1:14">
      <c r="A67" s="114" t="s">
        <v>444</v>
      </c>
      <c r="B67" s="114" t="s">
        <v>390</v>
      </c>
      <c r="C67" s="114">
        <v>48.1</v>
      </c>
      <c r="D67" s="114">
        <v>48.5</v>
      </c>
      <c r="E67" s="114">
        <v>38.5</v>
      </c>
      <c r="F67" s="114">
        <v>42.75</v>
      </c>
      <c r="G67" s="114">
        <v>42.4</v>
      </c>
      <c r="H67" s="114">
        <v>47.9</v>
      </c>
      <c r="I67" s="114">
        <v>1738098</v>
      </c>
      <c r="J67" s="114">
        <v>76084465.200000003</v>
      </c>
      <c r="K67" s="116">
        <v>43364</v>
      </c>
      <c r="L67" s="114">
        <v>8413</v>
      </c>
      <c r="M67" s="114" t="s">
        <v>445</v>
      </c>
      <c r="N67" s="429"/>
    </row>
    <row r="68" spans="1:14">
      <c r="A68" s="114" t="s">
        <v>36</v>
      </c>
      <c r="B68" s="114" t="s">
        <v>390</v>
      </c>
      <c r="C68" s="114">
        <v>31.25</v>
      </c>
      <c r="D68" s="114">
        <v>31.45</v>
      </c>
      <c r="E68" s="114">
        <v>26.7</v>
      </c>
      <c r="F68" s="114">
        <v>29.45</v>
      </c>
      <c r="G68" s="114">
        <v>29.5</v>
      </c>
      <c r="H68" s="114">
        <v>30.95</v>
      </c>
      <c r="I68" s="114">
        <v>7885525</v>
      </c>
      <c r="J68" s="114">
        <v>234099896.55000001</v>
      </c>
      <c r="K68" s="116">
        <v>43364</v>
      </c>
      <c r="L68" s="114">
        <v>12738</v>
      </c>
      <c r="M68" s="114" t="s">
        <v>446</v>
      </c>
      <c r="N68" s="429"/>
    </row>
    <row r="69" spans="1:14">
      <c r="A69" s="114" t="s">
        <v>2379</v>
      </c>
      <c r="B69" s="114" t="s">
        <v>390</v>
      </c>
      <c r="C69" s="114">
        <v>7.75</v>
      </c>
      <c r="D69" s="114">
        <v>7.85</v>
      </c>
      <c r="E69" s="114">
        <v>7.35</v>
      </c>
      <c r="F69" s="114">
        <v>7.5</v>
      </c>
      <c r="G69" s="114">
        <v>7.55</v>
      </c>
      <c r="H69" s="114">
        <v>7.7</v>
      </c>
      <c r="I69" s="114">
        <v>109037</v>
      </c>
      <c r="J69" s="114">
        <v>823513.35</v>
      </c>
      <c r="K69" s="116">
        <v>43364</v>
      </c>
      <c r="L69" s="114">
        <v>274</v>
      </c>
      <c r="M69" s="114" t="s">
        <v>2380</v>
      </c>
      <c r="N69" s="429"/>
    </row>
    <row r="70" spans="1:14">
      <c r="A70" s="114" t="s">
        <v>447</v>
      </c>
      <c r="B70" s="114" t="s">
        <v>390</v>
      </c>
      <c r="C70" s="114">
        <v>421</v>
      </c>
      <c r="D70" s="114">
        <v>423.45</v>
      </c>
      <c r="E70" s="114">
        <v>340.1</v>
      </c>
      <c r="F70" s="114">
        <v>376.55</v>
      </c>
      <c r="G70" s="114">
        <v>375.95</v>
      </c>
      <c r="H70" s="114">
        <v>418.3</v>
      </c>
      <c r="I70" s="114">
        <v>294115</v>
      </c>
      <c r="J70" s="114">
        <v>114032402.09999999</v>
      </c>
      <c r="K70" s="116">
        <v>43364</v>
      </c>
      <c r="L70" s="114">
        <v>12362</v>
      </c>
      <c r="M70" s="114" t="s">
        <v>448</v>
      </c>
      <c r="N70" s="429"/>
    </row>
    <row r="71" spans="1:14">
      <c r="A71" s="114" t="s">
        <v>2822</v>
      </c>
      <c r="B71" s="114" t="s">
        <v>2815</v>
      </c>
      <c r="C71" s="114">
        <v>2.6</v>
      </c>
      <c r="D71" s="114">
        <v>2.6</v>
      </c>
      <c r="E71" s="114">
        <v>2.6</v>
      </c>
      <c r="F71" s="114">
        <v>2.6</v>
      </c>
      <c r="G71" s="114">
        <v>2.6</v>
      </c>
      <c r="H71" s="114">
        <v>2.5499999999999998</v>
      </c>
      <c r="I71" s="114">
        <v>95</v>
      </c>
      <c r="J71" s="114">
        <v>247</v>
      </c>
      <c r="K71" s="116">
        <v>43364</v>
      </c>
      <c r="L71" s="114">
        <v>4</v>
      </c>
      <c r="M71" s="114" t="s">
        <v>2823</v>
      </c>
      <c r="N71" s="429"/>
    </row>
    <row r="72" spans="1:14">
      <c r="A72" s="114" t="s">
        <v>2824</v>
      </c>
      <c r="B72" s="114" t="s">
        <v>390</v>
      </c>
      <c r="C72" s="114">
        <v>27.55</v>
      </c>
      <c r="D72" s="114">
        <v>28.45</v>
      </c>
      <c r="E72" s="114">
        <v>26.3</v>
      </c>
      <c r="F72" s="114">
        <v>26.55</v>
      </c>
      <c r="G72" s="114">
        <v>27.45</v>
      </c>
      <c r="H72" s="114">
        <v>27.55</v>
      </c>
      <c r="I72" s="114">
        <v>3780</v>
      </c>
      <c r="J72" s="114">
        <v>102926.5</v>
      </c>
      <c r="K72" s="116">
        <v>43364</v>
      </c>
      <c r="L72" s="114">
        <v>34</v>
      </c>
      <c r="M72" s="114" t="s">
        <v>2825</v>
      </c>
      <c r="N72" s="429"/>
    </row>
    <row r="73" spans="1:14">
      <c r="A73" s="114" t="s">
        <v>3020</v>
      </c>
      <c r="B73" s="114" t="s">
        <v>2815</v>
      </c>
      <c r="C73" s="114">
        <v>0.65</v>
      </c>
      <c r="D73" s="114">
        <v>0.65</v>
      </c>
      <c r="E73" s="114">
        <v>0.65</v>
      </c>
      <c r="F73" s="114">
        <v>0.65</v>
      </c>
      <c r="G73" s="114">
        <v>0.65</v>
      </c>
      <c r="H73" s="114">
        <v>0.65</v>
      </c>
      <c r="I73" s="114">
        <v>1000</v>
      </c>
      <c r="J73" s="114">
        <v>650</v>
      </c>
      <c r="K73" s="116">
        <v>43364</v>
      </c>
      <c r="L73" s="114">
        <v>1</v>
      </c>
      <c r="M73" s="114" t="s">
        <v>3021</v>
      </c>
      <c r="N73" s="429"/>
    </row>
    <row r="74" spans="1:14">
      <c r="A74" s="114" t="s">
        <v>449</v>
      </c>
      <c r="B74" s="114" t="s">
        <v>390</v>
      </c>
      <c r="C74" s="114">
        <v>15</v>
      </c>
      <c r="D74" s="114">
        <v>15.4</v>
      </c>
      <c r="E74" s="114">
        <v>13.5</v>
      </c>
      <c r="F74" s="114">
        <v>13.85</v>
      </c>
      <c r="G74" s="114">
        <v>13.75</v>
      </c>
      <c r="H74" s="114">
        <v>15</v>
      </c>
      <c r="I74" s="114">
        <v>171089</v>
      </c>
      <c r="J74" s="114">
        <v>2499980</v>
      </c>
      <c r="K74" s="116">
        <v>43364</v>
      </c>
      <c r="L74" s="114">
        <v>403</v>
      </c>
      <c r="M74" s="114" t="s">
        <v>450</v>
      </c>
      <c r="N74" s="429"/>
    </row>
    <row r="75" spans="1:14">
      <c r="A75" s="114" t="s">
        <v>451</v>
      </c>
      <c r="B75" s="114" t="s">
        <v>390</v>
      </c>
      <c r="C75" s="114">
        <v>14.1</v>
      </c>
      <c r="D75" s="114">
        <v>14.45</v>
      </c>
      <c r="E75" s="114">
        <v>12.2</v>
      </c>
      <c r="F75" s="114">
        <v>13.4</v>
      </c>
      <c r="G75" s="114">
        <v>13.2</v>
      </c>
      <c r="H75" s="114">
        <v>14.15</v>
      </c>
      <c r="I75" s="114">
        <v>28219</v>
      </c>
      <c r="J75" s="114">
        <v>377611.2</v>
      </c>
      <c r="K75" s="116">
        <v>43364</v>
      </c>
      <c r="L75" s="114">
        <v>170</v>
      </c>
      <c r="M75" s="114" t="s">
        <v>452</v>
      </c>
      <c r="N75" s="429"/>
    </row>
    <row r="76" spans="1:14">
      <c r="A76" s="114" t="s">
        <v>3383</v>
      </c>
      <c r="B76" s="114" t="s">
        <v>390</v>
      </c>
      <c r="C76" s="114">
        <v>619.95000000000005</v>
      </c>
      <c r="D76" s="114">
        <v>620.4</v>
      </c>
      <c r="E76" s="114">
        <v>607.5</v>
      </c>
      <c r="F76" s="114">
        <v>610.4</v>
      </c>
      <c r="G76" s="114">
        <v>607.5</v>
      </c>
      <c r="H76" s="114">
        <v>616.54999999999995</v>
      </c>
      <c r="I76" s="114">
        <v>18558</v>
      </c>
      <c r="J76" s="114">
        <v>11468435.800000001</v>
      </c>
      <c r="K76" s="116">
        <v>43364</v>
      </c>
      <c r="L76" s="114">
        <v>235</v>
      </c>
      <c r="M76" s="114" t="s">
        <v>3384</v>
      </c>
      <c r="N76" s="429"/>
    </row>
    <row r="77" spans="1:14">
      <c r="A77" s="114" t="s">
        <v>3385</v>
      </c>
      <c r="B77" s="114" t="s">
        <v>390</v>
      </c>
      <c r="C77" s="114">
        <v>627.04999999999995</v>
      </c>
      <c r="D77" s="114">
        <v>632.9</v>
      </c>
      <c r="E77" s="114">
        <v>582</v>
      </c>
      <c r="F77" s="114">
        <v>602.95000000000005</v>
      </c>
      <c r="G77" s="114">
        <v>602.25</v>
      </c>
      <c r="H77" s="114">
        <v>631.29999999999995</v>
      </c>
      <c r="I77" s="114">
        <v>14961</v>
      </c>
      <c r="J77" s="114">
        <v>9074287.5999999996</v>
      </c>
      <c r="K77" s="116">
        <v>43364</v>
      </c>
      <c r="L77" s="114">
        <v>664</v>
      </c>
      <c r="M77" s="114" t="s">
        <v>3386</v>
      </c>
      <c r="N77" s="429"/>
    </row>
    <row r="78" spans="1:14">
      <c r="A78" s="114" t="s">
        <v>2291</v>
      </c>
      <c r="B78" s="114" t="s">
        <v>390</v>
      </c>
      <c r="C78" s="114">
        <v>403.9</v>
      </c>
      <c r="D78" s="114">
        <v>407.85</v>
      </c>
      <c r="E78" s="114">
        <v>378.35</v>
      </c>
      <c r="F78" s="114">
        <v>379.9</v>
      </c>
      <c r="G78" s="114">
        <v>378.35</v>
      </c>
      <c r="H78" s="114">
        <v>398.25</v>
      </c>
      <c r="I78" s="114">
        <v>81361</v>
      </c>
      <c r="J78" s="114">
        <v>31404488.399999999</v>
      </c>
      <c r="K78" s="116">
        <v>43364</v>
      </c>
      <c r="L78" s="114">
        <v>3734</v>
      </c>
      <c r="M78" s="114" t="s">
        <v>2292</v>
      </c>
      <c r="N78" s="429"/>
    </row>
    <row r="79" spans="1:14">
      <c r="A79" s="114" t="s">
        <v>453</v>
      </c>
      <c r="B79" s="114" t="s">
        <v>390</v>
      </c>
      <c r="C79" s="114">
        <v>1550</v>
      </c>
      <c r="D79" s="114">
        <v>1560</v>
      </c>
      <c r="E79" s="114">
        <v>1490</v>
      </c>
      <c r="F79" s="114">
        <v>1514.8</v>
      </c>
      <c r="G79" s="114">
        <v>1520</v>
      </c>
      <c r="H79" s="114">
        <v>1547</v>
      </c>
      <c r="I79" s="114">
        <v>60408</v>
      </c>
      <c r="J79" s="114">
        <v>91658434.450000003</v>
      </c>
      <c r="K79" s="116">
        <v>43364</v>
      </c>
      <c r="L79" s="114">
        <v>3705</v>
      </c>
      <c r="M79" s="114" t="s">
        <v>454</v>
      </c>
      <c r="N79" s="429"/>
    </row>
    <row r="80" spans="1:14">
      <c r="A80" s="114" t="s">
        <v>455</v>
      </c>
      <c r="B80" s="114" t="s">
        <v>390</v>
      </c>
      <c r="C80" s="114">
        <v>633.15</v>
      </c>
      <c r="D80" s="114">
        <v>656.95</v>
      </c>
      <c r="E80" s="114">
        <v>612.4</v>
      </c>
      <c r="F80" s="114">
        <v>654.25</v>
      </c>
      <c r="G80" s="114">
        <v>654.5</v>
      </c>
      <c r="H80" s="114">
        <v>637.70000000000005</v>
      </c>
      <c r="I80" s="114">
        <v>171702</v>
      </c>
      <c r="J80" s="114">
        <v>110954225.45</v>
      </c>
      <c r="K80" s="116">
        <v>43364</v>
      </c>
      <c r="L80" s="114">
        <v>11306</v>
      </c>
      <c r="M80" s="114" t="s">
        <v>456</v>
      </c>
      <c r="N80" s="429"/>
    </row>
    <row r="81" spans="1:14">
      <c r="A81" s="114" t="s">
        <v>2472</v>
      </c>
      <c r="B81" s="114" t="s">
        <v>390</v>
      </c>
      <c r="C81" s="114">
        <v>139.5</v>
      </c>
      <c r="D81" s="114">
        <v>139.5</v>
      </c>
      <c r="E81" s="114">
        <v>125</v>
      </c>
      <c r="F81" s="114">
        <v>131.80000000000001</v>
      </c>
      <c r="G81" s="114">
        <v>132.44999999999999</v>
      </c>
      <c r="H81" s="114">
        <v>138.15</v>
      </c>
      <c r="I81" s="114">
        <v>27688</v>
      </c>
      <c r="J81" s="114">
        <v>3685319.2</v>
      </c>
      <c r="K81" s="116">
        <v>43364</v>
      </c>
      <c r="L81" s="114">
        <v>794</v>
      </c>
      <c r="M81" s="114" t="s">
        <v>2473</v>
      </c>
      <c r="N81" s="429"/>
    </row>
    <row r="82" spans="1:14">
      <c r="A82" s="114" t="s">
        <v>37</v>
      </c>
      <c r="B82" s="114" t="s">
        <v>390</v>
      </c>
      <c r="C82" s="114">
        <v>1078</v>
      </c>
      <c r="D82" s="114">
        <v>1084.45</v>
      </c>
      <c r="E82" s="114">
        <v>996.75</v>
      </c>
      <c r="F82" s="114">
        <v>1044.25</v>
      </c>
      <c r="G82" s="114">
        <v>1047</v>
      </c>
      <c r="H82" s="114">
        <v>1070.9000000000001</v>
      </c>
      <c r="I82" s="114">
        <v>1087190</v>
      </c>
      <c r="J82" s="114">
        <v>1134455681.6500001</v>
      </c>
      <c r="K82" s="116">
        <v>43364</v>
      </c>
      <c r="L82" s="114">
        <v>38950</v>
      </c>
      <c r="M82" s="114" t="s">
        <v>457</v>
      </c>
      <c r="N82" s="429"/>
    </row>
    <row r="83" spans="1:14">
      <c r="A83" s="114" t="s">
        <v>38</v>
      </c>
      <c r="B83" s="114" t="s">
        <v>390</v>
      </c>
      <c r="C83" s="114">
        <v>242.6</v>
      </c>
      <c r="D83" s="114">
        <v>243.65</v>
      </c>
      <c r="E83" s="114">
        <v>216.5</v>
      </c>
      <c r="F83" s="114">
        <v>231.2</v>
      </c>
      <c r="G83" s="114">
        <v>231.2</v>
      </c>
      <c r="H83" s="114">
        <v>239.85</v>
      </c>
      <c r="I83" s="114">
        <v>5453773</v>
      </c>
      <c r="J83" s="114">
        <v>1274431807.95</v>
      </c>
      <c r="K83" s="116">
        <v>43364</v>
      </c>
      <c r="L83" s="114">
        <v>75686</v>
      </c>
      <c r="M83" s="114" t="s">
        <v>458</v>
      </c>
      <c r="N83" s="429"/>
    </row>
    <row r="84" spans="1:14">
      <c r="A84" s="114" t="s">
        <v>2143</v>
      </c>
      <c r="B84" s="114" t="s">
        <v>390</v>
      </c>
      <c r="C84" s="114">
        <v>1396</v>
      </c>
      <c r="D84" s="114">
        <v>1396</v>
      </c>
      <c r="E84" s="114">
        <v>1300</v>
      </c>
      <c r="F84" s="114">
        <v>1357</v>
      </c>
      <c r="G84" s="114">
        <v>1374.8</v>
      </c>
      <c r="H84" s="114">
        <v>1335</v>
      </c>
      <c r="I84" s="114">
        <v>212</v>
      </c>
      <c r="J84" s="114">
        <v>285673.34999999998</v>
      </c>
      <c r="K84" s="116">
        <v>43364</v>
      </c>
      <c r="L84" s="114">
        <v>55</v>
      </c>
      <c r="M84" s="114" t="s">
        <v>2144</v>
      </c>
      <c r="N84" s="429"/>
    </row>
    <row r="85" spans="1:14">
      <c r="A85" s="114" t="s">
        <v>459</v>
      </c>
      <c r="B85" s="114" t="s">
        <v>390</v>
      </c>
      <c r="C85" s="114">
        <v>174.2</v>
      </c>
      <c r="D85" s="114">
        <v>183.7</v>
      </c>
      <c r="E85" s="114">
        <v>161.19999999999999</v>
      </c>
      <c r="F85" s="114">
        <v>174.55</v>
      </c>
      <c r="G85" s="114">
        <v>173</v>
      </c>
      <c r="H85" s="114">
        <v>174.2</v>
      </c>
      <c r="I85" s="114">
        <v>541571</v>
      </c>
      <c r="J85" s="114">
        <v>95013100.849999994</v>
      </c>
      <c r="K85" s="116">
        <v>43364</v>
      </c>
      <c r="L85" s="114">
        <v>11452</v>
      </c>
      <c r="M85" s="114" t="s">
        <v>460</v>
      </c>
      <c r="N85" s="429"/>
    </row>
    <row r="86" spans="1:14">
      <c r="A86" s="114" t="s">
        <v>461</v>
      </c>
      <c r="B86" s="114" t="s">
        <v>390</v>
      </c>
      <c r="C86" s="114">
        <v>53.15</v>
      </c>
      <c r="D86" s="114">
        <v>54</v>
      </c>
      <c r="E86" s="114">
        <v>50</v>
      </c>
      <c r="F86" s="114">
        <v>51.05</v>
      </c>
      <c r="G86" s="114">
        <v>51.3</v>
      </c>
      <c r="H86" s="114">
        <v>53.25</v>
      </c>
      <c r="I86" s="114">
        <v>22623</v>
      </c>
      <c r="J86" s="114">
        <v>1172167.6000000001</v>
      </c>
      <c r="K86" s="116">
        <v>43364</v>
      </c>
      <c r="L86" s="114">
        <v>271</v>
      </c>
      <c r="M86" s="114" t="s">
        <v>462</v>
      </c>
      <c r="N86" s="429"/>
    </row>
    <row r="87" spans="1:14">
      <c r="A87" s="114" t="s">
        <v>2826</v>
      </c>
      <c r="B87" s="114" t="s">
        <v>390</v>
      </c>
      <c r="C87" s="114">
        <v>27.5</v>
      </c>
      <c r="D87" s="114">
        <v>28.5</v>
      </c>
      <c r="E87" s="114">
        <v>26.05</v>
      </c>
      <c r="F87" s="114">
        <v>26.7</v>
      </c>
      <c r="G87" s="114">
        <v>27.2</v>
      </c>
      <c r="H87" s="114">
        <v>27.85</v>
      </c>
      <c r="I87" s="114">
        <v>76792</v>
      </c>
      <c r="J87" s="114">
        <v>2070438.45</v>
      </c>
      <c r="K87" s="116">
        <v>43364</v>
      </c>
      <c r="L87" s="114">
        <v>453</v>
      </c>
      <c r="M87" s="114" t="s">
        <v>2827</v>
      </c>
      <c r="N87" s="429"/>
    </row>
    <row r="88" spans="1:14">
      <c r="A88" s="114" t="s">
        <v>463</v>
      </c>
      <c r="B88" s="114" t="s">
        <v>2815</v>
      </c>
      <c r="C88" s="114">
        <v>14.05</v>
      </c>
      <c r="D88" s="114">
        <v>14.05</v>
      </c>
      <c r="E88" s="114">
        <v>13.15</v>
      </c>
      <c r="F88" s="114">
        <v>13.15</v>
      </c>
      <c r="G88" s="114">
        <v>13.15</v>
      </c>
      <c r="H88" s="114">
        <v>13.8</v>
      </c>
      <c r="I88" s="114">
        <v>95235</v>
      </c>
      <c r="J88" s="114">
        <v>1282675.3</v>
      </c>
      <c r="K88" s="116">
        <v>43364</v>
      </c>
      <c r="L88" s="114">
        <v>206</v>
      </c>
      <c r="M88" s="114" t="s">
        <v>2179</v>
      </c>
      <c r="N88" s="429"/>
    </row>
    <row r="89" spans="1:14">
      <c r="A89" s="114" t="s">
        <v>2487</v>
      </c>
      <c r="B89" s="114" t="s">
        <v>390</v>
      </c>
      <c r="C89" s="114">
        <v>108.85</v>
      </c>
      <c r="D89" s="114">
        <v>110</v>
      </c>
      <c r="E89" s="114">
        <v>91</v>
      </c>
      <c r="F89" s="114">
        <v>101.8</v>
      </c>
      <c r="G89" s="114">
        <v>101.7</v>
      </c>
      <c r="H89" s="114">
        <v>108.3</v>
      </c>
      <c r="I89" s="114">
        <v>67758</v>
      </c>
      <c r="J89" s="114">
        <v>7048579.2999999998</v>
      </c>
      <c r="K89" s="116">
        <v>43364</v>
      </c>
      <c r="L89" s="114">
        <v>997</v>
      </c>
      <c r="M89" s="114" t="s">
        <v>2488</v>
      </c>
      <c r="N89" s="429"/>
    </row>
    <row r="90" spans="1:14">
      <c r="A90" s="114" t="s">
        <v>3101</v>
      </c>
      <c r="B90" s="114" t="s">
        <v>390</v>
      </c>
      <c r="C90" s="114">
        <v>34.049999999999997</v>
      </c>
      <c r="D90" s="114">
        <v>34.5</v>
      </c>
      <c r="E90" s="114">
        <v>30.65</v>
      </c>
      <c r="F90" s="114">
        <v>32.4</v>
      </c>
      <c r="G90" s="114">
        <v>33.9</v>
      </c>
      <c r="H90" s="114">
        <v>34.049999999999997</v>
      </c>
      <c r="I90" s="114">
        <v>21193</v>
      </c>
      <c r="J90" s="114">
        <v>688292.65</v>
      </c>
      <c r="K90" s="116">
        <v>43364</v>
      </c>
      <c r="L90" s="114">
        <v>34</v>
      </c>
      <c r="M90" s="114" t="s">
        <v>3102</v>
      </c>
      <c r="N90" s="429"/>
    </row>
    <row r="91" spans="1:14">
      <c r="A91" s="114" t="s">
        <v>2110</v>
      </c>
      <c r="B91" s="114" t="s">
        <v>390</v>
      </c>
      <c r="C91" s="114">
        <v>71.599999999999994</v>
      </c>
      <c r="D91" s="114">
        <v>72.599999999999994</v>
      </c>
      <c r="E91" s="114">
        <v>63</v>
      </c>
      <c r="F91" s="114">
        <v>67.8</v>
      </c>
      <c r="G91" s="114">
        <v>67.95</v>
      </c>
      <c r="H91" s="114">
        <v>71.400000000000006</v>
      </c>
      <c r="I91" s="114">
        <v>32787</v>
      </c>
      <c r="J91" s="114">
        <v>2283316</v>
      </c>
      <c r="K91" s="116">
        <v>43364</v>
      </c>
      <c r="L91" s="114">
        <v>367</v>
      </c>
      <c r="M91" s="114" t="s">
        <v>2111</v>
      </c>
      <c r="N91" s="429"/>
    </row>
    <row r="92" spans="1:14">
      <c r="A92" s="114" t="s">
        <v>2828</v>
      </c>
      <c r="B92" s="114" t="s">
        <v>390</v>
      </c>
      <c r="C92" s="114">
        <v>401</v>
      </c>
      <c r="D92" s="114">
        <v>404</v>
      </c>
      <c r="E92" s="114">
        <v>360</v>
      </c>
      <c r="F92" s="114">
        <v>384.55</v>
      </c>
      <c r="G92" s="114">
        <v>390</v>
      </c>
      <c r="H92" s="114">
        <v>394.15</v>
      </c>
      <c r="I92" s="114">
        <v>7325</v>
      </c>
      <c r="J92" s="114">
        <v>2800280.7</v>
      </c>
      <c r="K92" s="116">
        <v>43364</v>
      </c>
      <c r="L92" s="114">
        <v>221</v>
      </c>
      <c r="M92" s="114" t="s">
        <v>2829</v>
      </c>
      <c r="N92" s="429"/>
    </row>
    <row r="93" spans="1:14">
      <c r="A93" s="114" t="s">
        <v>464</v>
      </c>
      <c r="B93" s="114" t="s">
        <v>390</v>
      </c>
      <c r="C93" s="114">
        <v>60.8</v>
      </c>
      <c r="D93" s="114">
        <v>60.8</v>
      </c>
      <c r="E93" s="114">
        <v>56.75</v>
      </c>
      <c r="F93" s="114">
        <v>58.35</v>
      </c>
      <c r="G93" s="114">
        <v>57.9</v>
      </c>
      <c r="H93" s="114">
        <v>58.9</v>
      </c>
      <c r="I93" s="114">
        <v>35163</v>
      </c>
      <c r="J93" s="114">
        <v>2071345.7</v>
      </c>
      <c r="K93" s="116">
        <v>43364</v>
      </c>
      <c r="L93" s="114">
        <v>264</v>
      </c>
      <c r="M93" s="114" t="s">
        <v>465</v>
      </c>
      <c r="N93" s="429"/>
    </row>
    <row r="94" spans="1:14">
      <c r="A94" s="114" t="s">
        <v>466</v>
      </c>
      <c r="B94" s="114" t="s">
        <v>390</v>
      </c>
      <c r="C94" s="114">
        <v>137.15</v>
      </c>
      <c r="D94" s="114">
        <v>137.15</v>
      </c>
      <c r="E94" s="114">
        <v>128</v>
      </c>
      <c r="F94" s="114">
        <v>136.35</v>
      </c>
      <c r="G94" s="114">
        <v>135.6</v>
      </c>
      <c r="H94" s="114">
        <v>130.65</v>
      </c>
      <c r="I94" s="114">
        <v>29297</v>
      </c>
      <c r="J94" s="114">
        <v>3964446.7</v>
      </c>
      <c r="K94" s="116">
        <v>43364</v>
      </c>
      <c r="L94" s="114">
        <v>481</v>
      </c>
      <c r="M94" s="114" t="s">
        <v>467</v>
      </c>
      <c r="N94" s="429"/>
    </row>
    <row r="95" spans="1:14">
      <c r="A95" s="114" t="s">
        <v>468</v>
      </c>
      <c r="B95" s="114" t="s">
        <v>390</v>
      </c>
      <c r="C95" s="114">
        <v>29.85</v>
      </c>
      <c r="D95" s="114">
        <v>30.5</v>
      </c>
      <c r="E95" s="114">
        <v>28</v>
      </c>
      <c r="F95" s="114">
        <v>28.7</v>
      </c>
      <c r="G95" s="114">
        <v>30.3</v>
      </c>
      <c r="H95" s="114">
        <v>29.85</v>
      </c>
      <c r="I95" s="114">
        <v>25488</v>
      </c>
      <c r="J95" s="114">
        <v>736524.15</v>
      </c>
      <c r="K95" s="116">
        <v>43364</v>
      </c>
      <c r="L95" s="114">
        <v>148</v>
      </c>
      <c r="M95" s="114" t="s">
        <v>469</v>
      </c>
      <c r="N95" s="429"/>
    </row>
    <row r="96" spans="1:14">
      <c r="A96" s="114" t="s">
        <v>2145</v>
      </c>
      <c r="B96" s="114" t="s">
        <v>390</v>
      </c>
      <c r="C96" s="114">
        <v>45.2</v>
      </c>
      <c r="D96" s="114">
        <v>45.2</v>
      </c>
      <c r="E96" s="114">
        <v>42.4</v>
      </c>
      <c r="F96" s="114">
        <v>42.9</v>
      </c>
      <c r="G96" s="114">
        <v>42.65</v>
      </c>
      <c r="H96" s="114">
        <v>43.25</v>
      </c>
      <c r="I96" s="114">
        <v>185722</v>
      </c>
      <c r="J96" s="114">
        <v>8001918.5499999998</v>
      </c>
      <c r="K96" s="116">
        <v>43364</v>
      </c>
      <c r="L96" s="114">
        <v>833</v>
      </c>
      <c r="M96" s="114" t="s">
        <v>2146</v>
      </c>
      <c r="N96" s="429"/>
    </row>
    <row r="97" spans="1:14">
      <c r="A97" s="114" t="s">
        <v>2830</v>
      </c>
      <c r="B97" s="114" t="s">
        <v>390</v>
      </c>
      <c r="C97" s="114">
        <v>28.85</v>
      </c>
      <c r="D97" s="114">
        <v>29.85</v>
      </c>
      <c r="E97" s="114">
        <v>27.5</v>
      </c>
      <c r="F97" s="114">
        <v>27.65</v>
      </c>
      <c r="G97" s="114">
        <v>27.5</v>
      </c>
      <c r="H97" s="114">
        <v>28.5</v>
      </c>
      <c r="I97" s="114">
        <v>16334</v>
      </c>
      <c r="J97" s="114">
        <v>458394.65</v>
      </c>
      <c r="K97" s="116">
        <v>43364</v>
      </c>
      <c r="L97" s="114">
        <v>70</v>
      </c>
      <c r="M97" s="114" t="s">
        <v>2831</v>
      </c>
      <c r="N97" s="429"/>
    </row>
    <row r="98" spans="1:14">
      <c r="A98" s="114" t="s">
        <v>39</v>
      </c>
      <c r="B98" s="114" t="s">
        <v>390</v>
      </c>
      <c r="C98" s="114">
        <v>379.2</v>
      </c>
      <c r="D98" s="114">
        <v>382.9</v>
      </c>
      <c r="E98" s="114">
        <v>347.2</v>
      </c>
      <c r="F98" s="114">
        <v>364.15</v>
      </c>
      <c r="G98" s="114">
        <v>362.75</v>
      </c>
      <c r="H98" s="114">
        <v>379.5</v>
      </c>
      <c r="I98" s="114">
        <v>2518743</v>
      </c>
      <c r="J98" s="114">
        <v>924738397.20000005</v>
      </c>
      <c r="K98" s="116">
        <v>43364</v>
      </c>
      <c r="L98" s="114">
        <v>31802</v>
      </c>
      <c r="M98" s="114" t="s">
        <v>470</v>
      </c>
      <c r="N98" s="429"/>
    </row>
    <row r="99" spans="1:14">
      <c r="A99" s="114" t="s">
        <v>2027</v>
      </c>
      <c r="B99" s="114" t="s">
        <v>390</v>
      </c>
      <c r="C99" s="114">
        <v>148</v>
      </c>
      <c r="D99" s="114">
        <v>153</v>
      </c>
      <c r="E99" s="114">
        <v>136</v>
      </c>
      <c r="F99" s="114">
        <v>147.6</v>
      </c>
      <c r="G99" s="114">
        <v>147.6</v>
      </c>
      <c r="H99" s="114">
        <v>144.15</v>
      </c>
      <c r="I99" s="114">
        <v>167120</v>
      </c>
      <c r="J99" s="114">
        <v>24628446.300000001</v>
      </c>
      <c r="K99" s="116">
        <v>43364</v>
      </c>
      <c r="L99" s="114">
        <v>2090</v>
      </c>
      <c r="M99" s="114" t="s">
        <v>471</v>
      </c>
      <c r="N99" s="429"/>
    </row>
    <row r="100" spans="1:14">
      <c r="A100" s="114" t="s">
        <v>472</v>
      </c>
      <c r="B100" s="114" t="s">
        <v>390</v>
      </c>
      <c r="C100" s="114">
        <v>333</v>
      </c>
      <c r="D100" s="114">
        <v>349</v>
      </c>
      <c r="E100" s="114">
        <v>320</v>
      </c>
      <c r="F100" s="114">
        <v>342.85</v>
      </c>
      <c r="G100" s="114">
        <v>338.15</v>
      </c>
      <c r="H100" s="114">
        <v>332.7</v>
      </c>
      <c r="I100" s="114">
        <v>69460</v>
      </c>
      <c r="J100" s="114">
        <v>23315831.699999999</v>
      </c>
      <c r="K100" s="116">
        <v>43364</v>
      </c>
      <c r="L100" s="114">
        <v>1322</v>
      </c>
      <c r="M100" s="114" t="s">
        <v>473</v>
      </c>
      <c r="N100" s="429"/>
    </row>
    <row r="101" spans="1:14">
      <c r="A101" s="114" t="s">
        <v>474</v>
      </c>
      <c r="B101" s="114" t="s">
        <v>390</v>
      </c>
      <c r="C101" s="114">
        <v>276.55</v>
      </c>
      <c r="D101" s="114">
        <v>281</v>
      </c>
      <c r="E101" s="114">
        <v>250.1</v>
      </c>
      <c r="F101" s="114">
        <v>266.10000000000002</v>
      </c>
      <c r="G101" s="114">
        <v>269</v>
      </c>
      <c r="H101" s="114">
        <v>276.39999999999998</v>
      </c>
      <c r="I101" s="114">
        <v>9817</v>
      </c>
      <c r="J101" s="114">
        <v>2624761.7999999998</v>
      </c>
      <c r="K101" s="116">
        <v>43364</v>
      </c>
      <c r="L101" s="114">
        <v>357</v>
      </c>
      <c r="M101" s="114" t="s">
        <v>475</v>
      </c>
      <c r="N101" s="429"/>
    </row>
    <row r="102" spans="1:14">
      <c r="A102" s="114" t="s">
        <v>2038</v>
      </c>
      <c r="B102" s="114" t="s">
        <v>390</v>
      </c>
      <c r="C102" s="114">
        <v>55.7</v>
      </c>
      <c r="D102" s="114">
        <v>58</v>
      </c>
      <c r="E102" s="114">
        <v>53</v>
      </c>
      <c r="F102" s="114">
        <v>53.25</v>
      </c>
      <c r="G102" s="114">
        <v>53.1</v>
      </c>
      <c r="H102" s="114">
        <v>56.1</v>
      </c>
      <c r="I102" s="114">
        <v>11664</v>
      </c>
      <c r="J102" s="114">
        <v>643928.35</v>
      </c>
      <c r="K102" s="116">
        <v>43364</v>
      </c>
      <c r="L102" s="114">
        <v>207</v>
      </c>
      <c r="M102" s="114" t="s">
        <v>2039</v>
      </c>
      <c r="N102" s="429"/>
    </row>
    <row r="103" spans="1:14">
      <c r="A103" s="114" t="s">
        <v>476</v>
      </c>
      <c r="B103" s="114" t="s">
        <v>390</v>
      </c>
      <c r="C103" s="114">
        <v>38.1</v>
      </c>
      <c r="D103" s="114">
        <v>38.299999999999997</v>
      </c>
      <c r="E103" s="114">
        <v>34.1</v>
      </c>
      <c r="F103" s="114">
        <v>35.15</v>
      </c>
      <c r="G103" s="114">
        <v>35</v>
      </c>
      <c r="H103" s="114">
        <v>37.6</v>
      </c>
      <c r="I103" s="114">
        <v>131778</v>
      </c>
      <c r="J103" s="114">
        <v>4734168.8</v>
      </c>
      <c r="K103" s="116">
        <v>43364</v>
      </c>
      <c r="L103" s="114">
        <v>853</v>
      </c>
      <c r="M103" s="114" t="s">
        <v>477</v>
      </c>
      <c r="N103" s="429"/>
    </row>
    <row r="104" spans="1:14">
      <c r="A104" s="114" t="s">
        <v>478</v>
      </c>
      <c r="B104" s="114" t="s">
        <v>390</v>
      </c>
      <c r="C104" s="114">
        <v>144.19999999999999</v>
      </c>
      <c r="D104" s="114">
        <v>147.69999999999999</v>
      </c>
      <c r="E104" s="114">
        <v>134</v>
      </c>
      <c r="F104" s="114">
        <v>143.65</v>
      </c>
      <c r="G104" s="114">
        <v>145.05000000000001</v>
      </c>
      <c r="H104" s="114">
        <v>145</v>
      </c>
      <c r="I104" s="114">
        <v>60908</v>
      </c>
      <c r="J104" s="114">
        <v>8690890.9000000004</v>
      </c>
      <c r="K104" s="116">
        <v>43364</v>
      </c>
      <c r="L104" s="114">
        <v>1216</v>
      </c>
      <c r="M104" s="114" t="s">
        <v>479</v>
      </c>
      <c r="N104" s="429"/>
    </row>
    <row r="105" spans="1:14">
      <c r="A105" s="114" t="s">
        <v>480</v>
      </c>
      <c r="B105" s="114" t="s">
        <v>390</v>
      </c>
      <c r="C105" s="114">
        <v>18.8</v>
      </c>
      <c r="D105" s="114">
        <v>19.2</v>
      </c>
      <c r="E105" s="114">
        <v>17.3</v>
      </c>
      <c r="F105" s="114">
        <v>17.899999999999999</v>
      </c>
      <c r="G105" s="114">
        <v>17.95</v>
      </c>
      <c r="H105" s="114">
        <v>18.75</v>
      </c>
      <c r="I105" s="114">
        <v>115493</v>
      </c>
      <c r="J105" s="114">
        <v>2083859.6</v>
      </c>
      <c r="K105" s="116">
        <v>43364</v>
      </c>
      <c r="L105" s="114">
        <v>410</v>
      </c>
      <c r="M105" s="114" t="s">
        <v>481</v>
      </c>
      <c r="N105" s="429"/>
    </row>
    <row r="106" spans="1:14">
      <c r="A106" s="114" t="s">
        <v>482</v>
      </c>
      <c r="B106" s="114" t="s">
        <v>390</v>
      </c>
      <c r="C106" s="114">
        <v>117.6</v>
      </c>
      <c r="D106" s="114">
        <v>119</v>
      </c>
      <c r="E106" s="114">
        <v>111</v>
      </c>
      <c r="F106" s="114">
        <v>113.05</v>
      </c>
      <c r="G106" s="114">
        <v>113.15</v>
      </c>
      <c r="H106" s="114">
        <v>117.3</v>
      </c>
      <c r="I106" s="114">
        <v>639916</v>
      </c>
      <c r="J106" s="114">
        <v>73526258.099999994</v>
      </c>
      <c r="K106" s="116">
        <v>43364</v>
      </c>
      <c r="L106" s="114">
        <v>5118</v>
      </c>
      <c r="M106" s="114" t="s">
        <v>483</v>
      </c>
      <c r="N106" s="429"/>
    </row>
    <row r="107" spans="1:14">
      <c r="A107" s="114" t="s">
        <v>40</v>
      </c>
      <c r="B107" s="114" t="s">
        <v>390</v>
      </c>
      <c r="C107" s="114">
        <v>126.9</v>
      </c>
      <c r="D107" s="114">
        <v>128.05000000000001</v>
      </c>
      <c r="E107" s="114">
        <v>113.3</v>
      </c>
      <c r="F107" s="114">
        <v>122.3</v>
      </c>
      <c r="G107" s="114">
        <v>122.65</v>
      </c>
      <c r="H107" s="114">
        <v>125.8</v>
      </c>
      <c r="I107" s="114">
        <v>19321909</v>
      </c>
      <c r="J107" s="114">
        <v>2374656631.3499999</v>
      </c>
      <c r="K107" s="116">
        <v>43364</v>
      </c>
      <c r="L107" s="114">
        <v>76199</v>
      </c>
      <c r="M107" s="114" t="s">
        <v>484</v>
      </c>
      <c r="N107" s="429"/>
    </row>
    <row r="108" spans="1:14">
      <c r="A108" s="114" t="s">
        <v>2757</v>
      </c>
      <c r="B108" s="114" t="s">
        <v>390</v>
      </c>
      <c r="C108" s="114">
        <v>221.5</v>
      </c>
      <c r="D108" s="114">
        <v>224</v>
      </c>
      <c r="E108" s="114">
        <v>219.05</v>
      </c>
      <c r="F108" s="114">
        <v>221.5</v>
      </c>
      <c r="G108" s="114">
        <v>220.1</v>
      </c>
      <c r="H108" s="114">
        <v>222</v>
      </c>
      <c r="I108" s="114">
        <v>1702</v>
      </c>
      <c r="J108" s="114">
        <v>376178.95</v>
      </c>
      <c r="K108" s="116">
        <v>43364</v>
      </c>
      <c r="L108" s="114">
        <v>32</v>
      </c>
      <c r="M108" s="114" t="s">
        <v>2758</v>
      </c>
      <c r="N108" s="429"/>
    </row>
    <row r="109" spans="1:14">
      <c r="A109" s="114" t="s">
        <v>41</v>
      </c>
      <c r="B109" s="114" t="s">
        <v>390</v>
      </c>
      <c r="C109" s="114">
        <v>1292.0999999999999</v>
      </c>
      <c r="D109" s="114">
        <v>1324.85</v>
      </c>
      <c r="E109" s="114">
        <v>1211.9000000000001</v>
      </c>
      <c r="F109" s="114">
        <v>1304.75</v>
      </c>
      <c r="G109" s="114">
        <v>1303</v>
      </c>
      <c r="H109" s="114">
        <v>1291.3499999999999</v>
      </c>
      <c r="I109" s="114">
        <v>1867297</v>
      </c>
      <c r="J109" s="114">
        <v>2434559523.3000002</v>
      </c>
      <c r="K109" s="116">
        <v>43364</v>
      </c>
      <c r="L109" s="114">
        <v>51045</v>
      </c>
      <c r="M109" s="114" t="s">
        <v>485</v>
      </c>
      <c r="N109" s="429"/>
    </row>
    <row r="110" spans="1:14">
      <c r="A110" s="114" t="s">
        <v>486</v>
      </c>
      <c r="B110" s="114" t="s">
        <v>390</v>
      </c>
      <c r="C110" s="114">
        <v>221</v>
      </c>
      <c r="D110" s="114">
        <v>223.65</v>
      </c>
      <c r="E110" s="114">
        <v>201.15</v>
      </c>
      <c r="F110" s="114">
        <v>208.85</v>
      </c>
      <c r="G110" s="114">
        <v>212</v>
      </c>
      <c r="H110" s="114">
        <v>219.85</v>
      </c>
      <c r="I110" s="114">
        <v>86497</v>
      </c>
      <c r="J110" s="114">
        <v>18476323.100000001</v>
      </c>
      <c r="K110" s="116">
        <v>43364</v>
      </c>
      <c r="L110" s="114">
        <v>4009</v>
      </c>
      <c r="M110" s="114" t="s">
        <v>487</v>
      </c>
      <c r="N110" s="429"/>
    </row>
    <row r="111" spans="1:14">
      <c r="A111" s="114" t="s">
        <v>2249</v>
      </c>
      <c r="B111" s="114" t="s">
        <v>390</v>
      </c>
      <c r="C111" s="114">
        <v>220.05</v>
      </c>
      <c r="D111" s="114">
        <v>225</v>
      </c>
      <c r="E111" s="114">
        <v>211</v>
      </c>
      <c r="F111" s="114">
        <v>212.5</v>
      </c>
      <c r="G111" s="114">
        <v>213.9</v>
      </c>
      <c r="H111" s="114">
        <v>219.55</v>
      </c>
      <c r="I111" s="114">
        <v>7741</v>
      </c>
      <c r="J111" s="114">
        <v>1657213.7</v>
      </c>
      <c r="K111" s="116">
        <v>43364</v>
      </c>
      <c r="L111" s="114">
        <v>151</v>
      </c>
      <c r="M111" s="114" t="s">
        <v>2250</v>
      </c>
      <c r="N111" s="429"/>
    </row>
    <row r="112" spans="1:14">
      <c r="A112" s="114" t="s">
        <v>2489</v>
      </c>
      <c r="B112" s="114" t="s">
        <v>2815</v>
      </c>
      <c r="C112" s="114">
        <v>4.05</v>
      </c>
      <c r="D112" s="114">
        <v>4.05</v>
      </c>
      <c r="E112" s="114">
        <v>3.75</v>
      </c>
      <c r="F112" s="114">
        <v>4</v>
      </c>
      <c r="G112" s="114">
        <v>4.05</v>
      </c>
      <c r="H112" s="114">
        <v>3.9</v>
      </c>
      <c r="I112" s="114">
        <v>235774</v>
      </c>
      <c r="J112" s="114">
        <v>937646.4</v>
      </c>
      <c r="K112" s="116">
        <v>43364</v>
      </c>
      <c r="L112" s="114">
        <v>188</v>
      </c>
      <c r="M112" s="114" t="s">
        <v>2490</v>
      </c>
      <c r="N112" s="429"/>
    </row>
    <row r="113" spans="1:14">
      <c r="A113" s="114" t="s">
        <v>488</v>
      </c>
      <c r="B113" s="114" t="s">
        <v>390</v>
      </c>
      <c r="C113" s="114">
        <v>582.25</v>
      </c>
      <c r="D113" s="114">
        <v>588.95000000000005</v>
      </c>
      <c r="E113" s="114">
        <v>530</v>
      </c>
      <c r="F113" s="114">
        <v>551.9</v>
      </c>
      <c r="G113" s="114">
        <v>550.1</v>
      </c>
      <c r="H113" s="114">
        <v>580.95000000000005</v>
      </c>
      <c r="I113" s="114">
        <v>49660</v>
      </c>
      <c r="J113" s="114">
        <v>27855709.300000001</v>
      </c>
      <c r="K113" s="116">
        <v>43364</v>
      </c>
      <c r="L113" s="114">
        <v>2834</v>
      </c>
      <c r="M113" s="114" t="s">
        <v>489</v>
      </c>
      <c r="N113" s="429"/>
    </row>
    <row r="114" spans="1:14">
      <c r="A114" s="114" t="s">
        <v>2695</v>
      </c>
      <c r="B114" s="114" t="s">
        <v>390</v>
      </c>
      <c r="C114" s="114">
        <v>162.80000000000001</v>
      </c>
      <c r="D114" s="114">
        <v>163</v>
      </c>
      <c r="E114" s="114">
        <v>157.65</v>
      </c>
      <c r="F114" s="114">
        <v>162.5</v>
      </c>
      <c r="G114" s="114">
        <v>161.85</v>
      </c>
      <c r="H114" s="114">
        <v>161</v>
      </c>
      <c r="I114" s="114">
        <v>76063</v>
      </c>
      <c r="J114" s="114">
        <v>12235693.949999999</v>
      </c>
      <c r="K114" s="116">
        <v>43364</v>
      </c>
      <c r="L114" s="114">
        <v>3836</v>
      </c>
      <c r="M114" s="114" t="s">
        <v>2696</v>
      </c>
      <c r="N114" s="429"/>
    </row>
    <row r="115" spans="1:14">
      <c r="A115" s="114" t="s">
        <v>490</v>
      </c>
      <c r="B115" s="114" t="s">
        <v>390</v>
      </c>
      <c r="C115" s="114">
        <v>1078.8</v>
      </c>
      <c r="D115" s="114">
        <v>1088.6500000000001</v>
      </c>
      <c r="E115" s="114">
        <v>1046</v>
      </c>
      <c r="F115" s="114">
        <v>1072.4000000000001</v>
      </c>
      <c r="G115" s="114">
        <v>1072</v>
      </c>
      <c r="H115" s="114">
        <v>1073.45</v>
      </c>
      <c r="I115" s="114">
        <v>35586</v>
      </c>
      <c r="J115" s="114">
        <v>37973001.5</v>
      </c>
      <c r="K115" s="116">
        <v>43364</v>
      </c>
      <c r="L115" s="114">
        <v>3369</v>
      </c>
      <c r="M115" s="114" t="s">
        <v>491</v>
      </c>
      <c r="N115" s="429"/>
    </row>
    <row r="116" spans="1:14">
      <c r="A116" s="114" t="s">
        <v>492</v>
      </c>
      <c r="B116" s="114" t="s">
        <v>390</v>
      </c>
      <c r="C116" s="114">
        <v>89.9</v>
      </c>
      <c r="D116" s="114">
        <v>90.9</v>
      </c>
      <c r="E116" s="114">
        <v>83.9</v>
      </c>
      <c r="F116" s="114">
        <v>86.15</v>
      </c>
      <c r="G116" s="114">
        <v>87</v>
      </c>
      <c r="H116" s="114">
        <v>89.3</v>
      </c>
      <c r="I116" s="114">
        <v>190038</v>
      </c>
      <c r="J116" s="114">
        <v>16487046.800000001</v>
      </c>
      <c r="K116" s="116">
        <v>43364</v>
      </c>
      <c r="L116" s="114">
        <v>1360</v>
      </c>
      <c r="M116" s="114" t="s">
        <v>493</v>
      </c>
      <c r="N116" s="429"/>
    </row>
    <row r="117" spans="1:14">
      <c r="A117" s="114" t="s">
        <v>494</v>
      </c>
      <c r="B117" s="114" t="s">
        <v>390</v>
      </c>
      <c r="C117" s="114">
        <v>1725</v>
      </c>
      <c r="D117" s="114">
        <v>1758</v>
      </c>
      <c r="E117" s="114">
        <v>1580.1</v>
      </c>
      <c r="F117" s="114">
        <v>1723.75</v>
      </c>
      <c r="G117" s="114">
        <v>1735</v>
      </c>
      <c r="H117" s="114">
        <v>1714.4</v>
      </c>
      <c r="I117" s="114">
        <v>60744</v>
      </c>
      <c r="J117" s="114">
        <v>104392310</v>
      </c>
      <c r="K117" s="116">
        <v>43364</v>
      </c>
      <c r="L117" s="114">
        <v>5183</v>
      </c>
      <c r="M117" s="114" t="s">
        <v>495</v>
      </c>
      <c r="N117" s="429"/>
    </row>
    <row r="118" spans="1:14">
      <c r="A118" s="114" t="s">
        <v>2456</v>
      </c>
      <c r="B118" s="114" t="s">
        <v>390</v>
      </c>
      <c r="C118" s="114">
        <v>133.05000000000001</v>
      </c>
      <c r="D118" s="114">
        <v>133.85</v>
      </c>
      <c r="E118" s="114">
        <v>105.15</v>
      </c>
      <c r="F118" s="114">
        <v>120.75</v>
      </c>
      <c r="G118" s="114">
        <v>119.1</v>
      </c>
      <c r="H118" s="114">
        <v>131.4</v>
      </c>
      <c r="I118" s="114">
        <v>1156655</v>
      </c>
      <c r="J118" s="114">
        <v>138580070.30000001</v>
      </c>
      <c r="K118" s="116">
        <v>43364</v>
      </c>
      <c r="L118" s="114">
        <v>6416</v>
      </c>
      <c r="M118" s="114" t="s">
        <v>2457</v>
      </c>
      <c r="N118" s="429"/>
    </row>
    <row r="119" spans="1:14">
      <c r="A119" s="114" t="s">
        <v>496</v>
      </c>
      <c r="B119" s="114" t="s">
        <v>390</v>
      </c>
      <c r="C119" s="114">
        <v>630</v>
      </c>
      <c r="D119" s="114">
        <v>640</v>
      </c>
      <c r="E119" s="114">
        <v>625.5</v>
      </c>
      <c r="F119" s="114">
        <v>633.65</v>
      </c>
      <c r="G119" s="114">
        <v>637</v>
      </c>
      <c r="H119" s="114">
        <v>637.54999999999995</v>
      </c>
      <c r="I119" s="114">
        <v>7454</v>
      </c>
      <c r="J119" s="114">
        <v>4703819.45</v>
      </c>
      <c r="K119" s="116">
        <v>43364</v>
      </c>
      <c r="L119" s="114">
        <v>324</v>
      </c>
      <c r="M119" s="114" t="s">
        <v>497</v>
      </c>
      <c r="N119" s="429"/>
    </row>
    <row r="120" spans="1:14">
      <c r="A120" s="114" t="s">
        <v>498</v>
      </c>
      <c r="B120" s="114" t="s">
        <v>390</v>
      </c>
      <c r="C120" s="114">
        <v>35.700000000000003</v>
      </c>
      <c r="D120" s="114">
        <v>36.700000000000003</v>
      </c>
      <c r="E120" s="114">
        <v>33.85</v>
      </c>
      <c r="F120" s="114">
        <v>33.85</v>
      </c>
      <c r="G120" s="114">
        <v>33.85</v>
      </c>
      <c r="H120" s="114">
        <v>35.6</v>
      </c>
      <c r="I120" s="114">
        <v>72417</v>
      </c>
      <c r="J120" s="114">
        <v>2527594.2000000002</v>
      </c>
      <c r="K120" s="116">
        <v>43364</v>
      </c>
      <c r="L120" s="114">
        <v>505</v>
      </c>
      <c r="M120" s="114" t="s">
        <v>499</v>
      </c>
      <c r="N120" s="429"/>
    </row>
    <row r="121" spans="1:14">
      <c r="A121" s="114" t="s">
        <v>2832</v>
      </c>
      <c r="B121" s="114" t="s">
        <v>2815</v>
      </c>
      <c r="C121" s="114">
        <v>128</v>
      </c>
      <c r="D121" s="114">
        <v>130</v>
      </c>
      <c r="E121" s="114">
        <v>122.05</v>
      </c>
      <c r="F121" s="114">
        <v>127.95</v>
      </c>
      <c r="G121" s="114">
        <v>127.95</v>
      </c>
      <c r="H121" s="114">
        <v>128.44999999999999</v>
      </c>
      <c r="I121" s="114">
        <v>2735</v>
      </c>
      <c r="J121" s="114">
        <v>342594.9</v>
      </c>
      <c r="K121" s="116">
        <v>43364</v>
      </c>
      <c r="L121" s="114">
        <v>73</v>
      </c>
      <c r="M121" s="114" t="s">
        <v>2833</v>
      </c>
      <c r="N121" s="429"/>
    </row>
    <row r="122" spans="1:14">
      <c r="A122" s="114" t="s">
        <v>500</v>
      </c>
      <c r="B122" s="114" t="s">
        <v>390</v>
      </c>
      <c r="C122" s="114">
        <v>3260</v>
      </c>
      <c r="D122" s="114">
        <v>3260</v>
      </c>
      <c r="E122" s="114">
        <v>3035.05</v>
      </c>
      <c r="F122" s="114">
        <v>3152.6</v>
      </c>
      <c r="G122" s="114">
        <v>3141</v>
      </c>
      <c r="H122" s="114">
        <v>3212.9</v>
      </c>
      <c r="I122" s="114">
        <v>59747</v>
      </c>
      <c r="J122" s="114">
        <v>187982447.19999999</v>
      </c>
      <c r="K122" s="116">
        <v>43364</v>
      </c>
      <c r="L122" s="114">
        <v>7848</v>
      </c>
      <c r="M122" s="114" t="s">
        <v>501</v>
      </c>
      <c r="N122" s="429"/>
    </row>
    <row r="123" spans="1:14">
      <c r="A123" s="114" t="s">
        <v>502</v>
      </c>
      <c r="B123" s="114" t="s">
        <v>390</v>
      </c>
      <c r="C123" s="114">
        <v>377.95</v>
      </c>
      <c r="D123" s="114">
        <v>380</v>
      </c>
      <c r="E123" s="114">
        <v>340.25</v>
      </c>
      <c r="F123" s="114">
        <v>350.4</v>
      </c>
      <c r="G123" s="114">
        <v>345</v>
      </c>
      <c r="H123" s="114">
        <v>376.65</v>
      </c>
      <c r="I123" s="114">
        <v>61349</v>
      </c>
      <c r="J123" s="114">
        <v>21876068.050000001</v>
      </c>
      <c r="K123" s="116">
        <v>43364</v>
      </c>
      <c r="L123" s="114">
        <v>3437</v>
      </c>
      <c r="M123" s="114" t="s">
        <v>503</v>
      </c>
      <c r="N123" s="429"/>
    </row>
    <row r="124" spans="1:14">
      <c r="A124" s="114" t="s">
        <v>2198</v>
      </c>
      <c r="B124" s="114" t="s">
        <v>390</v>
      </c>
      <c r="C124" s="114">
        <v>678.85</v>
      </c>
      <c r="D124" s="114">
        <v>684.4</v>
      </c>
      <c r="E124" s="114">
        <v>639.79999999999995</v>
      </c>
      <c r="F124" s="114">
        <v>644.95000000000005</v>
      </c>
      <c r="G124" s="114">
        <v>649.35</v>
      </c>
      <c r="H124" s="114">
        <v>675.95</v>
      </c>
      <c r="I124" s="114">
        <v>662314</v>
      </c>
      <c r="J124" s="114">
        <v>436213199.55000001</v>
      </c>
      <c r="K124" s="116">
        <v>43364</v>
      </c>
      <c r="L124" s="114">
        <v>22875</v>
      </c>
      <c r="M124" s="114" t="s">
        <v>2199</v>
      </c>
      <c r="N124" s="429"/>
    </row>
    <row r="125" spans="1:14">
      <c r="A125" s="114" t="s">
        <v>504</v>
      </c>
      <c r="B125" s="114" t="s">
        <v>390</v>
      </c>
      <c r="C125" s="114">
        <v>183.05</v>
      </c>
      <c r="D125" s="114">
        <v>183.05</v>
      </c>
      <c r="E125" s="114">
        <v>168</v>
      </c>
      <c r="F125" s="114">
        <v>173.1</v>
      </c>
      <c r="G125" s="114">
        <v>172</v>
      </c>
      <c r="H125" s="114">
        <v>181.05</v>
      </c>
      <c r="I125" s="114">
        <v>7526</v>
      </c>
      <c r="J125" s="114">
        <v>1313749.2</v>
      </c>
      <c r="K125" s="116">
        <v>43364</v>
      </c>
      <c r="L125" s="114">
        <v>199</v>
      </c>
      <c r="M125" s="114" t="s">
        <v>505</v>
      </c>
      <c r="N125" s="429"/>
    </row>
    <row r="126" spans="1:14">
      <c r="A126" s="114" t="s">
        <v>42</v>
      </c>
      <c r="B126" s="114" t="s">
        <v>390</v>
      </c>
      <c r="C126" s="114">
        <v>779</v>
      </c>
      <c r="D126" s="114">
        <v>786.8</v>
      </c>
      <c r="E126" s="114">
        <v>698.4</v>
      </c>
      <c r="F126" s="114">
        <v>762.7</v>
      </c>
      <c r="G126" s="114">
        <v>765</v>
      </c>
      <c r="H126" s="114">
        <v>775.95</v>
      </c>
      <c r="I126" s="114">
        <v>4395912</v>
      </c>
      <c r="J126" s="114">
        <v>3346530850.0999999</v>
      </c>
      <c r="K126" s="116">
        <v>43364</v>
      </c>
      <c r="L126" s="114">
        <v>72041</v>
      </c>
      <c r="M126" s="114" t="s">
        <v>506</v>
      </c>
      <c r="N126" s="429"/>
    </row>
    <row r="127" spans="1:14">
      <c r="A127" s="114" t="s">
        <v>2105</v>
      </c>
      <c r="B127" s="114" t="s">
        <v>390</v>
      </c>
      <c r="C127" s="114">
        <v>67.45</v>
      </c>
      <c r="D127" s="114">
        <v>67.55</v>
      </c>
      <c r="E127" s="114">
        <v>61.7</v>
      </c>
      <c r="F127" s="114">
        <v>62.7</v>
      </c>
      <c r="G127" s="114">
        <v>62.95</v>
      </c>
      <c r="H127" s="114">
        <v>65.150000000000006</v>
      </c>
      <c r="I127" s="114">
        <v>3456</v>
      </c>
      <c r="J127" s="114">
        <v>224160.9</v>
      </c>
      <c r="K127" s="116">
        <v>43364</v>
      </c>
      <c r="L127" s="114">
        <v>99</v>
      </c>
      <c r="M127" s="114" t="s">
        <v>2106</v>
      </c>
      <c r="N127" s="429"/>
    </row>
    <row r="128" spans="1:14">
      <c r="A128" s="114" t="s">
        <v>507</v>
      </c>
      <c r="B128" s="114" t="s">
        <v>390</v>
      </c>
      <c r="C128" s="114">
        <v>1450</v>
      </c>
      <c r="D128" s="114">
        <v>1477</v>
      </c>
      <c r="E128" s="114">
        <v>1312</v>
      </c>
      <c r="F128" s="114">
        <v>1390</v>
      </c>
      <c r="G128" s="114">
        <v>1395</v>
      </c>
      <c r="H128" s="114">
        <v>1441.95</v>
      </c>
      <c r="I128" s="114">
        <v>43980</v>
      </c>
      <c r="J128" s="114">
        <v>61959394.200000003</v>
      </c>
      <c r="K128" s="116">
        <v>43364</v>
      </c>
      <c r="L128" s="114">
        <v>2352</v>
      </c>
      <c r="M128" s="114" t="s">
        <v>508</v>
      </c>
      <c r="N128" s="429"/>
    </row>
    <row r="129" spans="1:14">
      <c r="A129" s="114" t="s">
        <v>2491</v>
      </c>
      <c r="B129" s="114" t="s">
        <v>390</v>
      </c>
      <c r="C129" s="114">
        <v>63.5</v>
      </c>
      <c r="D129" s="114">
        <v>70.599999999999994</v>
      </c>
      <c r="E129" s="114">
        <v>61.75</v>
      </c>
      <c r="F129" s="114">
        <v>62.85</v>
      </c>
      <c r="G129" s="114">
        <v>62.9</v>
      </c>
      <c r="H129" s="114">
        <v>62.5</v>
      </c>
      <c r="I129" s="114">
        <v>133073</v>
      </c>
      <c r="J129" s="114">
        <v>8795348.25</v>
      </c>
      <c r="K129" s="116">
        <v>43364</v>
      </c>
      <c r="L129" s="114">
        <v>1444</v>
      </c>
      <c r="M129" s="114" t="s">
        <v>2492</v>
      </c>
      <c r="N129" s="429"/>
    </row>
    <row r="130" spans="1:14">
      <c r="A130" s="114" t="s">
        <v>2381</v>
      </c>
      <c r="B130" s="114" t="s">
        <v>390</v>
      </c>
      <c r="C130" s="114">
        <v>52.95</v>
      </c>
      <c r="D130" s="114">
        <v>53.5</v>
      </c>
      <c r="E130" s="114">
        <v>50</v>
      </c>
      <c r="F130" s="114">
        <v>50.2</v>
      </c>
      <c r="G130" s="114">
        <v>50.5</v>
      </c>
      <c r="H130" s="114">
        <v>51.85</v>
      </c>
      <c r="I130" s="114">
        <v>20677</v>
      </c>
      <c r="J130" s="114">
        <v>1066405.2</v>
      </c>
      <c r="K130" s="116">
        <v>43364</v>
      </c>
      <c r="L130" s="114">
        <v>270</v>
      </c>
      <c r="M130" s="114" t="s">
        <v>2382</v>
      </c>
      <c r="N130" s="429"/>
    </row>
    <row r="131" spans="1:14">
      <c r="A131" s="114" t="s">
        <v>2419</v>
      </c>
      <c r="B131" s="114" t="s">
        <v>390</v>
      </c>
      <c r="C131" s="114">
        <v>558</v>
      </c>
      <c r="D131" s="114">
        <v>576.85</v>
      </c>
      <c r="E131" s="114">
        <v>498.95</v>
      </c>
      <c r="F131" s="114">
        <v>501</v>
      </c>
      <c r="G131" s="114">
        <v>499</v>
      </c>
      <c r="H131" s="114">
        <v>554.35</v>
      </c>
      <c r="I131" s="114">
        <v>396594</v>
      </c>
      <c r="J131" s="114">
        <v>212618333.44999999</v>
      </c>
      <c r="K131" s="116">
        <v>43364</v>
      </c>
      <c r="L131" s="114">
        <v>10745</v>
      </c>
      <c r="M131" s="114" t="s">
        <v>2420</v>
      </c>
      <c r="N131" s="429"/>
    </row>
    <row r="132" spans="1:14">
      <c r="A132" s="114" t="s">
        <v>509</v>
      </c>
      <c r="B132" s="114" t="s">
        <v>390</v>
      </c>
      <c r="C132" s="114">
        <v>451.55</v>
      </c>
      <c r="D132" s="114">
        <v>451.65</v>
      </c>
      <c r="E132" s="114">
        <v>390</v>
      </c>
      <c r="F132" s="114">
        <v>439.7</v>
      </c>
      <c r="G132" s="114">
        <v>437.05</v>
      </c>
      <c r="H132" s="114">
        <v>448.9</v>
      </c>
      <c r="I132" s="114">
        <v>1044785</v>
      </c>
      <c r="J132" s="114">
        <v>447743465</v>
      </c>
      <c r="K132" s="116">
        <v>43364</v>
      </c>
      <c r="L132" s="114">
        <v>33917</v>
      </c>
      <c r="M132" s="114" t="s">
        <v>2998</v>
      </c>
      <c r="N132" s="429"/>
    </row>
    <row r="133" spans="1:14">
      <c r="A133" s="114" t="s">
        <v>510</v>
      </c>
      <c r="B133" s="114" t="s">
        <v>390</v>
      </c>
      <c r="C133" s="114">
        <v>30.2</v>
      </c>
      <c r="D133" s="114">
        <v>30.2</v>
      </c>
      <c r="E133" s="114">
        <v>27.5</v>
      </c>
      <c r="F133" s="114">
        <v>29.15</v>
      </c>
      <c r="G133" s="114">
        <v>29.4</v>
      </c>
      <c r="H133" s="114">
        <v>29.7</v>
      </c>
      <c r="I133" s="114">
        <v>72145</v>
      </c>
      <c r="J133" s="114">
        <v>2112345.0499999998</v>
      </c>
      <c r="K133" s="116">
        <v>43364</v>
      </c>
      <c r="L133" s="114">
        <v>448</v>
      </c>
      <c r="M133" s="114" t="s">
        <v>511</v>
      </c>
      <c r="N133" s="429"/>
    </row>
    <row r="134" spans="1:14">
      <c r="A134" s="114" t="s">
        <v>43</v>
      </c>
      <c r="B134" s="114" t="s">
        <v>390</v>
      </c>
      <c r="C134" s="114">
        <v>618.95000000000005</v>
      </c>
      <c r="D134" s="114">
        <v>634</v>
      </c>
      <c r="E134" s="114">
        <v>563.4</v>
      </c>
      <c r="F134" s="114">
        <v>599.20000000000005</v>
      </c>
      <c r="G134" s="114">
        <v>592.95000000000005</v>
      </c>
      <c r="H134" s="114">
        <v>608.79999999999995</v>
      </c>
      <c r="I134" s="114">
        <v>24788799</v>
      </c>
      <c r="J134" s="114">
        <v>15236477668.700001</v>
      </c>
      <c r="K134" s="116">
        <v>43364</v>
      </c>
      <c r="L134" s="114">
        <v>267115</v>
      </c>
      <c r="M134" s="114" t="s">
        <v>512</v>
      </c>
      <c r="N134" s="429"/>
    </row>
    <row r="135" spans="1:14">
      <c r="A135" s="114" t="s">
        <v>513</v>
      </c>
      <c r="B135" s="114" t="s">
        <v>390</v>
      </c>
      <c r="C135" s="114">
        <v>100.4</v>
      </c>
      <c r="D135" s="114">
        <v>101</v>
      </c>
      <c r="E135" s="114">
        <v>89.3</v>
      </c>
      <c r="F135" s="114">
        <v>89.85</v>
      </c>
      <c r="G135" s="114">
        <v>90</v>
      </c>
      <c r="H135" s="114">
        <v>99.2</v>
      </c>
      <c r="I135" s="114">
        <v>136269</v>
      </c>
      <c r="J135" s="114">
        <v>12647319.199999999</v>
      </c>
      <c r="K135" s="116">
        <v>43364</v>
      </c>
      <c r="L135" s="114">
        <v>1527</v>
      </c>
      <c r="M135" s="114" t="s">
        <v>514</v>
      </c>
      <c r="N135" s="429"/>
    </row>
    <row r="136" spans="1:14">
      <c r="A136" s="114" t="s">
        <v>2330</v>
      </c>
      <c r="B136" s="114" t="s">
        <v>390</v>
      </c>
      <c r="C136" s="114">
        <v>2724</v>
      </c>
      <c r="D136" s="114">
        <v>2744</v>
      </c>
      <c r="E136" s="114">
        <v>2687</v>
      </c>
      <c r="F136" s="114">
        <v>2728.85</v>
      </c>
      <c r="G136" s="114">
        <v>2740</v>
      </c>
      <c r="H136" s="114">
        <v>2725</v>
      </c>
      <c r="I136" s="114">
        <v>117</v>
      </c>
      <c r="J136" s="114">
        <v>317996</v>
      </c>
      <c r="K136" s="116">
        <v>43364</v>
      </c>
      <c r="L136" s="114">
        <v>30</v>
      </c>
      <c r="M136" s="114" t="s">
        <v>2331</v>
      </c>
      <c r="N136" s="429"/>
    </row>
    <row r="137" spans="1:14">
      <c r="A137" s="114" t="s">
        <v>3253</v>
      </c>
      <c r="B137" s="114" t="s">
        <v>390</v>
      </c>
      <c r="C137" s="114">
        <v>1142.1400000000001</v>
      </c>
      <c r="D137" s="114">
        <v>1142.1400000000001</v>
      </c>
      <c r="E137" s="114">
        <v>1122.0999999999999</v>
      </c>
      <c r="F137" s="114">
        <v>1122.24</v>
      </c>
      <c r="G137" s="114">
        <v>1122.24</v>
      </c>
      <c r="H137" s="114">
        <v>1138.0999999999999</v>
      </c>
      <c r="I137" s="114">
        <v>224</v>
      </c>
      <c r="J137" s="114">
        <v>254366.27</v>
      </c>
      <c r="K137" s="116">
        <v>43364</v>
      </c>
      <c r="L137" s="114">
        <v>8</v>
      </c>
      <c r="M137" s="114" t="s">
        <v>3254</v>
      </c>
      <c r="N137" s="429"/>
    </row>
    <row r="138" spans="1:14">
      <c r="A138" s="114" t="s">
        <v>515</v>
      </c>
      <c r="B138" s="114" t="s">
        <v>390</v>
      </c>
      <c r="C138" s="114">
        <v>40.799999999999997</v>
      </c>
      <c r="D138" s="114">
        <v>40.799999999999997</v>
      </c>
      <c r="E138" s="114">
        <v>35.9</v>
      </c>
      <c r="F138" s="114">
        <v>37.450000000000003</v>
      </c>
      <c r="G138" s="114">
        <v>38.700000000000003</v>
      </c>
      <c r="H138" s="114">
        <v>40.1</v>
      </c>
      <c r="I138" s="114">
        <v>15992</v>
      </c>
      <c r="J138" s="114">
        <v>606446.15</v>
      </c>
      <c r="K138" s="116">
        <v>43364</v>
      </c>
      <c r="L138" s="114">
        <v>150</v>
      </c>
      <c r="M138" s="114" t="s">
        <v>516</v>
      </c>
      <c r="N138" s="429"/>
    </row>
    <row r="139" spans="1:14">
      <c r="A139" s="114" t="s">
        <v>2383</v>
      </c>
      <c r="B139" s="114" t="s">
        <v>390</v>
      </c>
      <c r="C139" s="114">
        <v>17.600000000000001</v>
      </c>
      <c r="D139" s="114">
        <v>18.2</v>
      </c>
      <c r="E139" s="114">
        <v>15.5</v>
      </c>
      <c r="F139" s="114">
        <v>16.2</v>
      </c>
      <c r="G139" s="114">
        <v>16.55</v>
      </c>
      <c r="H139" s="114">
        <v>17.8</v>
      </c>
      <c r="I139" s="114">
        <v>28265</v>
      </c>
      <c r="J139" s="114">
        <v>477830.3</v>
      </c>
      <c r="K139" s="116">
        <v>43364</v>
      </c>
      <c r="L139" s="114">
        <v>219</v>
      </c>
      <c r="M139" s="114" t="s">
        <v>2384</v>
      </c>
      <c r="N139" s="429"/>
    </row>
    <row r="140" spans="1:14">
      <c r="A140" s="114" t="s">
        <v>2493</v>
      </c>
      <c r="B140" s="114" t="s">
        <v>2815</v>
      </c>
      <c r="C140" s="114">
        <v>5.7</v>
      </c>
      <c r="D140" s="114">
        <v>5.75</v>
      </c>
      <c r="E140" s="114">
        <v>5.25</v>
      </c>
      <c r="F140" s="114">
        <v>5.25</v>
      </c>
      <c r="G140" s="114">
        <v>5.25</v>
      </c>
      <c r="H140" s="114">
        <v>5.5</v>
      </c>
      <c r="I140" s="114">
        <v>101505</v>
      </c>
      <c r="J140" s="114">
        <v>539646.80000000005</v>
      </c>
      <c r="K140" s="116">
        <v>43364</v>
      </c>
      <c r="L140" s="114">
        <v>277</v>
      </c>
      <c r="M140" s="114" t="s">
        <v>2494</v>
      </c>
      <c r="N140" s="429"/>
    </row>
    <row r="141" spans="1:14">
      <c r="A141" s="114" t="s">
        <v>44</v>
      </c>
      <c r="B141" s="114" t="s">
        <v>390</v>
      </c>
      <c r="C141" s="114">
        <v>2806</v>
      </c>
      <c r="D141" s="114">
        <v>2843</v>
      </c>
      <c r="E141" s="114">
        <v>2673</v>
      </c>
      <c r="F141" s="114">
        <v>2799.2</v>
      </c>
      <c r="G141" s="114">
        <v>2809.05</v>
      </c>
      <c r="H141" s="114">
        <v>2790.1</v>
      </c>
      <c r="I141" s="114">
        <v>466306</v>
      </c>
      <c r="J141" s="114">
        <v>1306768017.55</v>
      </c>
      <c r="K141" s="116">
        <v>43364</v>
      </c>
      <c r="L141" s="114">
        <v>28190</v>
      </c>
      <c r="M141" s="114" t="s">
        <v>517</v>
      </c>
      <c r="N141" s="429"/>
    </row>
    <row r="142" spans="1:14">
      <c r="A142" s="114" t="s">
        <v>518</v>
      </c>
      <c r="B142" s="114" t="s">
        <v>390</v>
      </c>
      <c r="C142" s="114">
        <v>453.95</v>
      </c>
      <c r="D142" s="114">
        <v>461.5</v>
      </c>
      <c r="E142" s="114">
        <v>415</v>
      </c>
      <c r="F142" s="114">
        <v>449.6</v>
      </c>
      <c r="G142" s="114">
        <v>454</v>
      </c>
      <c r="H142" s="114">
        <v>452.8</v>
      </c>
      <c r="I142" s="114">
        <v>69390</v>
      </c>
      <c r="J142" s="114">
        <v>30663057.300000001</v>
      </c>
      <c r="K142" s="116">
        <v>43364</v>
      </c>
      <c r="L142" s="114">
        <v>3664</v>
      </c>
      <c r="M142" s="114" t="s">
        <v>519</v>
      </c>
      <c r="N142" s="429"/>
    </row>
    <row r="143" spans="1:14">
      <c r="A143" s="114" t="s">
        <v>520</v>
      </c>
      <c r="B143" s="114" t="s">
        <v>390</v>
      </c>
      <c r="C143" s="114">
        <v>526.5</v>
      </c>
      <c r="D143" s="114">
        <v>534.4</v>
      </c>
      <c r="E143" s="114">
        <v>504.5</v>
      </c>
      <c r="F143" s="114">
        <v>516.1</v>
      </c>
      <c r="G143" s="114">
        <v>514.15</v>
      </c>
      <c r="H143" s="114">
        <v>526.5</v>
      </c>
      <c r="I143" s="114">
        <v>256718</v>
      </c>
      <c r="J143" s="114">
        <v>133092212.45</v>
      </c>
      <c r="K143" s="116">
        <v>43364</v>
      </c>
      <c r="L143" s="114">
        <v>7950</v>
      </c>
      <c r="M143" s="114" t="s">
        <v>521</v>
      </c>
      <c r="N143" s="429"/>
    </row>
    <row r="144" spans="1:14">
      <c r="A144" s="114" t="s">
        <v>189</v>
      </c>
      <c r="B144" s="114" t="s">
        <v>390</v>
      </c>
      <c r="C144" s="114">
        <v>6362</v>
      </c>
      <c r="D144" s="114">
        <v>6445</v>
      </c>
      <c r="E144" s="114">
        <v>5366</v>
      </c>
      <c r="F144" s="114">
        <v>6259.7</v>
      </c>
      <c r="G144" s="114">
        <v>6275</v>
      </c>
      <c r="H144" s="114">
        <v>6312.05</v>
      </c>
      <c r="I144" s="114">
        <v>681976</v>
      </c>
      <c r="J144" s="114">
        <v>4167610759.9000001</v>
      </c>
      <c r="K144" s="116">
        <v>43364</v>
      </c>
      <c r="L144" s="114">
        <v>56726</v>
      </c>
      <c r="M144" s="114" t="s">
        <v>522</v>
      </c>
      <c r="N144" s="429"/>
    </row>
    <row r="145" spans="1:14">
      <c r="A145" s="114" t="s">
        <v>188</v>
      </c>
      <c r="B145" s="114" t="s">
        <v>390</v>
      </c>
      <c r="C145" s="114">
        <v>2530</v>
      </c>
      <c r="D145" s="114">
        <v>2557</v>
      </c>
      <c r="E145" s="114">
        <v>2124.65</v>
      </c>
      <c r="F145" s="114">
        <v>2379.4</v>
      </c>
      <c r="G145" s="114">
        <v>2392.9</v>
      </c>
      <c r="H145" s="114">
        <v>2499.5500000000002</v>
      </c>
      <c r="I145" s="114">
        <v>5750880</v>
      </c>
      <c r="J145" s="114">
        <v>13763335232.799999</v>
      </c>
      <c r="K145" s="116">
        <v>43364</v>
      </c>
      <c r="L145" s="114">
        <v>175965</v>
      </c>
      <c r="M145" s="114" t="s">
        <v>1950</v>
      </c>
      <c r="N145" s="429"/>
    </row>
    <row r="146" spans="1:14">
      <c r="A146" s="114" t="s">
        <v>525</v>
      </c>
      <c r="B146" s="114" t="s">
        <v>390</v>
      </c>
      <c r="C146" s="114">
        <v>106</v>
      </c>
      <c r="D146" s="114">
        <v>107.5</v>
      </c>
      <c r="E146" s="114">
        <v>87.95</v>
      </c>
      <c r="F146" s="114">
        <v>103.05</v>
      </c>
      <c r="G146" s="114">
        <v>99.3</v>
      </c>
      <c r="H146" s="114">
        <v>106.2</v>
      </c>
      <c r="I146" s="114">
        <v>165263</v>
      </c>
      <c r="J146" s="114">
        <v>17102864.649999999</v>
      </c>
      <c r="K146" s="116">
        <v>43364</v>
      </c>
      <c r="L146" s="114">
        <v>1464</v>
      </c>
      <c r="M146" s="114" t="s">
        <v>526</v>
      </c>
      <c r="N146" s="429"/>
    </row>
    <row r="147" spans="1:14">
      <c r="A147" s="114" t="s">
        <v>527</v>
      </c>
      <c r="B147" s="114" t="s">
        <v>390</v>
      </c>
      <c r="C147" s="114">
        <v>532</v>
      </c>
      <c r="D147" s="114">
        <v>542.04999999999995</v>
      </c>
      <c r="E147" s="114">
        <v>502.8</v>
      </c>
      <c r="F147" s="114">
        <v>535.95000000000005</v>
      </c>
      <c r="G147" s="114">
        <v>527</v>
      </c>
      <c r="H147" s="114">
        <v>532.15</v>
      </c>
      <c r="I147" s="114">
        <v>44882</v>
      </c>
      <c r="J147" s="114">
        <v>23828725.449999999</v>
      </c>
      <c r="K147" s="116">
        <v>43364</v>
      </c>
      <c r="L147" s="114">
        <v>2969</v>
      </c>
      <c r="M147" s="114" t="s">
        <v>528</v>
      </c>
      <c r="N147" s="429"/>
    </row>
    <row r="148" spans="1:14">
      <c r="A148" s="114" t="s">
        <v>2495</v>
      </c>
      <c r="B148" s="114" t="s">
        <v>390</v>
      </c>
      <c r="C148" s="114">
        <v>65.900000000000006</v>
      </c>
      <c r="D148" s="114">
        <v>67</v>
      </c>
      <c r="E148" s="114">
        <v>53</v>
      </c>
      <c r="F148" s="114">
        <v>61.15</v>
      </c>
      <c r="G148" s="114">
        <v>59</v>
      </c>
      <c r="H148" s="114">
        <v>64.95</v>
      </c>
      <c r="I148" s="114">
        <v>29405</v>
      </c>
      <c r="J148" s="114">
        <v>1853373.25</v>
      </c>
      <c r="K148" s="116">
        <v>43364</v>
      </c>
      <c r="L148" s="114">
        <v>291</v>
      </c>
      <c r="M148" s="114" t="s">
        <v>2496</v>
      </c>
      <c r="N148" s="429"/>
    </row>
    <row r="149" spans="1:14">
      <c r="A149" s="114" t="s">
        <v>529</v>
      </c>
      <c r="B149" s="114" t="s">
        <v>390</v>
      </c>
      <c r="C149" s="114">
        <v>1115</v>
      </c>
      <c r="D149" s="114">
        <v>1137.5</v>
      </c>
      <c r="E149" s="114">
        <v>1000</v>
      </c>
      <c r="F149" s="114">
        <v>1085</v>
      </c>
      <c r="G149" s="114">
        <v>1091.4000000000001</v>
      </c>
      <c r="H149" s="114">
        <v>1107.45</v>
      </c>
      <c r="I149" s="114">
        <v>1175566</v>
      </c>
      <c r="J149" s="114">
        <v>1283573554.75</v>
      </c>
      <c r="K149" s="116">
        <v>43364</v>
      </c>
      <c r="L149" s="114">
        <v>41338</v>
      </c>
      <c r="M149" s="114" t="s">
        <v>530</v>
      </c>
      <c r="N149" s="429"/>
    </row>
    <row r="150" spans="1:14">
      <c r="A150" s="114" t="s">
        <v>531</v>
      </c>
      <c r="B150" s="114" t="s">
        <v>390</v>
      </c>
      <c r="C150" s="114">
        <v>8.5</v>
      </c>
      <c r="D150" s="114">
        <v>8.5500000000000007</v>
      </c>
      <c r="E150" s="114">
        <v>7.55</v>
      </c>
      <c r="F150" s="114">
        <v>8.0500000000000007</v>
      </c>
      <c r="G150" s="114">
        <v>8.1999999999999993</v>
      </c>
      <c r="H150" s="114">
        <v>8.4</v>
      </c>
      <c r="I150" s="114">
        <v>797108</v>
      </c>
      <c r="J150" s="114">
        <v>6506558.8499999996</v>
      </c>
      <c r="K150" s="116">
        <v>43364</v>
      </c>
      <c r="L150" s="114">
        <v>1037</v>
      </c>
      <c r="M150" s="114" t="s">
        <v>532</v>
      </c>
      <c r="N150" s="429"/>
    </row>
    <row r="151" spans="1:14">
      <c r="A151" s="114" t="s">
        <v>533</v>
      </c>
      <c r="B151" s="114" t="s">
        <v>390</v>
      </c>
      <c r="C151" s="114">
        <v>200</v>
      </c>
      <c r="D151" s="114">
        <v>203</v>
      </c>
      <c r="E151" s="114">
        <v>192.5</v>
      </c>
      <c r="F151" s="114">
        <v>196.5</v>
      </c>
      <c r="G151" s="114">
        <v>195</v>
      </c>
      <c r="H151" s="114">
        <v>200.05</v>
      </c>
      <c r="I151" s="114">
        <v>130081</v>
      </c>
      <c r="J151" s="114">
        <v>25655242.300000001</v>
      </c>
      <c r="K151" s="116">
        <v>43364</v>
      </c>
      <c r="L151" s="114">
        <v>2898</v>
      </c>
      <c r="M151" s="114" t="s">
        <v>534</v>
      </c>
      <c r="N151" s="429"/>
    </row>
    <row r="152" spans="1:14">
      <c r="A152" s="114" t="s">
        <v>535</v>
      </c>
      <c r="B152" s="114" t="s">
        <v>390</v>
      </c>
      <c r="C152" s="114">
        <v>100.05</v>
      </c>
      <c r="D152" s="114">
        <v>102.45</v>
      </c>
      <c r="E152" s="114">
        <v>87.5</v>
      </c>
      <c r="F152" s="114">
        <v>94.05</v>
      </c>
      <c r="G152" s="114">
        <v>93</v>
      </c>
      <c r="H152" s="114">
        <v>98.95</v>
      </c>
      <c r="I152" s="114">
        <v>127001</v>
      </c>
      <c r="J152" s="114">
        <v>12121157.75</v>
      </c>
      <c r="K152" s="116">
        <v>43364</v>
      </c>
      <c r="L152" s="114">
        <v>1751</v>
      </c>
      <c r="M152" s="114" t="s">
        <v>536</v>
      </c>
      <c r="N152" s="429"/>
    </row>
    <row r="153" spans="1:14">
      <c r="A153" s="114" t="s">
        <v>537</v>
      </c>
      <c r="B153" s="114" t="s">
        <v>390</v>
      </c>
      <c r="C153" s="114">
        <v>88.75</v>
      </c>
      <c r="D153" s="114">
        <v>88.75</v>
      </c>
      <c r="E153" s="114">
        <v>74.5</v>
      </c>
      <c r="F153" s="114">
        <v>79.099999999999994</v>
      </c>
      <c r="G153" s="114">
        <v>78.95</v>
      </c>
      <c r="H153" s="114">
        <v>87.6</v>
      </c>
      <c r="I153" s="114">
        <v>27361541</v>
      </c>
      <c r="J153" s="114">
        <v>2220139715.25</v>
      </c>
      <c r="K153" s="116">
        <v>43364</v>
      </c>
      <c r="L153" s="114">
        <v>88902</v>
      </c>
      <c r="M153" s="114" t="s">
        <v>538</v>
      </c>
      <c r="N153" s="429"/>
    </row>
    <row r="154" spans="1:14">
      <c r="A154" s="114" t="s">
        <v>2497</v>
      </c>
      <c r="B154" s="114" t="s">
        <v>390</v>
      </c>
      <c r="C154" s="114">
        <v>48.2</v>
      </c>
      <c r="D154" s="114">
        <v>50.45</v>
      </c>
      <c r="E154" s="114">
        <v>47.45</v>
      </c>
      <c r="F154" s="114">
        <v>48.2</v>
      </c>
      <c r="G154" s="114">
        <v>48.2</v>
      </c>
      <c r="H154" s="114">
        <v>48.05</v>
      </c>
      <c r="I154" s="114">
        <v>1354</v>
      </c>
      <c r="J154" s="114">
        <v>65747.75</v>
      </c>
      <c r="K154" s="116">
        <v>43364</v>
      </c>
      <c r="L154" s="114">
        <v>45</v>
      </c>
      <c r="M154" s="114" t="s">
        <v>2498</v>
      </c>
      <c r="N154" s="429"/>
    </row>
    <row r="155" spans="1:14">
      <c r="A155" s="114" t="s">
        <v>539</v>
      </c>
      <c r="B155" s="114" t="s">
        <v>390</v>
      </c>
      <c r="C155" s="114">
        <v>1670.1</v>
      </c>
      <c r="D155" s="114">
        <v>1730</v>
      </c>
      <c r="E155" s="114">
        <v>1430</v>
      </c>
      <c r="F155" s="114">
        <v>1610.65</v>
      </c>
      <c r="G155" s="114">
        <v>1629</v>
      </c>
      <c r="H155" s="114">
        <v>1670.05</v>
      </c>
      <c r="I155" s="114">
        <v>3942</v>
      </c>
      <c r="J155" s="114">
        <v>6450646.2999999998</v>
      </c>
      <c r="K155" s="116">
        <v>43364</v>
      </c>
      <c r="L155" s="114">
        <v>597</v>
      </c>
      <c r="M155" s="114" t="s">
        <v>540</v>
      </c>
      <c r="N155" s="429"/>
    </row>
    <row r="156" spans="1:14">
      <c r="A156" s="114" t="s">
        <v>541</v>
      </c>
      <c r="B156" s="114" t="s">
        <v>390</v>
      </c>
      <c r="C156" s="114">
        <v>213</v>
      </c>
      <c r="D156" s="114">
        <v>219.4</v>
      </c>
      <c r="E156" s="114">
        <v>198</v>
      </c>
      <c r="F156" s="114">
        <v>207.15</v>
      </c>
      <c r="G156" s="114">
        <v>206.65</v>
      </c>
      <c r="H156" s="114">
        <v>211.9</v>
      </c>
      <c r="I156" s="114">
        <v>79417</v>
      </c>
      <c r="J156" s="114">
        <v>16606209.800000001</v>
      </c>
      <c r="K156" s="116">
        <v>43364</v>
      </c>
      <c r="L156" s="114">
        <v>2353</v>
      </c>
      <c r="M156" s="114" t="s">
        <v>542</v>
      </c>
      <c r="N156" s="429"/>
    </row>
    <row r="157" spans="1:14">
      <c r="A157" s="114" t="s">
        <v>2708</v>
      </c>
      <c r="B157" s="114" t="s">
        <v>390</v>
      </c>
      <c r="C157" s="114">
        <v>610</v>
      </c>
      <c r="D157" s="114">
        <v>623.95000000000005</v>
      </c>
      <c r="E157" s="114">
        <v>545.04999999999995</v>
      </c>
      <c r="F157" s="114">
        <v>569.6</v>
      </c>
      <c r="G157" s="114">
        <v>575</v>
      </c>
      <c r="H157" s="114">
        <v>602.29999999999995</v>
      </c>
      <c r="I157" s="114">
        <v>4891350</v>
      </c>
      <c r="J157" s="114">
        <v>2833940743.4499998</v>
      </c>
      <c r="K157" s="116">
        <v>43364</v>
      </c>
      <c r="L157" s="114">
        <v>139602</v>
      </c>
      <c r="M157" s="114" t="s">
        <v>2709</v>
      </c>
      <c r="N157" s="429"/>
    </row>
    <row r="158" spans="1:14">
      <c r="A158" s="114" t="s">
        <v>2147</v>
      </c>
      <c r="B158" s="114" t="s">
        <v>390</v>
      </c>
      <c r="C158" s="114">
        <v>48.25</v>
      </c>
      <c r="D158" s="114">
        <v>49.85</v>
      </c>
      <c r="E158" s="114">
        <v>46.3</v>
      </c>
      <c r="F158" s="114">
        <v>47.45</v>
      </c>
      <c r="G158" s="114">
        <v>47.7</v>
      </c>
      <c r="H158" s="114">
        <v>48.55</v>
      </c>
      <c r="I158" s="114">
        <v>22522</v>
      </c>
      <c r="J158" s="114">
        <v>1073335.1499999999</v>
      </c>
      <c r="K158" s="116">
        <v>43364</v>
      </c>
      <c r="L158" s="114">
        <v>199</v>
      </c>
      <c r="M158" s="114" t="s">
        <v>2148</v>
      </c>
      <c r="N158" s="429"/>
    </row>
    <row r="159" spans="1:14">
      <c r="A159" s="114" t="s">
        <v>45</v>
      </c>
      <c r="B159" s="114" t="s">
        <v>390</v>
      </c>
      <c r="C159" s="114">
        <v>117.5</v>
      </c>
      <c r="D159" s="114">
        <v>119.4</v>
      </c>
      <c r="E159" s="114">
        <v>105.85</v>
      </c>
      <c r="F159" s="114">
        <v>111.45</v>
      </c>
      <c r="G159" s="114">
        <v>112.3</v>
      </c>
      <c r="H159" s="114">
        <v>116.35</v>
      </c>
      <c r="I159" s="114">
        <v>46559986</v>
      </c>
      <c r="J159" s="114">
        <v>5358866784.6000004</v>
      </c>
      <c r="K159" s="116">
        <v>43364</v>
      </c>
      <c r="L159" s="114">
        <v>164136</v>
      </c>
      <c r="M159" s="114" t="s">
        <v>543</v>
      </c>
      <c r="N159" s="429"/>
    </row>
    <row r="160" spans="1:14">
      <c r="A160" s="114" t="s">
        <v>544</v>
      </c>
      <c r="B160" s="114" t="s">
        <v>390</v>
      </c>
      <c r="C160" s="114">
        <v>2685</v>
      </c>
      <c r="D160" s="114">
        <v>2693.9</v>
      </c>
      <c r="E160" s="114">
        <v>2550</v>
      </c>
      <c r="F160" s="114">
        <v>2620.11</v>
      </c>
      <c r="G160" s="114">
        <v>2614.5500000000002</v>
      </c>
      <c r="H160" s="114">
        <v>2672.27</v>
      </c>
      <c r="I160" s="114">
        <v>70517</v>
      </c>
      <c r="J160" s="114">
        <v>184630942.72</v>
      </c>
      <c r="K160" s="116">
        <v>43364</v>
      </c>
      <c r="L160" s="114">
        <v>777</v>
      </c>
      <c r="M160" s="114" t="s">
        <v>545</v>
      </c>
      <c r="N160" s="429"/>
    </row>
    <row r="161" spans="1:14">
      <c r="A161" s="114" t="s">
        <v>46</v>
      </c>
      <c r="B161" s="114" t="s">
        <v>390</v>
      </c>
      <c r="C161" s="114">
        <v>91</v>
      </c>
      <c r="D161" s="114">
        <v>91.9</v>
      </c>
      <c r="E161" s="114">
        <v>81.150000000000006</v>
      </c>
      <c r="F161" s="114">
        <v>86.45</v>
      </c>
      <c r="G161" s="114">
        <v>87</v>
      </c>
      <c r="H161" s="114">
        <v>90.15</v>
      </c>
      <c r="I161" s="114">
        <v>9518376</v>
      </c>
      <c r="J161" s="114">
        <v>842007677.75</v>
      </c>
      <c r="K161" s="116">
        <v>43364</v>
      </c>
      <c r="L161" s="114">
        <v>26421</v>
      </c>
      <c r="M161" s="114" t="s">
        <v>546</v>
      </c>
      <c r="N161" s="429"/>
    </row>
    <row r="162" spans="1:14">
      <c r="A162" s="114" t="s">
        <v>547</v>
      </c>
      <c r="B162" s="114" t="s">
        <v>390</v>
      </c>
      <c r="C162" s="114">
        <v>75.849999999999994</v>
      </c>
      <c r="D162" s="114">
        <v>77.95</v>
      </c>
      <c r="E162" s="114">
        <v>66.2</v>
      </c>
      <c r="F162" s="114">
        <v>69.400000000000006</v>
      </c>
      <c r="G162" s="114">
        <v>67.900000000000006</v>
      </c>
      <c r="H162" s="114">
        <v>76</v>
      </c>
      <c r="I162" s="114">
        <v>20738</v>
      </c>
      <c r="J162" s="114">
        <v>1459260.9</v>
      </c>
      <c r="K162" s="116">
        <v>43364</v>
      </c>
      <c r="L162" s="114">
        <v>157</v>
      </c>
      <c r="M162" s="114" t="s">
        <v>548</v>
      </c>
      <c r="N162" s="429"/>
    </row>
    <row r="163" spans="1:14">
      <c r="A163" s="114" t="s">
        <v>2834</v>
      </c>
      <c r="B163" s="114" t="s">
        <v>390</v>
      </c>
      <c r="C163" s="114">
        <v>8.15</v>
      </c>
      <c r="D163" s="114">
        <v>8.3000000000000007</v>
      </c>
      <c r="E163" s="114">
        <v>7.8</v>
      </c>
      <c r="F163" s="114">
        <v>8</v>
      </c>
      <c r="G163" s="114">
        <v>8</v>
      </c>
      <c r="H163" s="114">
        <v>8.15</v>
      </c>
      <c r="I163" s="114">
        <v>42798</v>
      </c>
      <c r="J163" s="114">
        <v>344045.3</v>
      </c>
      <c r="K163" s="116">
        <v>43364</v>
      </c>
      <c r="L163" s="114">
        <v>132</v>
      </c>
      <c r="M163" s="114" t="s">
        <v>2835</v>
      </c>
      <c r="N163" s="429"/>
    </row>
    <row r="164" spans="1:14">
      <c r="A164" s="114" t="s">
        <v>549</v>
      </c>
      <c r="B164" s="114" t="s">
        <v>390</v>
      </c>
      <c r="C164" s="114">
        <v>1877.9</v>
      </c>
      <c r="D164" s="114">
        <v>1877.9</v>
      </c>
      <c r="E164" s="114">
        <v>1779.8</v>
      </c>
      <c r="F164" s="114">
        <v>1829.5</v>
      </c>
      <c r="G164" s="114">
        <v>1855</v>
      </c>
      <c r="H164" s="114">
        <v>1856.35</v>
      </c>
      <c r="I164" s="114">
        <v>7971</v>
      </c>
      <c r="J164" s="114">
        <v>14588468.949999999</v>
      </c>
      <c r="K164" s="116">
        <v>43364</v>
      </c>
      <c r="L164" s="114">
        <v>1262</v>
      </c>
      <c r="M164" s="114" t="s">
        <v>550</v>
      </c>
      <c r="N164" s="429"/>
    </row>
    <row r="165" spans="1:14">
      <c r="A165" s="114" t="s">
        <v>2074</v>
      </c>
      <c r="B165" s="114" t="s">
        <v>390</v>
      </c>
      <c r="C165" s="114">
        <v>210.8</v>
      </c>
      <c r="D165" s="114">
        <v>215</v>
      </c>
      <c r="E165" s="114">
        <v>205</v>
      </c>
      <c r="F165" s="114">
        <v>214.05</v>
      </c>
      <c r="G165" s="114">
        <v>214.4</v>
      </c>
      <c r="H165" s="114">
        <v>209.15</v>
      </c>
      <c r="I165" s="114">
        <v>2817</v>
      </c>
      <c r="J165" s="114">
        <v>581766.75</v>
      </c>
      <c r="K165" s="116">
        <v>43364</v>
      </c>
      <c r="L165" s="114">
        <v>28</v>
      </c>
      <c r="M165" s="114" t="s">
        <v>2075</v>
      </c>
      <c r="N165" s="429"/>
    </row>
    <row r="166" spans="1:14">
      <c r="A166" s="114" t="s">
        <v>47</v>
      </c>
      <c r="B166" s="114" t="s">
        <v>390</v>
      </c>
      <c r="C166" s="114">
        <v>991.35</v>
      </c>
      <c r="D166" s="114">
        <v>1002</v>
      </c>
      <c r="E166" s="114">
        <v>930.5</v>
      </c>
      <c r="F166" s="114">
        <v>973.55</v>
      </c>
      <c r="G166" s="114">
        <v>971.1</v>
      </c>
      <c r="H166" s="114">
        <v>987.4</v>
      </c>
      <c r="I166" s="114">
        <v>1030412</v>
      </c>
      <c r="J166" s="114">
        <v>1005420952.15</v>
      </c>
      <c r="K166" s="116">
        <v>43364</v>
      </c>
      <c r="L166" s="114">
        <v>24901</v>
      </c>
      <c r="M166" s="114" t="s">
        <v>551</v>
      </c>
      <c r="N166" s="429"/>
    </row>
    <row r="167" spans="1:14">
      <c r="A167" s="114" t="s">
        <v>552</v>
      </c>
      <c r="B167" s="114" t="s">
        <v>390</v>
      </c>
      <c r="C167" s="114">
        <v>4421.8</v>
      </c>
      <c r="D167" s="114">
        <v>4424.8500000000004</v>
      </c>
      <c r="E167" s="114">
        <v>4201</v>
      </c>
      <c r="F167" s="114">
        <v>4221.1499999999996</v>
      </c>
      <c r="G167" s="114">
        <v>4206</v>
      </c>
      <c r="H167" s="114">
        <v>4369.55</v>
      </c>
      <c r="I167" s="114">
        <v>18479</v>
      </c>
      <c r="J167" s="114">
        <v>78699131.400000006</v>
      </c>
      <c r="K167" s="116">
        <v>43364</v>
      </c>
      <c r="L167" s="114">
        <v>4574</v>
      </c>
      <c r="M167" s="114" t="s">
        <v>553</v>
      </c>
      <c r="N167" s="429"/>
    </row>
    <row r="168" spans="1:14">
      <c r="A168" s="114" t="s">
        <v>554</v>
      </c>
      <c r="B168" s="114" t="s">
        <v>390</v>
      </c>
      <c r="C168" s="114">
        <v>1374</v>
      </c>
      <c r="D168" s="114">
        <v>1408</v>
      </c>
      <c r="E168" s="114">
        <v>1290</v>
      </c>
      <c r="F168" s="114">
        <v>1329.35</v>
      </c>
      <c r="G168" s="114">
        <v>1339.7</v>
      </c>
      <c r="H168" s="114">
        <v>1379.45</v>
      </c>
      <c r="I168" s="114">
        <v>20879</v>
      </c>
      <c r="J168" s="114">
        <v>28114657.449999999</v>
      </c>
      <c r="K168" s="116">
        <v>43364</v>
      </c>
      <c r="L168" s="114">
        <v>1738</v>
      </c>
      <c r="M168" s="114" t="s">
        <v>555</v>
      </c>
      <c r="N168" s="429"/>
    </row>
    <row r="169" spans="1:14">
      <c r="A169" s="114" t="s">
        <v>556</v>
      </c>
      <c r="B169" s="114" t="s">
        <v>390</v>
      </c>
      <c r="C169" s="114">
        <v>1676.9</v>
      </c>
      <c r="D169" s="114">
        <v>1688</v>
      </c>
      <c r="E169" s="114">
        <v>1328.9</v>
      </c>
      <c r="F169" s="114">
        <v>1515.15</v>
      </c>
      <c r="G169" s="114">
        <v>1514.9</v>
      </c>
      <c r="H169" s="114">
        <v>1661.1</v>
      </c>
      <c r="I169" s="114">
        <v>538187</v>
      </c>
      <c r="J169" s="114">
        <v>819073110.54999995</v>
      </c>
      <c r="K169" s="116">
        <v>43364</v>
      </c>
      <c r="L169" s="114">
        <v>25774</v>
      </c>
      <c r="M169" s="114" t="s">
        <v>557</v>
      </c>
      <c r="N169" s="429"/>
    </row>
    <row r="170" spans="1:14">
      <c r="A170" s="114" t="s">
        <v>2706</v>
      </c>
      <c r="B170" s="114" t="s">
        <v>390</v>
      </c>
      <c r="C170" s="114">
        <v>337</v>
      </c>
      <c r="D170" s="114">
        <v>344.75</v>
      </c>
      <c r="E170" s="114">
        <v>310</v>
      </c>
      <c r="F170" s="114">
        <v>319.60000000000002</v>
      </c>
      <c r="G170" s="114">
        <v>319</v>
      </c>
      <c r="H170" s="114">
        <v>333.25</v>
      </c>
      <c r="I170" s="114">
        <v>48964</v>
      </c>
      <c r="J170" s="114">
        <v>16003053.9</v>
      </c>
      <c r="K170" s="116">
        <v>43364</v>
      </c>
      <c r="L170" s="114">
        <v>2644</v>
      </c>
      <c r="M170" s="114" t="s">
        <v>2707</v>
      </c>
      <c r="N170" s="429"/>
    </row>
    <row r="171" spans="1:14">
      <c r="A171" s="114" t="s">
        <v>2149</v>
      </c>
      <c r="B171" s="114" t="s">
        <v>390</v>
      </c>
      <c r="C171" s="114">
        <v>34.85</v>
      </c>
      <c r="D171" s="114">
        <v>34.950000000000003</v>
      </c>
      <c r="E171" s="114">
        <v>33.299999999999997</v>
      </c>
      <c r="F171" s="114">
        <v>33.4</v>
      </c>
      <c r="G171" s="114">
        <v>34.200000000000003</v>
      </c>
      <c r="H171" s="114">
        <v>32.75</v>
      </c>
      <c r="I171" s="114">
        <v>1522</v>
      </c>
      <c r="J171" s="114">
        <v>52517.9</v>
      </c>
      <c r="K171" s="116">
        <v>43364</v>
      </c>
      <c r="L171" s="114">
        <v>31</v>
      </c>
      <c r="M171" s="114" t="s">
        <v>2150</v>
      </c>
      <c r="N171" s="429"/>
    </row>
    <row r="172" spans="1:14">
      <c r="A172" s="114" t="s">
        <v>2836</v>
      </c>
      <c r="B172" s="114" t="s">
        <v>390</v>
      </c>
      <c r="C172" s="114">
        <v>23.05</v>
      </c>
      <c r="D172" s="114">
        <v>25.05</v>
      </c>
      <c r="E172" s="114">
        <v>22.05</v>
      </c>
      <c r="F172" s="114">
        <v>25.05</v>
      </c>
      <c r="G172" s="114">
        <v>25.05</v>
      </c>
      <c r="H172" s="114">
        <v>22.8</v>
      </c>
      <c r="I172" s="114">
        <v>241416</v>
      </c>
      <c r="J172" s="114">
        <v>5958303.9000000004</v>
      </c>
      <c r="K172" s="116">
        <v>43364</v>
      </c>
      <c r="L172" s="114">
        <v>587</v>
      </c>
      <c r="M172" s="114" t="s">
        <v>2837</v>
      </c>
      <c r="N172" s="429"/>
    </row>
    <row r="173" spans="1:14">
      <c r="A173" s="114" t="s">
        <v>190</v>
      </c>
      <c r="B173" s="114" t="s">
        <v>390</v>
      </c>
      <c r="C173" s="114">
        <v>83.3</v>
      </c>
      <c r="D173" s="114">
        <v>83.65</v>
      </c>
      <c r="E173" s="114">
        <v>74.5</v>
      </c>
      <c r="F173" s="114">
        <v>80.150000000000006</v>
      </c>
      <c r="G173" s="114">
        <v>80.099999999999994</v>
      </c>
      <c r="H173" s="114">
        <v>82.6</v>
      </c>
      <c r="I173" s="114">
        <v>12343708</v>
      </c>
      <c r="J173" s="114">
        <v>989645573.70000005</v>
      </c>
      <c r="K173" s="116">
        <v>43364</v>
      </c>
      <c r="L173" s="114">
        <v>47777</v>
      </c>
      <c r="M173" s="114" t="s">
        <v>2099</v>
      </c>
      <c r="N173" s="429"/>
    </row>
    <row r="174" spans="1:14">
      <c r="A174" s="114" t="s">
        <v>241</v>
      </c>
      <c r="B174" s="114" t="s">
        <v>390</v>
      </c>
      <c r="C174" s="114">
        <v>747</v>
      </c>
      <c r="D174" s="114">
        <v>748</v>
      </c>
      <c r="E174" s="114">
        <v>692.1</v>
      </c>
      <c r="F174" s="114">
        <v>713.3</v>
      </c>
      <c r="G174" s="114">
        <v>710.2</v>
      </c>
      <c r="H174" s="114">
        <v>737.9</v>
      </c>
      <c r="I174" s="114">
        <v>934959</v>
      </c>
      <c r="J174" s="114">
        <v>673837114.35000002</v>
      </c>
      <c r="K174" s="116">
        <v>43364</v>
      </c>
      <c r="L174" s="114">
        <v>25887</v>
      </c>
      <c r="M174" s="114" t="s">
        <v>558</v>
      </c>
      <c r="N174" s="429"/>
    </row>
    <row r="175" spans="1:14">
      <c r="A175" s="114" t="s">
        <v>559</v>
      </c>
      <c r="B175" s="114" t="s">
        <v>390</v>
      </c>
      <c r="C175" s="114">
        <v>143.85</v>
      </c>
      <c r="D175" s="114">
        <v>149.44999999999999</v>
      </c>
      <c r="E175" s="114">
        <v>128.35</v>
      </c>
      <c r="F175" s="114">
        <v>140.25</v>
      </c>
      <c r="G175" s="114">
        <v>142</v>
      </c>
      <c r="H175" s="114">
        <v>142.6</v>
      </c>
      <c r="I175" s="114">
        <v>1389983</v>
      </c>
      <c r="J175" s="114">
        <v>193917811.84999999</v>
      </c>
      <c r="K175" s="116">
        <v>43364</v>
      </c>
      <c r="L175" s="114">
        <v>11460</v>
      </c>
      <c r="M175" s="114" t="s">
        <v>560</v>
      </c>
      <c r="N175" s="429"/>
    </row>
    <row r="176" spans="1:14">
      <c r="A176" s="114" t="s">
        <v>562</v>
      </c>
      <c r="B176" s="114" t="s">
        <v>390</v>
      </c>
      <c r="C176" s="114">
        <v>333</v>
      </c>
      <c r="D176" s="114">
        <v>340.9</v>
      </c>
      <c r="E176" s="114">
        <v>275.10000000000002</v>
      </c>
      <c r="F176" s="114">
        <v>312.60000000000002</v>
      </c>
      <c r="G176" s="114">
        <v>313</v>
      </c>
      <c r="H176" s="114">
        <v>329</v>
      </c>
      <c r="I176" s="114">
        <v>206497</v>
      </c>
      <c r="J176" s="114">
        <v>65111837.450000003</v>
      </c>
      <c r="K176" s="116">
        <v>43364</v>
      </c>
      <c r="L176" s="114">
        <v>4759</v>
      </c>
      <c r="M176" s="114" t="s">
        <v>563</v>
      </c>
      <c r="N176" s="429"/>
    </row>
    <row r="177" spans="1:14">
      <c r="A177" s="114" t="s">
        <v>564</v>
      </c>
      <c r="B177" s="114" t="s">
        <v>390</v>
      </c>
      <c r="C177" s="114">
        <v>307</v>
      </c>
      <c r="D177" s="114">
        <v>310</v>
      </c>
      <c r="E177" s="114">
        <v>261</v>
      </c>
      <c r="F177" s="114">
        <v>283.60000000000002</v>
      </c>
      <c r="G177" s="114">
        <v>282.85000000000002</v>
      </c>
      <c r="H177" s="114">
        <v>304.45</v>
      </c>
      <c r="I177" s="114">
        <v>320738</v>
      </c>
      <c r="J177" s="114">
        <v>93547827.599999994</v>
      </c>
      <c r="K177" s="116">
        <v>43364</v>
      </c>
      <c r="L177" s="114">
        <v>8158</v>
      </c>
      <c r="M177" s="114" t="s">
        <v>565</v>
      </c>
      <c r="N177" s="429"/>
    </row>
    <row r="178" spans="1:14">
      <c r="A178" s="114" t="s">
        <v>2838</v>
      </c>
      <c r="B178" s="114" t="s">
        <v>2815</v>
      </c>
      <c r="C178" s="114">
        <v>2.6</v>
      </c>
      <c r="D178" s="114">
        <v>2.7</v>
      </c>
      <c r="E178" s="114">
        <v>2.5499999999999998</v>
      </c>
      <c r="F178" s="114">
        <v>2.5499999999999998</v>
      </c>
      <c r="G178" s="114">
        <v>2.5499999999999998</v>
      </c>
      <c r="H178" s="114">
        <v>2.65</v>
      </c>
      <c r="I178" s="114">
        <v>21826</v>
      </c>
      <c r="J178" s="114">
        <v>55800.05</v>
      </c>
      <c r="K178" s="116">
        <v>43364</v>
      </c>
      <c r="L178" s="114">
        <v>23</v>
      </c>
      <c r="M178" s="114" t="s">
        <v>2839</v>
      </c>
      <c r="N178" s="429"/>
    </row>
    <row r="179" spans="1:14">
      <c r="A179" s="114" t="s">
        <v>566</v>
      </c>
      <c r="B179" s="114" t="s">
        <v>390</v>
      </c>
      <c r="C179" s="114">
        <v>72.05</v>
      </c>
      <c r="D179" s="114">
        <v>73.05</v>
      </c>
      <c r="E179" s="114">
        <v>65.099999999999994</v>
      </c>
      <c r="F179" s="114">
        <v>66.25</v>
      </c>
      <c r="G179" s="114">
        <v>66.25</v>
      </c>
      <c r="H179" s="114">
        <v>72.5</v>
      </c>
      <c r="I179" s="114">
        <v>269818</v>
      </c>
      <c r="J179" s="114">
        <v>18379318.350000001</v>
      </c>
      <c r="K179" s="116">
        <v>43364</v>
      </c>
      <c r="L179" s="114">
        <v>4470</v>
      </c>
      <c r="M179" s="114" t="s">
        <v>567</v>
      </c>
      <c r="N179" s="429"/>
    </row>
    <row r="180" spans="1:14">
      <c r="A180" s="114" t="s">
        <v>568</v>
      </c>
      <c r="B180" s="114" t="s">
        <v>390</v>
      </c>
      <c r="C180" s="114">
        <v>282</v>
      </c>
      <c r="D180" s="114">
        <v>286</v>
      </c>
      <c r="E180" s="114">
        <v>260</v>
      </c>
      <c r="F180" s="114">
        <v>279.14999999999998</v>
      </c>
      <c r="G180" s="114">
        <v>281.2</v>
      </c>
      <c r="H180" s="114">
        <v>281.35000000000002</v>
      </c>
      <c r="I180" s="114">
        <v>35582</v>
      </c>
      <c r="J180" s="114">
        <v>9770228.0500000007</v>
      </c>
      <c r="K180" s="116">
        <v>43364</v>
      </c>
      <c r="L180" s="114">
        <v>781</v>
      </c>
      <c r="M180" s="114" t="s">
        <v>1982</v>
      </c>
      <c r="N180" s="429"/>
    </row>
    <row r="181" spans="1:14">
      <c r="A181" s="114" t="s">
        <v>2175</v>
      </c>
      <c r="B181" s="114" t="s">
        <v>2815</v>
      </c>
      <c r="C181" s="114">
        <v>32.1</v>
      </c>
      <c r="D181" s="114">
        <v>34.25</v>
      </c>
      <c r="E181" s="114">
        <v>31.95</v>
      </c>
      <c r="F181" s="114">
        <v>33.4</v>
      </c>
      <c r="G181" s="114">
        <v>34</v>
      </c>
      <c r="H181" s="114">
        <v>33.6</v>
      </c>
      <c r="I181" s="114">
        <v>19480</v>
      </c>
      <c r="J181" s="114">
        <v>636630.30000000005</v>
      </c>
      <c r="K181" s="116">
        <v>43364</v>
      </c>
      <c r="L181" s="114">
        <v>160</v>
      </c>
      <c r="M181" s="114" t="s">
        <v>2176</v>
      </c>
      <c r="N181" s="429"/>
    </row>
    <row r="182" spans="1:14">
      <c r="A182" s="114" t="s">
        <v>2840</v>
      </c>
      <c r="B182" s="114" t="s">
        <v>390</v>
      </c>
      <c r="C182" s="114">
        <v>24.25</v>
      </c>
      <c r="D182" s="114">
        <v>25</v>
      </c>
      <c r="E182" s="114">
        <v>23.5</v>
      </c>
      <c r="F182" s="114">
        <v>23.8</v>
      </c>
      <c r="G182" s="114">
        <v>24.4</v>
      </c>
      <c r="H182" s="114">
        <v>24.05</v>
      </c>
      <c r="I182" s="114">
        <v>12168</v>
      </c>
      <c r="J182" s="114">
        <v>294187</v>
      </c>
      <c r="K182" s="116">
        <v>43364</v>
      </c>
      <c r="L182" s="114">
        <v>34</v>
      </c>
      <c r="M182" s="114" t="s">
        <v>2841</v>
      </c>
      <c r="N182" s="429"/>
    </row>
    <row r="183" spans="1:14">
      <c r="A183" s="114" t="s">
        <v>2499</v>
      </c>
      <c r="B183" s="114" t="s">
        <v>390</v>
      </c>
      <c r="C183" s="114">
        <v>2.35</v>
      </c>
      <c r="D183" s="114">
        <v>2.4500000000000002</v>
      </c>
      <c r="E183" s="114">
        <v>2.25</v>
      </c>
      <c r="F183" s="114">
        <v>2.2999999999999998</v>
      </c>
      <c r="G183" s="114">
        <v>2.2999999999999998</v>
      </c>
      <c r="H183" s="114">
        <v>2.4</v>
      </c>
      <c r="I183" s="114">
        <v>297886</v>
      </c>
      <c r="J183" s="114">
        <v>697034.9</v>
      </c>
      <c r="K183" s="116">
        <v>43364</v>
      </c>
      <c r="L183" s="114">
        <v>180</v>
      </c>
      <c r="M183" s="114" t="s">
        <v>2500</v>
      </c>
      <c r="N183" s="429"/>
    </row>
    <row r="184" spans="1:14">
      <c r="A184" s="114" t="s">
        <v>48</v>
      </c>
      <c r="B184" s="114" t="s">
        <v>390</v>
      </c>
      <c r="C184" s="114">
        <v>642</v>
      </c>
      <c r="D184" s="114">
        <v>653.75</v>
      </c>
      <c r="E184" s="114">
        <v>595.85</v>
      </c>
      <c r="F184" s="114">
        <v>624.54999999999995</v>
      </c>
      <c r="G184" s="114">
        <v>630</v>
      </c>
      <c r="H184" s="114">
        <v>639.04999999999995</v>
      </c>
      <c r="I184" s="114">
        <v>2281161</v>
      </c>
      <c r="J184" s="114">
        <v>1447999811.9000001</v>
      </c>
      <c r="K184" s="116">
        <v>43364</v>
      </c>
      <c r="L184" s="114">
        <v>52388</v>
      </c>
      <c r="M184" s="114" t="s">
        <v>569</v>
      </c>
      <c r="N184" s="429"/>
    </row>
    <row r="185" spans="1:14">
      <c r="A185" s="114" t="s">
        <v>570</v>
      </c>
      <c r="B185" s="114" t="s">
        <v>390</v>
      </c>
      <c r="C185" s="114">
        <v>189.55</v>
      </c>
      <c r="D185" s="114">
        <v>190.15</v>
      </c>
      <c r="E185" s="114">
        <v>172.1</v>
      </c>
      <c r="F185" s="114">
        <v>178.25</v>
      </c>
      <c r="G185" s="114">
        <v>176.35</v>
      </c>
      <c r="H185" s="114">
        <v>187.25</v>
      </c>
      <c r="I185" s="114">
        <v>43801</v>
      </c>
      <c r="J185" s="114">
        <v>7885617.8499999996</v>
      </c>
      <c r="K185" s="116">
        <v>43364</v>
      </c>
      <c r="L185" s="114">
        <v>1297</v>
      </c>
      <c r="M185" s="114" t="s">
        <v>571</v>
      </c>
      <c r="N185" s="429"/>
    </row>
    <row r="186" spans="1:14">
      <c r="A186" s="114" t="s">
        <v>572</v>
      </c>
      <c r="B186" s="114" t="s">
        <v>390</v>
      </c>
      <c r="C186" s="114">
        <v>7475.8</v>
      </c>
      <c r="D186" s="114">
        <v>7475.8</v>
      </c>
      <c r="E186" s="114">
        <v>6989</v>
      </c>
      <c r="F186" s="114">
        <v>7175.15</v>
      </c>
      <c r="G186" s="114">
        <v>7294</v>
      </c>
      <c r="H186" s="114">
        <v>7355.8</v>
      </c>
      <c r="I186" s="114">
        <v>2225</v>
      </c>
      <c r="J186" s="114">
        <v>15967640.800000001</v>
      </c>
      <c r="K186" s="116">
        <v>43364</v>
      </c>
      <c r="L186" s="114">
        <v>552</v>
      </c>
      <c r="M186" s="114" t="s">
        <v>573</v>
      </c>
      <c r="N186" s="429"/>
    </row>
    <row r="187" spans="1:14">
      <c r="A187" s="114" t="s">
        <v>2084</v>
      </c>
      <c r="B187" s="114" t="s">
        <v>390</v>
      </c>
      <c r="C187" s="114">
        <v>91.7</v>
      </c>
      <c r="D187" s="114">
        <v>91.7</v>
      </c>
      <c r="E187" s="114">
        <v>75.55</v>
      </c>
      <c r="F187" s="114">
        <v>87.15</v>
      </c>
      <c r="G187" s="114">
        <v>87</v>
      </c>
      <c r="H187" s="114">
        <v>90</v>
      </c>
      <c r="I187" s="114">
        <v>50588</v>
      </c>
      <c r="J187" s="114">
        <v>4422581.0999999996</v>
      </c>
      <c r="K187" s="116">
        <v>43364</v>
      </c>
      <c r="L187" s="114">
        <v>463</v>
      </c>
      <c r="M187" s="114" t="s">
        <v>2085</v>
      </c>
      <c r="N187" s="429"/>
    </row>
    <row r="188" spans="1:14">
      <c r="A188" s="114" t="s">
        <v>49</v>
      </c>
      <c r="B188" s="114" t="s">
        <v>390</v>
      </c>
      <c r="C188" s="114">
        <v>364.9</v>
      </c>
      <c r="D188" s="114">
        <v>379.85</v>
      </c>
      <c r="E188" s="114">
        <v>357.25</v>
      </c>
      <c r="F188" s="114">
        <v>370.5</v>
      </c>
      <c r="G188" s="114">
        <v>373.45</v>
      </c>
      <c r="H188" s="114">
        <v>370.05</v>
      </c>
      <c r="I188" s="114">
        <v>5503664</v>
      </c>
      <c r="J188" s="114">
        <v>2026667477.45</v>
      </c>
      <c r="K188" s="116">
        <v>43364</v>
      </c>
      <c r="L188" s="114">
        <v>62098</v>
      </c>
      <c r="M188" s="114" t="s">
        <v>574</v>
      </c>
      <c r="N188" s="429"/>
    </row>
    <row r="189" spans="1:14">
      <c r="A189" s="114" t="s">
        <v>50</v>
      </c>
      <c r="B189" s="114" t="s">
        <v>390</v>
      </c>
      <c r="C189" s="114">
        <v>76</v>
      </c>
      <c r="D189" s="114">
        <v>76</v>
      </c>
      <c r="E189" s="114">
        <v>67.5</v>
      </c>
      <c r="F189" s="114">
        <v>71.5</v>
      </c>
      <c r="G189" s="114">
        <v>71.900000000000006</v>
      </c>
      <c r="H189" s="114">
        <v>74.849999999999994</v>
      </c>
      <c r="I189" s="114">
        <v>11280098</v>
      </c>
      <c r="J189" s="114">
        <v>819277530.5</v>
      </c>
      <c r="K189" s="116">
        <v>43364</v>
      </c>
      <c r="L189" s="114">
        <v>40673</v>
      </c>
      <c r="M189" s="114" t="s">
        <v>575</v>
      </c>
      <c r="N189" s="429"/>
    </row>
    <row r="190" spans="1:14">
      <c r="A190" s="114" t="s">
        <v>192</v>
      </c>
      <c r="B190" s="114" t="s">
        <v>390</v>
      </c>
      <c r="C190" s="114">
        <v>26.65</v>
      </c>
      <c r="D190" s="114">
        <v>27.25</v>
      </c>
      <c r="E190" s="114">
        <v>25.35</v>
      </c>
      <c r="F190" s="114">
        <v>25.95</v>
      </c>
      <c r="G190" s="114">
        <v>26.1</v>
      </c>
      <c r="H190" s="114">
        <v>26.65</v>
      </c>
      <c r="I190" s="114">
        <v>1137458</v>
      </c>
      <c r="J190" s="114">
        <v>29674728.850000001</v>
      </c>
      <c r="K190" s="116">
        <v>43364</v>
      </c>
      <c r="L190" s="114">
        <v>3140</v>
      </c>
      <c r="M190" s="114" t="s">
        <v>576</v>
      </c>
      <c r="N190" s="429"/>
    </row>
    <row r="191" spans="1:14">
      <c r="A191" s="114" t="s">
        <v>577</v>
      </c>
      <c r="B191" s="114" t="s">
        <v>390</v>
      </c>
      <c r="C191" s="114">
        <v>360.1</v>
      </c>
      <c r="D191" s="114">
        <v>362.95</v>
      </c>
      <c r="E191" s="114">
        <v>340</v>
      </c>
      <c r="F191" s="114">
        <v>359.1</v>
      </c>
      <c r="G191" s="114">
        <v>352.05</v>
      </c>
      <c r="H191" s="114">
        <v>357.15</v>
      </c>
      <c r="I191" s="114">
        <v>10195</v>
      </c>
      <c r="J191" s="114">
        <v>3638994.75</v>
      </c>
      <c r="K191" s="116">
        <v>43364</v>
      </c>
      <c r="L191" s="114">
        <v>318</v>
      </c>
      <c r="M191" s="114" t="s">
        <v>578</v>
      </c>
      <c r="N191" s="429"/>
    </row>
    <row r="192" spans="1:14">
      <c r="A192" s="114" t="s">
        <v>2842</v>
      </c>
      <c r="B192" s="114" t="s">
        <v>2815</v>
      </c>
      <c r="C192" s="114">
        <v>0.5</v>
      </c>
      <c r="D192" s="114">
        <v>0.55000000000000004</v>
      </c>
      <c r="E192" s="114">
        <v>0.45</v>
      </c>
      <c r="F192" s="114">
        <v>0.5</v>
      </c>
      <c r="G192" s="114">
        <v>0.45</v>
      </c>
      <c r="H192" s="114">
        <v>0.5</v>
      </c>
      <c r="I192" s="114">
        <v>72747</v>
      </c>
      <c r="J192" s="114">
        <v>35860</v>
      </c>
      <c r="K192" s="116">
        <v>43364</v>
      </c>
      <c r="L192" s="114">
        <v>49</v>
      </c>
      <c r="M192" s="114" t="s">
        <v>2843</v>
      </c>
      <c r="N192" s="429"/>
    </row>
    <row r="193" spans="1:14">
      <c r="A193" s="114" t="s">
        <v>2501</v>
      </c>
      <c r="B193" s="114" t="s">
        <v>390</v>
      </c>
      <c r="C193" s="114">
        <v>104.1</v>
      </c>
      <c r="D193" s="114">
        <v>107.7</v>
      </c>
      <c r="E193" s="114">
        <v>95.05</v>
      </c>
      <c r="F193" s="114">
        <v>100.05</v>
      </c>
      <c r="G193" s="114">
        <v>99.7</v>
      </c>
      <c r="H193" s="114">
        <v>104.95</v>
      </c>
      <c r="I193" s="114">
        <v>51107</v>
      </c>
      <c r="J193" s="114">
        <v>5178477.8</v>
      </c>
      <c r="K193" s="116">
        <v>43364</v>
      </c>
      <c r="L193" s="114">
        <v>785</v>
      </c>
      <c r="M193" s="114" t="s">
        <v>2502</v>
      </c>
      <c r="N193" s="429"/>
    </row>
    <row r="194" spans="1:14">
      <c r="A194" s="114" t="s">
        <v>579</v>
      </c>
      <c r="B194" s="114" t="s">
        <v>390</v>
      </c>
      <c r="C194" s="114">
        <v>20.05</v>
      </c>
      <c r="D194" s="114">
        <v>20.5</v>
      </c>
      <c r="E194" s="114">
        <v>16.600000000000001</v>
      </c>
      <c r="F194" s="114">
        <v>18.8</v>
      </c>
      <c r="G194" s="114">
        <v>18.899999999999999</v>
      </c>
      <c r="H194" s="114">
        <v>20.100000000000001</v>
      </c>
      <c r="I194" s="114">
        <v>101807</v>
      </c>
      <c r="J194" s="114">
        <v>1917079.35</v>
      </c>
      <c r="K194" s="116">
        <v>43364</v>
      </c>
      <c r="L194" s="114">
        <v>273</v>
      </c>
      <c r="M194" s="114" t="s">
        <v>580</v>
      </c>
      <c r="N194" s="429"/>
    </row>
    <row r="195" spans="1:14">
      <c r="A195" s="114" t="s">
        <v>51</v>
      </c>
      <c r="B195" s="114" t="s">
        <v>390</v>
      </c>
      <c r="C195" s="114">
        <v>681</v>
      </c>
      <c r="D195" s="114">
        <v>691.5</v>
      </c>
      <c r="E195" s="114">
        <v>657.25</v>
      </c>
      <c r="F195" s="114">
        <v>676.9</v>
      </c>
      <c r="G195" s="114">
        <v>679.8</v>
      </c>
      <c r="H195" s="114">
        <v>668</v>
      </c>
      <c r="I195" s="114">
        <v>5936209</v>
      </c>
      <c r="J195" s="114">
        <v>4037370898.6500001</v>
      </c>
      <c r="K195" s="116">
        <v>43364</v>
      </c>
      <c r="L195" s="114">
        <v>110135</v>
      </c>
      <c r="M195" s="114" t="s">
        <v>581</v>
      </c>
      <c r="N195" s="429"/>
    </row>
    <row r="196" spans="1:14">
      <c r="A196" s="114" t="s">
        <v>3034</v>
      </c>
      <c r="B196" s="114" t="s">
        <v>2815</v>
      </c>
      <c r="C196" s="114">
        <v>10</v>
      </c>
      <c r="D196" s="114">
        <v>10</v>
      </c>
      <c r="E196" s="114">
        <v>9.5</v>
      </c>
      <c r="F196" s="114">
        <v>9.5</v>
      </c>
      <c r="G196" s="114">
        <v>9.5</v>
      </c>
      <c r="H196" s="114">
        <v>9.8000000000000007</v>
      </c>
      <c r="I196" s="114">
        <v>3275</v>
      </c>
      <c r="J196" s="114">
        <v>31575.95</v>
      </c>
      <c r="K196" s="116">
        <v>43364</v>
      </c>
      <c r="L196" s="114">
        <v>11</v>
      </c>
      <c r="M196" s="114" t="s">
        <v>3035</v>
      </c>
      <c r="N196" s="429"/>
    </row>
    <row r="197" spans="1:14">
      <c r="A197" s="114" t="s">
        <v>2844</v>
      </c>
      <c r="B197" s="114" t="s">
        <v>390</v>
      </c>
      <c r="C197" s="114">
        <v>162.19999999999999</v>
      </c>
      <c r="D197" s="114">
        <v>172.45</v>
      </c>
      <c r="E197" s="114">
        <v>157.5</v>
      </c>
      <c r="F197" s="114">
        <v>158.6</v>
      </c>
      <c r="G197" s="114">
        <v>157.5</v>
      </c>
      <c r="H197" s="114">
        <v>165.75</v>
      </c>
      <c r="I197" s="114">
        <v>154558</v>
      </c>
      <c r="J197" s="114">
        <v>25241229.550000001</v>
      </c>
      <c r="K197" s="116">
        <v>43364</v>
      </c>
      <c r="L197" s="114">
        <v>1974</v>
      </c>
      <c r="M197" s="114" t="s">
        <v>2845</v>
      </c>
      <c r="N197" s="429"/>
    </row>
    <row r="198" spans="1:14">
      <c r="A198" s="114" t="s">
        <v>582</v>
      </c>
      <c r="B198" s="114" t="s">
        <v>390</v>
      </c>
      <c r="C198" s="114">
        <v>736</v>
      </c>
      <c r="D198" s="114">
        <v>736</v>
      </c>
      <c r="E198" s="114">
        <v>679.15</v>
      </c>
      <c r="F198" s="114">
        <v>689.8</v>
      </c>
      <c r="G198" s="114">
        <v>691.5</v>
      </c>
      <c r="H198" s="114">
        <v>737.2</v>
      </c>
      <c r="I198" s="114">
        <v>65586</v>
      </c>
      <c r="J198" s="114">
        <v>45766369.25</v>
      </c>
      <c r="K198" s="116">
        <v>43364</v>
      </c>
      <c r="L198" s="114">
        <v>3168</v>
      </c>
      <c r="M198" s="114" t="s">
        <v>583</v>
      </c>
      <c r="N198" s="429"/>
    </row>
    <row r="199" spans="1:14">
      <c r="A199" s="114" t="s">
        <v>2846</v>
      </c>
      <c r="B199" s="114" t="s">
        <v>390</v>
      </c>
      <c r="C199" s="114">
        <v>57.65</v>
      </c>
      <c r="D199" s="114">
        <v>57.65</v>
      </c>
      <c r="E199" s="114">
        <v>52.85</v>
      </c>
      <c r="F199" s="114">
        <v>53.25</v>
      </c>
      <c r="G199" s="114">
        <v>53.5</v>
      </c>
      <c r="H199" s="114">
        <v>55.6</v>
      </c>
      <c r="I199" s="114">
        <v>87622</v>
      </c>
      <c r="J199" s="114">
        <v>4750109.2</v>
      </c>
      <c r="K199" s="116">
        <v>43364</v>
      </c>
      <c r="L199" s="114">
        <v>837</v>
      </c>
      <c r="M199" s="114" t="s">
        <v>2847</v>
      </c>
      <c r="N199" s="429"/>
    </row>
    <row r="200" spans="1:14">
      <c r="A200" s="114" t="s">
        <v>2423</v>
      </c>
      <c r="B200" s="114" t="s">
        <v>390</v>
      </c>
      <c r="C200" s="114">
        <v>16.05</v>
      </c>
      <c r="D200" s="114">
        <v>16.600000000000001</v>
      </c>
      <c r="E200" s="114">
        <v>15.15</v>
      </c>
      <c r="F200" s="114">
        <v>15.55</v>
      </c>
      <c r="G200" s="114">
        <v>15.95</v>
      </c>
      <c r="H200" s="114">
        <v>16.350000000000001</v>
      </c>
      <c r="I200" s="114">
        <v>3161</v>
      </c>
      <c r="J200" s="114">
        <v>49725.3</v>
      </c>
      <c r="K200" s="116">
        <v>43364</v>
      </c>
      <c r="L200" s="114">
        <v>44</v>
      </c>
      <c r="M200" s="114" t="s">
        <v>2263</v>
      </c>
      <c r="N200" s="429"/>
    </row>
    <row r="201" spans="1:14">
      <c r="A201" s="114" t="s">
        <v>3059</v>
      </c>
      <c r="B201" s="114" t="s">
        <v>390</v>
      </c>
      <c r="C201" s="114">
        <v>5.45</v>
      </c>
      <c r="D201" s="114">
        <v>5.7</v>
      </c>
      <c r="E201" s="114">
        <v>5.4</v>
      </c>
      <c r="F201" s="114">
        <v>5.4</v>
      </c>
      <c r="G201" s="114">
        <v>5.4</v>
      </c>
      <c r="H201" s="114">
        <v>5.65</v>
      </c>
      <c r="I201" s="114">
        <v>10328</v>
      </c>
      <c r="J201" s="114">
        <v>56302.9</v>
      </c>
      <c r="K201" s="116">
        <v>43364</v>
      </c>
      <c r="L201" s="114">
        <v>33</v>
      </c>
      <c r="M201" s="114" t="s">
        <v>3060</v>
      </c>
      <c r="N201" s="429"/>
    </row>
    <row r="202" spans="1:14">
      <c r="A202" s="114" t="s">
        <v>585</v>
      </c>
      <c r="B202" s="114" t="s">
        <v>390</v>
      </c>
      <c r="C202" s="114">
        <v>35.049999999999997</v>
      </c>
      <c r="D202" s="114">
        <v>35.299999999999997</v>
      </c>
      <c r="E202" s="114">
        <v>28.1</v>
      </c>
      <c r="F202" s="114">
        <v>33.15</v>
      </c>
      <c r="G202" s="114">
        <v>32.75</v>
      </c>
      <c r="H202" s="114">
        <v>35.049999999999997</v>
      </c>
      <c r="I202" s="114">
        <v>111232</v>
      </c>
      <c r="J202" s="114">
        <v>3628122.1</v>
      </c>
      <c r="K202" s="116">
        <v>43364</v>
      </c>
      <c r="L202" s="114">
        <v>1010</v>
      </c>
      <c r="M202" s="114" t="s">
        <v>586</v>
      </c>
      <c r="N202" s="429"/>
    </row>
    <row r="203" spans="1:14">
      <c r="A203" s="114" t="s">
        <v>1993</v>
      </c>
      <c r="B203" s="114" t="s">
        <v>390</v>
      </c>
      <c r="C203" s="114">
        <v>147.4</v>
      </c>
      <c r="D203" s="114">
        <v>147.80000000000001</v>
      </c>
      <c r="E203" s="114">
        <v>125.3</v>
      </c>
      <c r="F203" s="114">
        <v>137.9</v>
      </c>
      <c r="G203" s="114">
        <v>138</v>
      </c>
      <c r="H203" s="114">
        <v>146.05000000000001</v>
      </c>
      <c r="I203" s="114">
        <v>70034</v>
      </c>
      <c r="J203" s="114">
        <v>9883436.4499999993</v>
      </c>
      <c r="K203" s="116">
        <v>43364</v>
      </c>
      <c r="L203" s="114">
        <v>2277</v>
      </c>
      <c r="M203" s="114" t="s">
        <v>2128</v>
      </c>
      <c r="N203" s="429"/>
    </row>
    <row r="204" spans="1:14">
      <c r="A204" s="114" t="s">
        <v>587</v>
      </c>
      <c r="B204" s="114" t="s">
        <v>390</v>
      </c>
      <c r="C204" s="114">
        <v>5.75</v>
      </c>
      <c r="D204" s="114">
        <v>5.75</v>
      </c>
      <c r="E204" s="114">
        <v>5.35</v>
      </c>
      <c r="F204" s="114">
        <v>5.5</v>
      </c>
      <c r="G204" s="114">
        <v>5.5</v>
      </c>
      <c r="H204" s="114">
        <v>5.6</v>
      </c>
      <c r="I204" s="114">
        <v>50432</v>
      </c>
      <c r="J204" s="114">
        <v>276514.34999999998</v>
      </c>
      <c r="K204" s="116">
        <v>43364</v>
      </c>
      <c r="L204" s="114">
        <v>88</v>
      </c>
      <c r="M204" s="114" t="s">
        <v>588</v>
      </c>
      <c r="N204" s="429"/>
    </row>
    <row r="205" spans="1:14">
      <c r="A205" s="114" t="s">
        <v>3548</v>
      </c>
      <c r="B205" s="114" t="s">
        <v>2815</v>
      </c>
      <c r="C205" s="114">
        <v>0.2</v>
      </c>
      <c r="D205" s="114">
        <v>0.2</v>
      </c>
      <c r="E205" s="114">
        <v>0.2</v>
      </c>
      <c r="F205" s="114">
        <v>0.2</v>
      </c>
      <c r="G205" s="114">
        <v>0.2</v>
      </c>
      <c r="H205" s="114">
        <v>0.2</v>
      </c>
      <c r="I205" s="114">
        <v>1001</v>
      </c>
      <c r="J205" s="114">
        <v>200.2</v>
      </c>
      <c r="K205" s="116">
        <v>43364</v>
      </c>
      <c r="L205" s="114">
        <v>2</v>
      </c>
      <c r="M205" s="114" t="s">
        <v>3549</v>
      </c>
      <c r="N205" s="429"/>
    </row>
    <row r="206" spans="1:14">
      <c r="A206" s="114" t="s">
        <v>589</v>
      </c>
      <c r="B206" s="114" t="s">
        <v>390</v>
      </c>
      <c r="C206" s="114">
        <v>3119.6</v>
      </c>
      <c r="D206" s="114">
        <v>3197.05</v>
      </c>
      <c r="E206" s="114">
        <v>3050</v>
      </c>
      <c r="F206" s="114">
        <v>3081.65</v>
      </c>
      <c r="G206" s="114">
        <v>3095</v>
      </c>
      <c r="H206" s="114">
        <v>3103</v>
      </c>
      <c r="I206" s="114">
        <v>3560</v>
      </c>
      <c r="J206" s="114">
        <v>11127445.300000001</v>
      </c>
      <c r="K206" s="116">
        <v>43364</v>
      </c>
      <c r="L206" s="114">
        <v>1178</v>
      </c>
      <c r="M206" s="114" t="s">
        <v>590</v>
      </c>
      <c r="N206" s="429"/>
    </row>
    <row r="207" spans="1:14">
      <c r="A207" s="114" t="s">
        <v>591</v>
      </c>
      <c r="B207" s="114" t="s">
        <v>390</v>
      </c>
      <c r="C207" s="114">
        <v>663.95</v>
      </c>
      <c r="D207" s="114">
        <v>663.95</v>
      </c>
      <c r="E207" s="114">
        <v>636.5</v>
      </c>
      <c r="F207" s="114">
        <v>650.54999999999995</v>
      </c>
      <c r="G207" s="114">
        <v>639.35</v>
      </c>
      <c r="H207" s="114">
        <v>655.25</v>
      </c>
      <c r="I207" s="114">
        <v>74202</v>
      </c>
      <c r="J207" s="114">
        <v>48259135.200000003</v>
      </c>
      <c r="K207" s="116">
        <v>43364</v>
      </c>
      <c r="L207" s="114">
        <v>16326</v>
      </c>
      <c r="M207" s="114" t="s">
        <v>592</v>
      </c>
      <c r="N207" s="429"/>
    </row>
    <row r="208" spans="1:14">
      <c r="A208" s="114" t="s">
        <v>593</v>
      </c>
      <c r="B208" s="114" t="s">
        <v>390</v>
      </c>
      <c r="C208" s="114">
        <v>112.9</v>
      </c>
      <c r="D208" s="114">
        <v>116.2</v>
      </c>
      <c r="E208" s="114">
        <v>110.8</v>
      </c>
      <c r="F208" s="114">
        <v>115.1</v>
      </c>
      <c r="G208" s="114">
        <v>115.7</v>
      </c>
      <c r="H208" s="114">
        <v>112.15</v>
      </c>
      <c r="I208" s="114">
        <v>431067</v>
      </c>
      <c r="J208" s="114">
        <v>48837005.950000003</v>
      </c>
      <c r="K208" s="116">
        <v>43364</v>
      </c>
      <c r="L208" s="114">
        <v>6289</v>
      </c>
      <c r="M208" s="114" t="s">
        <v>594</v>
      </c>
      <c r="N208" s="429"/>
    </row>
    <row r="209" spans="1:14">
      <c r="A209" s="114" t="s">
        <v>595</v>
      </c>
      <c r="B209" s="114" t="s">
        <v>2815</v>
      </c>
      <c r="C209" s="114">
        <v>229.6</v>
      </c>
      <c r="D209" s="114">
        <v>232</v>
      </c>
      <c r="E209" s="114">
        <v>216.6</v>
      </c>
      <c r="F209" s="114">
        <v>216.6</v>
      </c>
      <c r="G209" s="114">
        <v>216.6</v>
      </c>
      <c r="H209" s="114">
        <v>227.95</v>
      </c>
      <c r="I209" s="114">
        <v>205766</v>
      </c>
      <c r="J209" s="114">
        <v>45268075.100000001</v>
      </c>
      <c r="K209" s="116">
        <v>43364</v>
      </c>
      <c r="L209" s="114">
        <v>1850</v>
      </c>
      <c r="M209" s="114" t="s">
        <v>596</v>
      </c>
      <c r="N209" s="429"/>
    </row>
    <row r="210" spans="1:14">
      <c r="A210" s="114" t="s">
        <v>52</v>
      </c>
      <c r="B210" s="114" t="s">
        <v>390</v>
      </c>
      <c r="C210" s="114">
        <v>20799</v>
      </c>
      <c r="D210" s="114">
        <v>20799</v>
      </c>
      <c r="E210" s="114">
        <v>19746.849999999999</v>
      </c>
      <c r="F210" s="114">
        <v>19998.400000000001</v>
      </c>
      <c r="G210" s="114">
        <v>20150</v>
      </c>
      <c r="H210" s="114">
        <v>20622.8</v>
      </c>
      <c r="I210" s="114">
        <v>33697</v>
      </c>
      <c r="J210" s="114">
        <v>681389658.29999995</v>
      </c>
      <c r="K210" s="116">
        <v>43364</v>
      </c>
      <c r="L210" s="114">
        <v>11553</v>
      </c>
      <c r="M210" s="114" t="s">
        <v>597</v>
      </c>
      <c r="N210" s="429"/>
    </row>
    <row r="211" spans="1:14">
      <c r="A211" s="114" t="s">
        <v>53</v>
      </c>
      <c r="B211" s="114" t="s">
        <v>390</v>
      </c>
      <c r="C211" s="114">
        <v>370.15</v>
      </c>
      <c r="D211" s="114">
        <v>378.95</v>
      </c>
      <c r="E211" s="114">
        <v>361.65</v>
      </c>
      <c r="F211" s="114">
        <v>376.5</v>
      </c>
      <c r="G211" s="114">
        <v>376</v>
      </c>
      <c r="H211" s="114">
        <v>365.05</v>
      </c>
      <c r="I211" s="114">
        <v>8147865</v>
      </c>
      <c r="J211" s="114">
        <v>3039485631.6999998</v>
      </c>
      <c r="K211" s="116">
        <v>43364</v>
      </c>
      <c r="L211" s="114">
        <v>95070</v>
      </c>
      <c r="M211" s="114" t="s">
        <v>598</v>
      </c>
      <c r="N211" s="429"/>
    </row>
    <row r="212" spans="1:14">
      <c r="A212" s="114" t="s">
        <v>599</v>
      </c>
      <c r="B212" s="114" t="s">
        <v>390</v>
      </c>
      <c r="C212" s="114">
        <v>49</v>
      </c>
      <c r="D212" s="114">
        <v>50.2</v>
      </c>
      <c r="E212" s="114">
        <v>41.75</v>
      </c>
      <c r="F212" s="114">
        <v>46.45</v>
      </c>
      <c r="G212" s="114">
        <v>47.5</v>
      </c>
      <c r="H212" s="114">
        <v>48.5</v>
      </c>
      <c r="I212" s="114">
        <v>191800</v>
      </c>
      <c r="J212" s="114">
        <v>9031156.0999999996</v>
      </c>
      <c r="K212" s="116">
        <v>43364</v>
      </c>
      <c r="L212" s="114">
        <v>1450</v>
      </c>
      <c r="M212" s="114" t="s">
        <v>600</v>
      </c>
      <c r="N212" s="429"/>
    </row>
    <row r="213" spans="1:14">
      <c r="A213" s="114" t="s">
        <v>2813</v>
      </c>
      <c r="B213" s="114" t="s">
        <v>2815</v>
      </c>
      <c r="C213" s="114">
        <v>19.25</v>
      </c>
      <c r="D213" s="114">
        <v>19.25</v>
      </c>
      <c r="E213" s="114">
        <v>18.05</v>
      </c>
      <c r="F213" s="114">
        <v>18.05</v>
      </c>
      <c r="G213" s="114">
        <v>18.05</v>
      </c>
      <c r="H213" s="114">
        <v>18.95</v>
      </c>
      <c r="I213" s="114">
        <v>62610</v>
      </c>
      <c r="J213" s="114">
        <v>1147875.1499999999</v>
      </c>
      <c r="K213" s="116">
        <v>43364</v>
      </c>
      <c r="L213" s="114">
        <v>218</v>
      </c>
      <c r="M213" s="114" t="s">
        <v>2848</v>
      </c>
      <c r="N213" s="429"/>
    </row>
    <row r="214" spans="1:14">
      <c r="A214" s="114" t="s">
        <v>601</v>
      </c>
      <c r="B214" s="114" t="s">
        <v>390</v>
      </c>
      <c r="C214" s="114">
        <v>201.25</v>
      </c>
      <c r="D214" s="114">
        <v>203</v>
      </c>
      <c r="E214" s="114">
        <v>198</v>
      </c>
      <c r="F214" s="114">
        <v>198.7</v>
      </c>
      <c r="G214" s="114">
        <v>199</v>
      </c>
      <c r="H214" s="114">
        <v>201.45</v>
      </c>
      <c r="I214" s="114">
        <v>33159</v>
      </c>
      <c r="J214" s="114">
        <v>6632654.7999999998</v>
      </c>
      <c r="K214" s="116">
        <v>43364</v>
      </c>
      <c r="L214" s="114">
        <v>879</v>
      </c>
      <c r="M214" s="114" t="s">
        <v>602</v>
      </c>
      <c r="N214" s="429"/>
    </row>
    <row r="215" spans="1:14">
      <c r="A215" s="114" t="s">
        <v>193</v>
      </c>
      <c r="B215" s="114" t="s">
        <v>390</v>
      </c>
      <c r="C215" s="114">
        <v>5975.1</v>
      </c>
      <c r="D215" s="114">
        <v>6004.95</v>
      </c>
      <c r="E215" s="114">
        <v>5370.05</v>
      </c>
      <c r="F215" s="114">
        <v>5790.75</v>
      </c>
      <c r="G215" s="114">
        <v>5795.85</v>
      </c>
      <c r="H215" s="114">
        <v>5959.9</v>
      </c>
      <c r="I215" s="114">
        <v>370746</v>
      </c>
      <c r="J215" s="114">
        <v>2136949045.9000001</v>
      </c>
      <c r="K215" s="116">
        <v>43364</v>
      </c>
      <c r="L215" s="114">
        <v>48347</v>
      </c>
      <c r="M215" s="114" t="s">
        <v>603</v>
      </c>
      <c r="N215" s="429"/>
    </row>
    <row r="216" spans="1:14">
      <c r="A216" s="114" t="s">
        <v>2289</v>
      </c>
      <c r="B216" s="114" t="s">
        <v>390</v>
      </c>
      <c r="C216" s="114">
        <v>154.25</v>
      </c>
      <c r="D216" s="114">
        <v>154.9</v>
      </c>
      <c r="E216" s="114">
        <v>149.75</v>
      </c>
      <c r="F216" s="114">
        <v>153.4</v>
      </c>
      <c r="G216" s="114">
        <v>154</v>
      </c>
      <c r="H216" s="114">
        <v>154.65</v>
      </c>
      <c r="I216" s="114">
        <v>5627</v>
      </c>
      <c r="J216" s="114">
        <v>858625.45</v>
      </c>
      <c r="K216" s="116">
        <v>43364</v>
      </c>
      <c r="L216" s="114">
        <v>257</v>
      </c>
      <c r="M216" s="114" t="s">
        <v>2293</v>
      </c>
      <c r="N216" s="429"/>
    </row>
    <row r="217" spans="1:14">
      <c r="A217" s="114" t="s">
        <v>604</v>
      </c>
      <c r="B217" s="114" t="s">
        <v>390</v>
      </c>
      <c r="C217" s="114">
        <v>78.900000000000006</v>
      </c>
      <c r="D217" s="114">
        <v>79.349999999999994</v>
      </c>
      <c r="E217" s="114">
        <v>71</v>
      </c>
      <c r="F217" s="114">
        <v>72.8</v>
      </c>
      <c r="G217" s="114">
        <v>73.7</v>
      </c>
      <c r="H217" s="114">
        <v>77</v>
      </c>
      <c r="I217" s="114">
        <v>59624</v>
      </c>
      <c r="J217" s="114">
        <v>4469145.3</v>
      </c>
      <c r="K217" s="116">
        <v>43364</v>
      </c>
      <c r="L217" s="114">
        <v>843</v>
      </c>
      <c r="M217" s="114" t="s">
        <v>605</v>
      </c>
      <c r="N217" s="429"/>
    </row>
    <row r="218" spans="1:14">
      <c r="A218" s="114" t="s">
        <v>258</v>
      </c>
      <c r="B218" s="114" t="s">
        <v>390</v>
      </c>
      <c r="C218" s="114">
        <v>756</v>
      </c>
      <c r="D218" s="114">
        <v>758.8</v>
      </c>
      <c r="E218" s="114">
        <v>710.15</v>
      </c>
      <c r="F218" s="114">
        <v>717.4</v>
      </c>
      <c r="G218" s="114">
        <v>710.35</v>
      </c>
      <c r="H218" s="114">
        <v>736.15</v>
      </c>
      <c r="I218" s="114">
        <v>574166</v>
      </c>
      <c r="J218" s="114">
        <v>421966758.44999999</v>
      </c>
      <c r="K218" s="116">
        <v>43364</v>
      </c>
      <c r="L218" s="114">
        <v>24993</v>
      </c>
      <c r="M218" s="114" t="s">
        <v>2071</v>
      </c>
      <c r="N218" s="429"/>
    </row>
    <row r="219" spans="1:14">
      <c r="A219" s="114" t="s">
        <v>2503</v>
      </c>
      <c r="B219" s="114" t="s">
        <v>390</v>
      </c>
      <c r="C219" s="114">
        <v>3.15</v>
      </c>
      <c r="D219" s="114">
        <v>3.25</v>
      </c>
      <c r="E219" s="114">
        <v>3</v>
      </c>
      <c r="F219" s="114">
        <v>3.05</v>
      </c>
      <c r="G219" s="114">
        <v>3.1</v>
      </c>
      <c r="H219" s="114">
        <v>3.2</v>
      </c>
      <c r="I219" s="114">
        <v>42450</v>
      </c>
      <c r="J219" s="114">
        <v>129849.35</v>
      </c>
      <c r="K219" s="116">
        <v>43364</v>
      </c>
      <c r="L219" s="114">
        <v>85</v>
      </c>
      <c r="M219" s="114" t="s">
        <v>2504</v>
      </c>
      <c r="N219" s="429"/>
    </row>
    <row r="220" spans="1:14">
      <c r="A220" s="114" t="s">
        <v>606</v>
      </c>
      <c r="B220" s="114" t="s">
        <v>390</v>
      </c>
      <c r="C220" s="114">
        <v>53.55</v>
      </c>
      <c r="D220" s="114">
        <v>53.55</v>
      </c>
      <c r="E220" s="114">
        <v>46.8</v>
      </c>
      <c r="F220" s="114">
        <v>47.65</v>
      </c>
      <c r="G220" s="114">
        <v>47</v>
      </c>
      <c r="H220" s="114">
        <v>52</v>
      </c>
      <c r="I220" s="114">
        <v>21651</v>
      </c>
      <c r="J220" s="114">
        <v>1070075.6000000001</v>
      </c>
      <c r="K220" s="116">
        <v>43364</v>
      </c>
      <c r="L220" s="114">
        <v>220</v>
      </c>
      <c r="M220" s="114" t="s">
        <v>607</v>
      </c>
      <c r="N220" s="429"/>
    </row>
    <row r="221" spans="1:14">
      <c r="A221" s="114" t="s">
        <v>2978</v>
      </c>
      <c r="B221" s="114" t="s">
        <v>390</v>
      </c>
      <c r="C221" s="114">
        <v>2855</v>
      </c>
      <c r="D221" s="114">
        <v>2875</v>
      </c>
      <c r="E221" s="114">
        <v>2855</v>
      </c>
      <c r="F221" s="114">
        <v>2855</v>
      </c>
      <c r="G221" s="114">
        <v>2855</v>
      </c>
      <c r="H221" s="114">
        <v>2855</v>
      </c>
      <c r="I221" s="114">
        <v>69</v>
      </c>
      <c r="J221" s="114">
        <v>197145</v>
      </c>
      <c r="K221" s="116">
        <v>43364</v>
      </c>
      <c r="L221" s="114">
        <v>9</v>
      </c>
      <c r="M221" s="114" t="s">
        <v>2979</v>
      </c>
      <c r="N221" s="429"/>
    </row>
    <row r="222" spans="1:14">
      <c r="A222" s="114" t="s">
        <v>3041</v>
      </c>
      <c r="B222" s="114" t="s">
        <v>390</v>
      </c>
      <c r="C222" s="114">
        <v>113</v>
      </c>
      <c r="D222" s="114">
        <v>122.95</v>
      </c>
      <c r="E222" s="114">
        <v>112.1</v>
      </c>
      <c r="F222" s="114">
        <v>116.9</v>
      </c>
      <c r="G222" s="114">
        <v>116.9</v>
      </c>
      <c r="H222" s="114">
        <v>112.62</v>
      </c>
      <c r="I222" s="114">
        <v>704</v>
      </c>
      <c r="J222" s="114">
        <v>81977.69</v>
      </c>
      <c r="K222" s="116">
        <v>43364</v>
      </c>
      <c r="L222" s="114">
        <v>31</v>
      </c>
      <c r="M222" s="114" t="s">
        <v>3042</v>
      </c>
      <c r="N222" s="429"/>
    </row>
    <row r="223" spans="1:14">
      <c r="A223" s="114" t="s">
        <v>2849</v>
      </c>
      <c r="B223" s="114" t="s">
        <v>2815</v>
      </c>
      <c r="C223" s="114">
        <v>4.8499999999999996</v>
      </c>
      <c r="D223" s="114">
        <v>4.8499999999999996</v>
      </c>
      <c r="E223" s="114">
        <v>4.5</v>
      </c>
      <c r="F223" s="114">
        <v>4.55</v>
      </c>
      <c r="G223" s="114">
        <v>4.6500000000000004</v>
      </c>
      <c r="H223" s="114">
        <v>4.7</v>
      </c>
      <c r="I223" s="114">
        <v>86528</v>
      </c>
      <c r="J223" s="114">
        <v>398925.75</v>
      </c>
      <c r="K223" s="116">
        <v>43364</v>
      </c>
      <c r="L223" s="114">
        <v>160</v>
      </c>
      <c r="M223" s="114" t="s">
        <v>2850</v>
      </c>
      <c r="N223" s="429"/>
    </row>
    <row r="224" spans="1:14">
      <c r="A224" s="114" t="s">
        <v>2505</v>
      </c>
      <c r="B224" s="114" t="s">
        <v>390</v>
      </c>
      <c r="C224" s="114">
        <v>283.2</v>
      </c>
      <c r="D224" s="114">
        <v>295</v>
      </c>
      <c r="E224" s="114">
        <v>269.8</v>
      </c>
      <c r="F224" s="114">
        <v>290.10000000000002</v>
      </c>
      <c r="G224" s="114">
        <v>286.5</v>
      </c>
      <c r="H224" s="114">
        <v>283.95</v>
      </c>
      <c r="I224" s="114">
        <v>19530</v>
      </c>
      <c r="J224" s="114">
        <v>5495970.7999999998</v>
      </c>
      <c r="K224" s="116">
        <v>43364</v>
      </c>
      <c r="L224" s="114">
        <v>670</v>
      </c>
      <c r="M224" s="114" t="s">
        <v>2506</v>
      </c>
      <c r="N224" s="429"/>
    </row>
    <row r="225" spans="1:14">
      <c r="A225" s="114" t="s">
        <v>195</v>
      </c>
      <c r="B225" s="114" t="s">
        <v>390</v>
      </c>
      <c r="C225" s="114">
        <v>411</v>
      </c>
      <c r="D225" s="114">
        <v>414.8</v>
      </c>
      <c r="E225" s="114">
        <v>366.75</v>
      </c>
      <c r="F225" s="114">
        <v>394</v>
      </c>
      <c r="G225" s="114">
        <v>395.9</v>
      </c>
      <c r="H225" s="114">
        <v>407.5</v>
      </c>
      <c r="I225" s="114">
        <v>3953672</v>
      </c>
      <c r="J225" s="114">
        <v>1558468469.75</v>
      </c>
      <c r="K225" s="116">
        <v>43364</v>
      </c>
      <c r="L225" s="114">
        <v>50014</v>
      </c>
      <c r="M225" s="114" t="s">
        <v>608</v>
      </c>
      <c r="N225" s="429"/>
    </row>
    <row r="226" spans="1:14">
      <c r="A226" s="114" t="s">
        <v>2851</v>
      </c>
      <c r="B226" s="114" t="s">
        <v>2815</v>
      </c>
      <c r="C226" s="114">
        <v>46.5</v>
      </c>
      <c r="D226" s="114">
        <v>51.3</v>
      </c>
      <c r="E226" s="114">
        <v>46.5</v>
      </c>
      <c r="F226" s="114">
        <v>47.65</v>
      </c>
      <c r="G226" s="114">
        <v>48.5</v>
      </c>
      <c r="H226" s="114">
        <v>48.9</v>
      </c>
      <c r="I226" s="114">
        <v>144483</v>
      </c>
      <c r="J226" s="114">
        <v>7004334.25</v>
      </c>
      <c r="K226" s="116">
        <v>43364</v>
      </c>
      <c r="L226" s="114">
        <v>422</v>
      </c>
      <c r="M226" s="114" t="s">
        <v>2852</v>
      </c>
      <c r="N226" s="429"/>
    </row>
    <row r="227" spans="1:14">
      <c r="A227" s="114" t="s">
        <v>609</v>
      </c>
      <c r="B227" s="114" t="s">
        <v>390</v>
      </c>
      <c r="C227" s="114">
        <v>61.5</v>
      </c>
      <c r="D227" s="114">
        <v>63.5</v>
      </c>
      <c r="E227" s="114">
        <v>55.6</v>
      </c>
      <c r="F227" s="114">
        <v>57.75</v>
      </c>
      <c r="G227" s="114">
        <v>57.5</v>
      </c>
      <c r="H227" s="114">
        <v>61.05</v>
      </c>
      <c r="I227" s="114">
        <v>774886</v>
      </c>
      <c r="J227" s="114">
        <v>46600700.399999999</v>
      </c>
      <c r="K227" s="116">
        <v>43364</v>
      </c>
      <c r="L227" s="114">
        <v>4155</v>
      </c>
      <c r="M227" s="114" t="s">
        <v>610</v>
      </c>
      <c r="N227" s="429"/>
    </row>
    <row r="228" spans="1:14">
      <c r="A228" s="114" t="s">
        <v>54</v>
      </c>
      <c r="B228" s="114" t="s">
        <v>390</v>
      </c>
      <c r="C228" s="114">
        <v>248.3</v>
      </c>
      <c r="D228" s="114">
        <v>251.5</v>
      </c>
      <c r="E228" s="114">
        <v>209.3</v>
      </c>
      <c r="F228" s="114">
        <v>239.35</v>
      </c>
      <c r="G228" s="114">
        <v>240.25</v>
      </c>
      <c r="H228" s="114">
        <v>246.2</v>
      </c>
      <c r="I228" s="114">
        <v>8629206</v>
      </c>
      <c r="J228" s="114">
        <v>2088680708.8499999</v>
      </c>
      <c r="K228" s="116">
        <v>43364</v>
      </c>
      <c r="L228" s="114">
        <v>57963</v>
      </c>
      <c r="M228" s="114" t="s">
        <v>611</v>
      </c>
      <c r="N228" s="429"/>
    </row>
    <row r="229" spans="1:14">
      <c r="A229" s="114" t="s">
        <v>2507</v>
      </c>
      <c r="B229" s="114" t="s">
        <v>390</v>
      </c>
      <c r="C229" s="114">
        <v>31.75</v>
      </c>
      <c r="D229" s="114">
        <v>31.75</v>
      </c>
      <c r="E229" s="114">
        <v>30.05</v>
      </c>
      <c r="F229" s="114">
        <v>30.25</v>
      </c>
      <c r="G229" s="114">
        <v>30.05</v>
      </c>
      <c r="H229" s="114">
        <v>31.6</v>
      </c>
      <c r="I229" s="114">
        <v>65144</v>
      </c>
      <c r="J229" s="114">
        <v>1978099.65</v>
      </c>
      <c r="K229" s="116">
        <v>43364</v>
      </c>
      <c r="L229" s="114">
        <v>191</v>
      </c>
      <c r="M229" s="114" t="s">
        <v>2508</v>
      </c>
      <c r="N229" s="429"/>
    </row>
    <row r="230" spans="1:14">
      <c r="A230" s="114" t="s">
        <v>612</v>
      </c>
      <c r="B230" s="114" t="s">
        <v>390</v>
      </c>
      <c r="C230" s="114">
        <v>309</v>
      </c>
      <c r="D230" s="114">
        <v>312.10000000000002</v>
      </c>
      <c r="E230" s="114">
        <v>263.25</v>
      </c>
      <c r="F230" s="114">
        <v>292.55</v>
      </c>
      <c r="G230" s="114">
        <v>291.39999999999998</v>
      </c>
      <c r="H230" s="114">
        <v>308.85000000000002</v>
      </c>
      <c r="I230" s="114">
        <v>2113853</v>
      </c>
      <c r="J230" s="114">
        <v>613993589</v>
      </c>
      <c r="K230" s="116">
        <v>43364</v>
      </c>
      <c r="L230" s="114">
        <v>24751</v>
      </c>
      <c r="M230" s="114" t="s">
        <v>2324</v>
      </c>
      <c r="N230" s="429"/>
    </row>
    <row r="231" spans="1:14">
      <c r="A231" s="114" t="s">
        <v>2853</v>
      </c>
      <c r="B231" s="114" t="s">
        <v>390</v>
      </c>
      <c r="C231" s="114">
        <v>153.30000000000001</v>
      </c>
      <c r="D231" s="114">
        <v>157.4</v>
      </c>
      <c r="E231" s="114">
        <v>145</v>
      </c>
      <c r="F231" s="114">
        <v>151.85</v>
      </c>
      <c r="G231" s="114">
        <v>154.80000000000001</v>
      </c>
      <c r="H231" s="114">
        <v>156.4</v>
      </c>
      <c r="I231" s="114">
        <v>39556</v>
      </c>
      <c r="J231" s="114">
        <v>6102479.0499999998</v>
      </c>
      <c r="K231" s="116">
        <v>43364</v>
      </c>
      <c r="L231" s="114">
        <v>504</v>
      </c>
      <c r="M231" s="114" t="s">
        <v>2854</v>
      </c>
      <c r="N231" s="429"/>
    </row>
    <row r="232" spans="1:14">
      <c r="A232" s="114" t="s">
        <v>2299</v>
      </c>
      <c r="B232" s="114" t="s">
        <v>390</v>
      </c>
      <c r="C232" s="114">
        <v>248</v>
      </c>
      <c r="D232" s="114">
        <v>249.5</v>
      </c>
      <c r="E232" s="114">
        <v>229.9</v>
      </c>
      <c r="F232" s="114">
        <v>247.3</v>
      </c>
      <c r="G232" s="114">
        <v>247.5</v>
      </c>
      <c r="H232" s="114">
        <v>247.35</v>
      </c>
      <c r="I232" s="114">
        <v>148562</v>
      </c>
      <c r="J232" s="114">
        <v>36201576.100000001</v>
      </c>
      <c r="K232" s="116">
        <v>43364</v>
      </c>
      <c r="L232" s="114">
        <v>4681</v>
      </c>
      <c r="M232" s="114" t="s">
        <v>2300</v>
      </c>
      <c r="N232" s="429"/>
    </row>
    <row r="233" spans="1:14">
      <c r="A233" s="114" t="s">
        <v>613</v>
      </c>
      <c r="B233" s="114" t="s">
        <v>390</v>
      </c>
      <c r="C233" s="114">
        <v>590</v>
      </c>
      <c r="D233" s="114">
        <v>593.65</v>
      </c>
      <c r="E233" s="114">
        <v>509.95</v>
      </c>
      <c r="F233" s="114">
        <v>549.15</v>
      </c>
      <c r="G233" s="114">
        <v>546.70000000000005</v>
      </c>
      <c r="H233" s="114">
        <v>586.29999999999995</v>
      </c>
      <c r="I233" s="114">
        <v>1539906</v>
      </c>
      <c r="J233" s="114">
        <v>846116224.54999995</v>
      </c>
      <c r="K233" s="116">
        <v>43364</v>
      </c>
      <c r="L233" s="114">
        <v>28139</v>
      </c>
      <c r="M233" s="114" t="s">
        <v>614</v>
      </c>
      <c r="N233" s="429"/>
    </row>
    <row r="234" spans="1:14">
      <c r="A234" s="114" t="s">
        <v>2057</v>
      </c>
      <c r="B234" s="114" t="s">
        <v>390</v>
      </c>
      <c r="C234" s="114">
        <v>340</v>
      </c>
      <c r="D234" s="114">
        <v>355.9</v>
      </c>
      <c r="E234" s="114">
        <v>320</v>
      </c>
      <c r="F234" s="114">
        <v>338.75</v>
      </c>
      <c r="G234" s="114">
        <v>340</v>
      </c>
      <c r="H234" s="114">
        <v>350.5</v>
      </c>
      <c r="I234" s="114">
        <v>1904</v>
      </c>
      <c r="J234" s="114">
        <v>657205.85</v>
      </c>
      <c r="K234" s="116">
        <v>43364</v>
      </c>
      <c r="L234" s="114">
        <v>126</v>
      </c>
      <c r="M234" s="114" t="s">
        <v>2058</v>
      </c>
      <c r="N234" s="429"/>
    </row>
    <row r="235" spans="1:14">
      <c r="A235" s="114" t="s">
        <v>616</v>
      </c>
      <c r="B235" s="114" t="s">
        <v>390</v>
      </c>
      <c r="C235" s="114">
        <v>375</v>
      </c>
      <c r="D235" s="114">
        <v>389.85</v>
      </c>
      <c r="E235" s="114">
        <v>374.15</v>
      </c>
      <c r="F235" s="114">
        <v>382.85</v>
      </c>
      <c r="G235" s="114">
        <v>380</v>
      </c>
      <c r="H235" s="114">
        <v>376.1</v>
      </c>
      <c r="I235" s="114">
        <v>213909</v>
      </c>
      <c r="J235" s="114">
        <v>81770591.25</v>
      </c>
      <c r="K235" s="116">
        <v>43364</v>
      </c>
      <c r="L235" s="114">
        <v>8716</v>
      </c>
      <c r="M235" s="114" t="s">
        <v>617</v>
      </c>
      <c r="N235" s="429"/>
    </row>
    <row r="236" spans="1:14">
      <c r="A236" s="114" t="s">
        <v>618</v>
      </c>
      <c r="B236" s="114" t="s">
        <v>390</v>
      </c>
      <c r="C236" s="114">
        <v>77.900000000000006</v>
      </c>
      <c r="D236" s="114">
        <v>78.3</v>
      </c>
      <c r="E236" s="114">
        <v>72.650000000000006</v>
      </c>
      <c r="F236" s="114">
        <v>73.75</v>
      </c>
      <c r="G236" s="114">
        <v>73.099999999999994</v>
      </c>
      <c r="H236" s="114">
        <v>77.349999999999994</v>
      </c>
      <c r="I236" s="114">
        <v>17677</v>
      </c>
      <c r="J236" s="114">
        <v>1327540.8999999999</v>
      </c>
      <c r="K236" s="116">
        <v>43364</v>
      </c>
      <c r="L236" s="114">
        <v>283</v>
      </c>
      <c r="M236" s="114" t="s">
        <v>619</v>
      </c>
      <c r="N236" s="429"/>
    </row>
    <row r="237" spans="1:14">
      <c r="A237" s="114" t="s">
        <v>620</v>
      </c>
      <c r="B237" s="114" t="s">
        <v>390</v>
      </c>
      <c r="C237" s="114">
        <v>1248.0999999999999</v>
      </c>
      <c r="D237" s="114">
        <v>1268.1500000000001</v>
      </c>
      <c r="E237" s="114">
        <v>1205</v>
      </c>
      <c r="F237" s="114">
        <v>1237.3499999999999</v>
      </c>
      <c r="G237" s="114">
        <v>1237.25</v>
      </c>
      <c r="H237" s="114">
        <v>1251.3499999999999</v>
      </c>
      <c r="I237" s="114">
        <v>61144</v>
      </c>
      <c r="J237" s="114">
        <v>75671995.150000006</v>
      </c>
      <c r="K237" s="116">
        <v>43364</v>
      </c>
      <c r="L237" s="114">
        <v>9006</v>
      </c>
      <c r="M237" s="114" t="s">
        <v>621</v>
      </c>
      <c r="N237" s="429"/>
    </row>
    <row r="238" spans="1:14">
      <c r="A238" s="114" t="s">
        <v>2509</v>
      </c>
      <c r="B238" s="114" t="s">
        <v>390</v>
      </c>
      <c r="C238" s="114">
        <v>1.45</v>
      </c>
      <c r="D238" s="114">
        <v>1.45</v>
      </c>
      <c r="E238" s="114">
        <v>1.35</v>
      </c>
      <c r="F238" s="114">
        <v>1.4</v>
      </c>
      <c r="G238" s="114">
        <v>1.45</v>
      </c>
      <c r="H238" s="114">
        <v>1.4</v>
      </c>
      <c r="I238" s="114">
        <v>828751</v>
      </c>
      <c r="J238" s="114">
        <v>1150617.5</v>
      </c>
      <c r="K238" s="116">
        <v>43364</v>
      </c>
      <c r="L238" s="114">
        <v>481</v>
      </c>
      <c r="M238" s="114" t="s">
        <v>2510</v>
      </c>
      <c r="N238" s="429"/>
    </row>
    <row r="239" spans="1:14">
      <c r="A239" s="114" t="s">
        <v>2511</v>
      </c>
      <c r="B239" s="114" t="s">
        <v>390</v>
      </c>
      <c r="C239" s="114">
        <v>2.5</v>
      </c>
      <c r="D239" s="114">
        <v>2.5</v>
      </c>
      <c r="E239" s="114">
        <v>2.2000000000000002</v>
      </c>
      <c r="F239" s="114">
        <v>2.35</v>
      </c>
      <c r="G239" s="114">
        <v>2.35</v>
      </c>
      <c r="H239" s="114">
        <v>2.4</v>
      </c>
      <c r="I239" s="114">
        <v>111429</v>
      </c>
      <c r="J239" s="114">
        <v>265660.2</v>
      </c>
      <c r="K239" s="116">
        <v>43364</v>
      </c>
      <c r="L239" s="114">
        <v>83</v>
      </c>
      <c r="M239" s="114" t="s">
        <v>2512</v>
      </c>
      <c r="N239" s="429"/>
    </row>
    <row r="240" spans="1:14">
      <c r="A240" s="114" t="s">
        <v>2513</v>
      </c>
      <c r="B240" s="114" t="s">
        <v>390</v>
      </c>
      <c r="C240" s="114">
        <v>8.9499999999999993</v>
      </c>
      <c r="D240" s="114">
        <v>9.0500000000000007</v>
      </c>
      <c r="E240" s="114">
        <v>8.35</v>
      </c>
      <c r="F240" s="114">
        <v>8.65</v>
      </c>
      <c r="G240" s="114">
        <v>8.65</v>
      </c>
      <c r="H240" s="114">
        <v>8.9</v>
      </c>
      <c r="I240" s="114">
        <v>79102</v>
      </c>
      <c r="J240" s="114">
        <v>686225.9</v>
      </c>
      <c r="K240" s="116">
        <v>43364</v>
      </c>
      <c r="L240" s="114">
        <v>213</v>
      </c>
      <c r="M240" s="114" t="s">
        <v>2514</v>
      </c>
      <c r="N240" s="429"/>
    </row>
    <row r="241" spans="1:14">
      <c r="A241" s="114" t="s">
        <v>622</v>
      </c>
      <c r="B241" s="114" t="s">
        <v>390</v>
      </c>
      <c r="C241" s="114">
        <v>270.35000000000002</v>
      </c>
      <c r="D241" s="114">
        <v>270.35000000000002</v>
      </c>
      <c r="E241" s="114">
        <v>256.89999999999998</v>
      </c>
      <c r="F241" s="114">
        <v>258.05</v>
      </c>
      <c r="G241" s="114">
        <v>258.45</v>
      </c>
      <c r="H241" s="114">
        <v>267.05</v>
      </c>
      <c r="I241" s="114">
        <v>44132</v>
      </c>
      <c r="J241" s="114">
        <v>11596932.699999999</v>
      </c>
      <c r="K241" s="116">
        <v>43364</v>
      </c>
      <c r="L241" s="114">
        <v>2331</v>
      </c>
      <c r="M241" s="114" t="s">
        <v>623</v>
      </c>
      <c r="N241" s="429"/>
    </row>
    <row r="242" spans="1:14">
      <c r="A242" s="114" t="s">
        <v>2186</v>
      </c>
      <c r="B242" s="114" t="s">
        <v>390</v>
      </c>
      <c r="C242" s="114">
        <v>265</v>
      </c>
      <c r="D242" s="114">
        <v>265</v>
      </c>
      <c r="E242" s="114">
        <v>257.14999999999998</v>
      </c>
      <c r="F242" s="114">
        <v>258.39999999999998</v>
      </c>
      <c r="G242" s="114">
        <v>259.05</v>
      </c>
      <c r="H242" s="114">
        <v>260.7</v>
      </c>
      <c r="I242" s="114">
        <v>725132</v>
      </c>
      <c r="J242" s="114">
        <v>189226798.44999999</v>
      </c>
      <c r="K242" s="116">
        <v>43364</v>
      </c>
      <c r="L242" s="114">
        <v>7743</v>
      </c>
      <c r="M242" s="114" t="s">
        <v>2187</v>
      </c>
      <c r="N242" s="429"/>
    </row>
    <row r="243" spans="1:14">
      <c r="A243" s="114" t="s">
        <v>232</v>
      </c>
      <c r="B243" s="114" t="s">
        <v>390</v>
      </c>
      <c r="C243" s="114">
        <v>1346.2</v>
      </c>
      <c r="D243" s="114">
        <v>1359.95</v>
      </c>
      <c r="E243" s="114">
        <v>1208.5</v>
      </c>
      <c r="F243" s="114">
        <v>1279.8499999999999</v>
      </c>
      <c r="G243" s="114">
        <v>1289.55</v>
      </c>
      <c r="H243" s="114">
        <v>1339.9</v>
      </c>
      <c r="I243" s="114">
        <v>569628</v>
      </c>
      <c r="J243" s="114">
        <v>745738512.79999995</v>
      </c>
      <c r="K243" s="116">
        <v>43364</v>
      </c>
      <c r="L243" s="114">
        <v>19455</v>
      </c>
      <c r="M243" s="114" t="s">
        <v>624</v>
      </c>
      <c r="N243" s="429"/>
    </row>
    <row r="244" spans="1:14">
      <c r="A244" s="114" t="s">
        <v>2515</v>
      </c>
      <c r="B244" s="114" t="s">
        <v>390</v>
      </c>
      <c r="C244" s="114">
        <v>15.45</v>
      </c>
      <c r="D244" s="114">
        <v>15.6</v>
      </c>
      <c r="E244" s="114">
        <v>13.5</v>
      </c>
      <c r="F244" s="114">
        <v>15.05</v>
      </c>
      <c r="G244" s="114">
        <v>14.95</v>
      </c>
      <c r="H244" s="114">
        <v>15.35</v>
      </c>
      <c r="I244" s="114">
        <v>149001</v>
      </c>
      <c r="J244" s="114">
        <v>2223762.5499999998</v>
      </c>
      <c r="K244" s="116">
        <v>43364</v>
      </c>
      <c r="L244" s="114">
        <v>526</v>
      </c>
      <c r="M244" s="114" t="s">
        <v>2516</v>
      </c>
      <c r="N244" s="429"/>
    </row>
    <row r="245" spans="1:14">
      <c r="A245" s="114" t="s">
        <v>2385</v>
      </c>
      <c r="B245" s="114" t="s">
        <v>390</v>
      </c>
      <c r="C245" s="114">
        <v>10.6</v>
      </c>
      <c r="D245" s="114">
        <v>11.1</v>
      </c>
      <c r="E245" s="114">
        <v>10</v>
      </c>
      <c r="F245" s="114">
        <v>10.15</v>
      </c>
      <c r="G245" s="114">
        <v>10.199999999999999</v>
      </c>
      <c r="H245" s="114">
        <v>10.35</v>
      </c>
      <c r="I245" s="114">
        <v>66341</v>
      </c>
      <c r="J245" s="114">
        <v>706120.45</v>
      </c>
      <c r="K245" s="116">
        <v>43364</v>
      </c>
      <c r="L245" s="114">
        <v>184</v>
      </c>
      <c r="M245" s="114" t="s">
        <v>2386</v>
      </c>
      <c r="N245" s="429"/>
    </row>
    <row r="246" spans="1:14">
      <c r="A246" s="114" t="s">
        <v>625</v>
      </c>
      <c r="B246" s="114" t="s">
        <v>390</v>
      </c>
      <c r="C246" s="114">
        <v>274.39999999999998</v>
      </c>
      <c r="D246" s="114">
        <v>277.64999999999998</v>
      </c>
      <c r="E246" s="114">
        <v>254.1</v>
      </c>
      <c r="F246" s="114">
        <v>268.3</v>
      </c>
      <c r="G246" s="114">
        <v>270.5</v>
      </c>
      <c r="H246" s="114">
        <v>273</v>
      </c>
      <c r="I246" s="114">
        <v>44630</v>
      </c>
      <c r="J246" s="114">
        <v>11895841.1</v>
      </c>
      <c r="K246" s="116">
        <v>43364</v>
      </c>
      <c r="L246" s="114">
        <v>968</v>
      </c>
      <c r="M246" s="114" t="s">
        <v>626</v>
      </c>
      <c r="N246" s="429"/>
    </row>
    <row r="247" spans="1:14">
      <c r="A247" s="114" t="s">
        <v>2387</v>
      </c>
      <c r="B247" s="114" t="s">
        <v>390</v>
      </c>
      <c r="C247" s="114">
        <v>8.4</v>
      </c>
      <c r="D247" s="114">
        <v>8.75</v>
      </c>
      <c r="E247" s="114">
        <v>7.75</v>
      </c>
      <c r="F247" s="114">
        <v>8.0500000000000007</v>
      </c>
      <c r="G247" s="114">
        <v>8.0500000000000007</v>
      </c>
      <c r="H247" s="114">
        <v>8.3000000000000007</v>
      </c>
      <c r="I247" s="114">
        <v>529176</v>
      </c>
      <c r="J247" s="114">
        <v>4322789.05</v>
      </c>
      <c r="K247" s="116">
        <v>43364</v>
      </c>
      <c r="L247" s="114">
        <v>797</v>
      </c>
      <c r="M247" s="114" t="s">
        <v>2388</v>
      </c>
      <c r="N247" s="429"/>
    </row>
    <row r="248" spans="1:14">
      <c r="A248" s="114" t="s">
        <v>627</v>
      </c>
      <c r="B248" s="114" t="s">
        <v>390</v>
      </c>
      <c r="C248" s="114">
        <v>68.900000000000006</v>
      </c>
      <c r="D248" s="114">
        <v>69</v>
      </c>
      <c r="E248" s="114">
        <v>53.2</v>
      </c>
      <c r="F248" s="114">
        <v>53.2</v>
      </c>
      <c r="G248" s="114">
        <v>53.2</v>
      </c>
      <c r="H248" s="114">
        <v>66.45</v>
      </c>
      <c r="I248" s="114">
        <v>4190143</v>
      </c>
      <c r="J248" s="114">
        <v>241865914.44999999</v>
      </c>
      <c r="K248" s="116">
        <v>43364</v>
      </c>
      <c r="L248" s="114">
        <v>7816</v>
      </c>
      <c r="M248" s="114" t="s">
        <v>628</v>
      </c>
      <c r="N248" s="429"/>
    </row>
    <row r="249" spans="1:14">
      <c r="A249" s="114" t="s">
        <v>2717</v>
      </c>
      <c r="B249" s="114" t="s">
        <v>390</v>
      </c>
      <c r="C249" s="114">
        <v>45.5</v>
      </c>
      <c r="D249" s="114">
        <v>46</v>
      </c>
      <c r="E249" s="114">
        <v>36.25</v>
      </c>
      <c r="F249" s="114">
        <v>43.55</v>
      </c>
      <c r="G249" s="114">
        <v>43</v>
      </c>
      <c r="H249" s="114">
        <v>45.15</v>
      </c>
      <c r="I249" s="114">
        <v>506561</v>
      </c>
      <c r="J249" s="114">
        <v>21973964.300000001</v>
      </c>
      <c r="K249" s="116">
        <v>43364</v>
      </c>
      <c r="L249" s="114">
        <v>1649</v>
      </c>
      <c r="M249" s="114" t="s">
        <v>2718</v>
      </c>
      <c r="N249" s="429"/>
    </row>
    <row r="250" spans="1:14">
      <c r="A250" s="114" t="s">
        <v>629</v>
      </c>
      <c r="B250" s="114" t="s">
        <v>390</v>
      </c>
      <c r="C250" s="114">
        <v>433.2</v>
      </c>
      <c r="D250" s="114">
        <v>452.75</v>
      </c>
      <c r="E250" s="114">
        <v>406</v>
      </c>
      <c r="F250" s="114">
        <v>441.35</v>
      </c>
      <c r="G250" s="114">
        <v>452.75</v>
      </c>
      <c r="H250" s="114">
        <v>420.05</v>
      </c>
      <c r="I250" s="114">
        <v>7670</v>
      </c>
      <c r="J250" s="114">
        <v>3287620.25</v>
      </c>
      <c r="K250" s="116">
        <v>43364</v>
      </c>
      <c r="L250" s="114">
        <v>289</v>
      </c>
      <c r="M250" s="114" t="s">
        <v>630</v>
      </c>
      <c r="N250" s="429"/>
    </row>
    <row r="251" spans="1:14">
      <c r="A251" s="114" t="s">
        <v>631</v>
      </c>
      <c r="B251" s="114" t="s">
        <v>390</v>
      </c>
      <c r="C251" s="114">
        <v>201.95</v>
      </c>
      <c r="D251" s="114">
        <v>205</v>
      </c>
      <c r="E251" s="114">
        <v>192</v>
      </c>
      <c r="F251" s="114">
        <v>197.7</v>
      </c>
      <c r="G251" s="114">
        <v>198.35</v>
      </c>
      <c r="H251" s="114">
        <v>199.5</v>
      </c>
      <c r="I251" s="114">
        <v>262244</v>
      </c>
      <c r="J251" s="114">
        <v>51899437.049999997</v>
      </c>
      <c r="K251" s="116">
        <v>43364</v>
      </c>
      <c r="L251" s="114">
        <v>4470</v>
      </c>
      <c r="M251" s="114" t="s">
        <v>632</v>
      </c>
      <c r="N251" s="429"/>
    </row>
    <row r="252" spans="1:14">
      <c r="A252" s="114" t="s">
        <v>55</v>
      </c>
      <c r="B252" s="114" t="s">
        <v>390</v>
      </c>
      <c r="C252" s="114">
        <v>908.95</v>
      </c>
      <c r="D252" s="114">
        <v>913.65</v>
      </c>
      <c r="E252" s="114">
        <v>842.05</v>
      </c>
      <c r="F252" s="114">
        <v>883.75</v>
      </c>
      <c r="G252" s="114">
        <v>885</v>
      </c>
      <c r="H252" s="114">
        <v>898.1</v>
      </c>
      <c r="I252" s="114">
        <v>737618</v>
      </c>
      <c r="J252" s="114">
        <v>652724960.39999998</v>
      </c>
      <c r="K252" s="116">
        <v>43364</v>
      </c>
      <c r="L252" s="114">
        <v>21157</v>
      </c>
      <c r="M252" s="114" t="s">
        <v>633</v>
      </c>
      <c r="N252" s="429"/>
    </row>
    <row r="253" spans="1:14">
      <c r="A253" s="114" t="s">
        <v>634</v>
      </c>
      <c r="B253" s="114" t="s">
        <v>390</v>
      </c>
      <c r="C253" s="114">
        <v>2595</v>
      </c>
      <c r="D253" s="114">
        <v>2629.5</v>
      </c>
      <c r="E253" s="114">
        <v>2499.9499999999998</v>
      </c>
      <c r="F253" s="114">
        <v>2538.9</v>
      </c>
      <c r="G253" s="114">
        <v>2560</v>
      </c>
      <c r="H253" s="114">
        <v>2582.0500000000002</v>
      </c>
      <c r="I253" s="114">
        <v>9291</v>
      </c>
      <c r="J253" s="114">
        <v>23689674.75</v>
      </c>
      <c r="K253" s="116">
        <v>43364</v>
      </c>
      <c r="L253" s="114">
        <v>1470</v>
      </c>
      <c r="M253" s="114" t="s">
        <v>635</v>
      </c>
      <c r="N253" s="429"/>
    </row>
    <row r="254" spans="1:14">
      <c r="A254" s="114" t="s">
        <v>2855</v>
      </c>
      <c r="B254" s="114" t="s">
        <v>390</v>
      </c>
      <c r="C254" s="114">
        <v>40</v>
      </c>
      <c r="D254" s="114">
        <v>41.3</v>
      </c>
      <c r="E254" s="114">
        <v>38.35</v>
      </c>
      <c r="F254" s="114">
        <v>38.35</v>
      </c>
      <c r="G254" s="114">
        <v>38.35</v>
      </c>
      <c r="H254" s="114">
        <v>40.35</v>
      </c>
      <c r="I254" s="114">
        <v>353552</v>
      </c>
      <c r="J254" s="114">
        <v>14043694.9</v>
      </c>
      <c r="K254" s="116">
        <v>43364</v>
      </c>
      <c r="L254" s="114">
        <v>795</v>
      </c>
      <c r="M254" s="114" t="s">
        <v>2856</v>
      </c>
      <c r="N254" s="429"/>
    </row>
    <row r="255" spans="1:14">
      <c r="A255" s="114" t="s">
        <v>56</v>
      </c>
      <c r="B255" s="114" t="s">
        <v>390</v>
      </c>
      <c r="C255" s="114">
        <v>992</v>
      </c>
      <c r="D255" s="114">
        <v>992</v>
      </c>
      <c r="E255" s="114">
        <v>829.7</v>
      </c>
      <c r="F255" s="114">
        <v>944.7</v>
      </c>
      <c r="G255" s="114">
        <v>950</v>
      </c>
      <c r="H255" s="114">
        <v>976.1</v>
      </c>
      <c r="I255" s="114">
        <v>1092393</v>
      </c>
      <c r="J255" s="114">
        <v>1018234850.25</v>
      </c>
      <c r="K255" s="116">
        <v>43364</v>
      </c>
      <c r="L255" s="114">
        <v>26182</v>
      </c>
      <c r="M255" s="114" t="s">
        <v>636</v>
      </c>
      <c r="N255" s="429"/>
    </row>
    <row r="256" spans="1:14">
      <c r="A256" s="114" t="s">
        <v>637</v>
      </c>
      <c r="B256" s="114" t="s">
        <v>390</v>
      </c>
      <c r="C256" s="114">
        <v>119.5</v>
      </c>
      <c r="D256" s="114">
        <v>119.5</v>
      </c>
      <c r="E256" s="114">
        <v>102.05</v>
      </c>
      <c r="F256" s="114">
        <v>107.9</v>
      </c>
      <c r="G256" s="114">
        <v>107</v>
      </c>
      <c r="H256" s="114">
        <v>119.9</v>
      </c>
      <c r="I256" s="114">
        <v>125593</v>
      </c>
      <c r="J256" s="114">
        <v>14266304</v>
      </c>
      <c r="K256" s="116">
        <v>43364</v>
      </c>
      <c r="L256" s="114">
        <v>1380</v>
      </c>
      <c r="M256" s="114" t="s">
        <v>1996</v>
      </c>
      <c r="N256" s="429"/>
    </row>
    <row r="257" spans="1:14">
      <c r="A257" s="114" t="s">
        <v>2083</v>
      </c>
      <c r="B257" s="114" t="s">
        <v>390</v>
      </c>
      <c r="C257" s="114">
        <v>53.65</v>
      </c>
      <c r="D257" s="114">
        <v>53.85</v>
      </c>
      <c r="E257" s="114">
        <v>48.1</v>
      </c>
      <c r="F257" s="114">
        <v>51.35</v>
      </c>
      <c r="G257" s="114">
        <v>51.75</v>
      </c>
      <c r="H257" s="114">
        <v>53.4</v>
      </c>
      <c r="I257" s="114">
        <v>9462350</v>
      </c>
      <c r="J257" s="114">
        <v>485374094.60000002</v>
      </c>
      <c r="K257" s="116">
        <v>43364</v>
      </c>
      <c r="L257" s="114">
        <v>29504</v>
      </c>
      <c r="M257" s="114" t="s">
        <v>664</v>
      </c>
      <c r="N257" s="429"/>
    </row>
    <row r="258" spans="1:14">
      <c r="A258" s="114" t="s">
        <v>638</v>
      </c>
      <c r="B258" s="114" t="s">
        <v>390</v>
      </c>
      <c r="C258" s="114">
        <v>163</v>
      </c>
      <c r="D258" s="114">
        <v>164.35</v>
      </c>
      <c r="E258" s="114">
        <v>159.69999999999999</v>
      </c>
      <c r="F258" s="114">
        <v>161.80000000000001</v>
      </c>
      <c r="G258" s="114">
        <v>162.5</v>
      </c>
      <c r="H258" s="114">
        <v>162.4</v>
      </c>
      <c r="I258" s="114">
        <v>713832</v>
      </c>
      <c r="J258" s="114">
        <v>115640077.7</v>
      </c>
      <c r="K258" s="116">
        <v>43364</v>
      </c>
      <c r="L258" s="114">
        <v>8419</v>
      </c>
      <c r="M258" s="114" t="s">
        <v>639</v>
      </c>
      <c r="N258" s="429"/>
    </row>
    <row r="259" spans="1:14">
      <c r="A259" s="114" t="s">
        <v>2857</v>
      </c>
      <c r="B259" s="114" t="s">
        <v>390</v>
      </c>
      <c r="C259" s="114">
        <v>177</v>
      </c>
      <c r="D259" s="114">
        <v>179.8</v>
      </c>
      <c r="E259" s="114">
        <v>166</v>
      </c>
      <c r="F259" s="114">
        <v>169.3</v>
      </c>
      <c r="G259" s="114">
        <v>170</v>
      </c>
      <c r="H259" s="114">
        <v>171.9</v>
      </c>
      <c r="I259" s="114">
        <v>19049</v>
      </c>
      <c r="J259" s="114">
        <v>3276751.3</v>
      </c>
      <c r="K259" s="116">
        <v>43364</v>
      </c>
      <c r="L259" s="114">
        <v>237</v>
      </c>
      <c r="M259" s="114" t="s">
        <v>2858</v>
      </c>
      <c r="N259" s="429"/>
    </row>
    <row r="260" spans="1:14">
      <c r="A260" s="114" t="s">
        <v>640</v>
      </c>
      <c r="B260" s="114" t="s">
        <v>390</v>
      </c>
      <c r="C260" s="114">
        <v>291.10000000000002</v>
      </c>
      <c r="D260" s="114">
        <v>293.89999999999998</v>
      </c>
      <c r="E260" s="114">
        <v>272.14999999999998</v>
      </c>
      <c r="F260" s="114">
        <v>286.3</v>
      </c>
      <c r="G260" s="114">
        <v>287</v>
      </c>
      <c r="H260" s="114">
        <v>290.39999999999998</v>
      </c>
      <c r="I260" s="114">
        <v>546695</v>
      </c>
      <c r="J260" s="114">
        <v>156540066.44999999</v>
      </c>
      <c r="K260" s="116">
        <v>43364</v>
      </c>
      <c r="L260" s="114">
        <v>9278</v>
      </c>
      <c r="M260" s="114" t="s">
        <v>641</v>
      </c>
      <c r="N260" s="429"/>
    </row>
    <row r="261" spans="1:14">
      <c r="A261" s="114" t="s">
        <v>642</v>
      </c>
      <c r="B261" s="114" t="s">
        <v>390</v>
      </c>
      <c r="C261" s="114">
        <v>1325</v>
      </c>
      <c r="D261" s="114">
        <v>1335</v>
      </c>
      <c r="E261" s="114">
        <v>1188.25</v>
      </c>
      <c r="F261" s="114">
        <v>1275.5999999999999</v>
      </c>
      <c r="G261" s="114">
        <v>1281.8</v>
      </c>
      <c r="H261" s="114">
        <v>1319.35</v>
      </c>
      <c r="I261" s="114">
        <v>592899</v>
      </c>
      <c r="J261" s="114">
        <v>755903135.5</v>
      </c>
      <c r="K261" s="116">
        <v>43364</v>
      </c>
      <c r="L261" s="114">
        <v>38502</v>
      </c>
      <c r="M261" s="114" t="s">
        <v>643</v>
      </c>
      <c r="N261" s="429"/>
    </row>
    <row r="262" spans="1:14">
      <c r="A262" s="114" t="s">
        <v>2859</v>
      </c>
      <c r="B262" s="114" t="s">
        <v>2815</v>
      </c>
      <c r="C262" s="114">
        <v>1.1499999999999999</v>
      </c>
      <c r="D262" s="114">
        <v>1.25</v>
      </c>
      <c r="E262" s="114">
        <v>1.1499999999999999</v>
      </c>
      <c r="F262" s="114">
        <v>1.2</v>
      </c>
      <c r="G262" s="114">
        <v>1.2</v>
      </c>
      <c r="H262" s="114">
        <v>1.2</v>
      </c>
      <c r="I262" s="114">
        <v>84604</v>
      </c>
      <c r="J262" s="114">
        <v>102207.55</v>
      </c>
      <c r="K262" s="116">
        <v>43364</v>
      </c>
      <c r="L262" s="114">
        <v>42</v>
      </c>
      <c r="M262" s="114" t="s">
        <v>2860</v>
      </c>
      <c r="N262" s="429"/>
    </row>
    <row r="263" spans="1:14">
      <c r="A263" s="114" t="s">
        <v>2861</v>
      </c>
      <c r="B263" s="114" t="s">
        <v>390</v>
      </c>
      <c r="C263" s="114">
        <v>405</v>
      </c>
      <c r="D263" s="114">
        <v>405</v>
      </c>
      <c r="E263" s="114">
        <v>377.95</v>
      </c>
      <c r="F263" s="114">
        <v>383.55</v>
      </c>
      <c r="G263" s="114">
        <v>387</v>
      </c>
      <c r="H263" s="114">
        <v>397.8</v>
      </c>
      <c r="I263" s="114">
        <v>146254</v>
      </c>
      <c r="J263" s="114">
        <v>56544995.200000003</v>
      </c>
      <c r="K263" s="116">
        <v>43364</v>
      </c>
      <c r="L263" s="114">
        <v>1055</v>
      </c>
      <c r="M263" s="114" t="s">
        <v>2862</v>
      </c>
      <c r="N263" s="429"/>
    </row>
    <row r="264" spans="1:14">
      <c r="A264" s="114" t="s">
        <v>2517</v>
      </c>
      <c r="B264" s="114" t="s">
        <v>390</v>
      </c>
      <c r="C264" s="114">
        <v>62</v>
      </c>
      <c r="D264" s="114">
        <v>62</v>
      </c>
      <c r="E264" s="114">
        <v>51.2</v>
      </c>
      <c r="F264" s="114">
        <v>58.45</v>
      </c>
      <c r="G264" s="114">
        <v>58</v>
      </c>
      <c r="H264" s="114">
        <v>60.8</v>
      </c>
      <c r="I264" s="114">
        <v>16261</v>
      </c>
      <c r="J264" s="114">
        <v>937634.8</v>
      </c>
      <c r="K264" s="116">
        <v>43364</v>
      </c>
      <c r="L264" s="114">
        <v>217</v>
      </c>
      <c r="M264" s="114" t="s">
        <v>2518</v>
      </c>
      <c r="N264" s="429"/>
    </row>
    <row r="265" spans="1:14">
      <c r="A265" s="114" t="s">
        <v>644</v>
      </c>
      <c r="B265" s="114" t="s">
        <v>390</v>
      </c>
      <c r="C265" s="114">
        <v>49.05</v>
      </c>
      <c r="D265" s="114">
        <v>50.4</v>
      </c>
      <c r="E265" s="114">
        <v>46.25</v>
      </c>
      <c r="F265" s="114">
        <v>47.1</v>
      </c>
      <c r="G265" s="114">
        <v>47.5</v>
      </c>
      <c r="H265" s="114">
        <v>49.6</v>
      </c>
      <c r="I265" s="114">
        <v>32854</v>
      </c>
      <c r="J265" s="114">
        <v>1603209.45</v>
      </c>
      <c r="K265" s="116">
        <v>43364</v>
      </c>
      <c r="L265" s="114">
        <v>275</v>
      </c>
      <c r="M265" s="114" t="s">
        <v>645</v>
      </c>
      <c r="N265" s="429"/>
    </row>
    <row r="266" spans="1:14">
      <c r="A266" s="114" t="s">
        <v>2519</v>
      </c>
      <c r="B266" s="114" t="s">
        <v>2815</v>
      </c>
      <c r="C266" s="114">
        <v>6.7</v>
      </c>
      <c r="D266" s="114">
        <v>7.1</v>
      </c>
      <c r="E266" s="114">
        <v>6.7</v>
      </c>
      <c r="F266" s="114">
        <v>7.05</v>
      </c>
      <c r="G266" s="114">
        <v>7.05</v>
      </c>
      <c r="H266" s="114">
        <v>6.8</v>
      </c>
      <c r="I266" s="114">
        <v>2301</v>
      </c>
      <c r="J266" s="114">
        <v>15527.05</v>
      </c>
      <c r="K266" s="116">
        <v>43364</v>
      </c>
      <c r="L266" s="114">
        <v>6</v>
      </c>
      <c r="M266" s="114" t="s">
        <v>2520</v>
      </c>
      <c r="N266" s="429"/>
    </row>
    <row r="267" spans="1:14">
      <c r="A267" s="114" t="s">
        <v>57</v>
      </c>
      <c r="B267" s="114" t="s">
        <v>390</v>
      </c>
      <c r="C267" s="114">
        <v>668</v>
      </c>
      <c r="D267" s="114">
        <v>671.55</v>
      </c>
      <c r="E267" s="114">
        <v>638.4</v>
      </c>
      <c r="F267" s="114">
        <v>653.20000000000005</v>
      </c>
      <c r="G267" s="114">
        <v>660</v>
      </c>
      <c r="H267" s="114">
        <v>660.6</v>
      </c>
      <c r="I267" s="114">
        <v>2276641</v>
      </c>
      <c r="J267" s="114">
        <v>1499364379.1500001</v>
      </c>
      <c r="K267" s="116">
        <v>43364</v>
      </c>
      <c r="L267" s="114">
        <v>47036</v>
      </c>
      <c r="M267" s="114" t="s">
        <v>646</v>
      </c>
      <c r="N267" s="429"/>
    </row>
    <row r="268" spans="1:14">
      <c r="A268" s="114" t="s">
        <v>2126</v>
      </c>
      <c r="B268" s="114" t="s">
        <v>390</v>
      </c>
      <c r="C268" s="114">
        <v>132.5</v>
      </c>
      <c r="D268" s="114">
        <v>138</v>
      </c>
      <c r="E268" s="114">
        <v>130.1</v>
      </c>
      <c r="F268" s="114">
        <v>130.4</v>
      </c>
      <c r="G268" s="114">
        <v>130.19999999999999</v>
      </c>
      <c r="H268" s="114">
        <v>134.44999999999999</v>
      </c>
      <c r="I268" s="114">
        <v>2298</v>
      </c>
      <c r="J268" s="114">
        <v>305428.95</v>
      </c>
      <c r="K268" s="116">
        <v>43364</v>
      </c>
      <c r="L268" s="114">
        <v>81</v>
      </c>
      <c r="M268" s="114" t="s">
        <v>2127</v>
      </c>
      <c r="N268" s="429"/>
    </row>
    <row r="269" spans="1:14">
      <c r="A269" s="114" t="s">
        <v>647</v>
      </c>
      <c r="B269" s="114" t="s">
        <v>390</v>
      </c>
      <c r="C269" s="114">
        <v>516.4</v>
      </c>
      <c r="D269" s="114">
        <v>522</v>
      </c>
      <c r="E269" s="114">
        <v>501.05</v>
      </c>
      <c r="F269" s="114">
        <v>503.75</v>
      </c>
      <c r="G269" s="114">
        <v>504.9</v>
      </c>
      <c r="H269" s="114">
        <v>515.45000000000005</v>
      </c>
      <c r="I269" s="114">
        <v>25750</v>
      </c>
      <c r="J269" s="114">
        <v>13112102.550000001</v>
      </c>
      <c r="K269" s="116">
        <v>43364</v>
      </c>
      <c r="L269" s="114">
        <v>1003</v>
      </c>
      <c r="M269" s="114" t="s">
        <v>648</v>
      </c>
      <c r="N269" s="429"/>
    </row>
    <row r="270" spans="1:14">
      <c r="A270" s="114" t="s">
        <v>1999</v>
      </c>
      <c r="B270" s="114" t="s">
        <v>390</v>
      </c>
      <c r="C270" s="114">
        <v>171.15</v>
      </c>
      <c r="D270" s="114">
        <v>173.2</v>
      </c>
      <c r="E270" s="114">
        <v>160</v>
      </c>
      <c r="F270" s="114">
        <v>163.6</v>
      </c>
      <c r="G270" s="114">
        <v>163</v>
      </c>
      <c r="H270" s="114">
        <v>168.1</v>
      </c>
      <c r="I270" s="114">
        <v>37685</v>
      </c>
      <c r="J270" s="114">
        <v>6282500.7000000002</v>
      </c>
      <c r="K270" s="116">
        <v>43364</v>
      </c>
      <c r="L270" s="114">
        <v>871</v>
      </c>
      <c r="M270" s="114" t="s">
        <v>2000</v>
      </c>
      <c r="N270" s="429"/>
    </row>
    <row r="271" spans="1:14">
      <c r="A271" s="114" t="s">
        <v>58</v>
      </c>
      <c r="B271" s="114" t="s">
        <v>390</v>
      </c>
      <c r="C271" s="114">
        <v>283.2</v>
      </c>
      <c r="D271" s="114">
        <v>286.25</v>
      </c>
      <c r="E271" s="114">
        <v>273.60000000000002</v>
      </c>
      <c r="F271" s="114">
        <v>275.25</v>
      </c>
      <c r="G271" s="114">
        <v>275.3</v>
      </c>
      <c r="H271" s="114">
        <v>280.64999999999998</v>
      </c>
      <c r="I271" s="114">
        <v>6865912</v>
      </c>
      <c r="J271" s="114">
        <v>1921066790.3499999</v>
      </c>
      <c r="K271" s="116">
        <v>43364</v>
      </c>
      <c r="L271" s="114">
        <v>61078</v>
      </c>
      <c r="M271" s="114" t="s">
        <v>649</v>
      </c>
      <c r="N271" s="429"/>
    </row>
    <row r="272" spans="1:14">
      <c r="A272" s="114" t="s">
        <v>2222</v>
      </c>
      <c r="B272" s="114" t="s">
        <v>390</v>
      </c>
      <c r="C272" s="114">
        <v>412.8</v>
      </c>
      <c r="D272" s="114">
        <v>421.95</v>
      </c>
      <c r="E272" s="114">
        <v>398</v>
      </c>
      <c r="F272" s="114">
        <v>416.95</v>
      </c>
      <c r="G272" s="114">
        <v>416</v>
      </c>
      <c r="H272" s="114">
        <v>406.2</v>
      </c>
      <c r="I272" s="114">
        <v>445309</v>
      </c>
      <c r="J272" s="114">
        <v>184630315.84999999</v>
      </c>
      <c r="K272" s="116">
        <v>43364</v>
      </c>
      <c r="L272" s="114">
        <v>14375</v>
      </c>
      <c r="M272" s="114" t="s">
        <v>2223</v>
      </c>
      <c r="N272" s="429"/>
    </row>
    <row r="273" spans="1:14">
      <c r="A273" s="114" t="s">
        <v>650</v>
      </c>
      <c r="B273" s="114" t="s">
        <v>390</v>
      </c>
      <c r="C273" s="114">
        <v>316.85000000000002</v>
      </c>
      <c r="D273" s="114">
        <v>324.45</v>
      </c>
      <c r="E273" s="114">
        <v>275.10000000000002</v>
      </c>
      <c r="F273" s="114">
        <v>314.8</v>
      </c>
      <c r="G273" s="114">
        <v>318</v>
      </c>
      <c r="H273" s="114">
        <v>315.7</v>
      </c>
      <c r="I273" s="114">
        <v>818247</v>
      </c>
      <c r="J273" s="114">
        <v>256337872.15000001</v>
      </c>
      <c r="K273" s="116">
        <v>43364</v>
      </c>
      <c r="L273" s="114">
        <v>5586</v>
      </c>
      <c r="M273" s="114" t="s">
        <v>651</v>
      </c>
      <c r="N273" s="429"/>
    </row>
    <row r="274" spans="1:14">
      <c r="A274" s="114" t="s">
        <v>59</v>
      </c>
      <c r="B274" s="114" t="s">
        <v>390</v>
      </c>
      <c r="C274" s="114">
        <v>1122.55</v>
      </c>
      <c r="D274" s="114">
        <v>1135.4000000000001</v>
      </c>
      <c r="E274" s="114">
        <v>1088.05</v>
      </c>
      <c r="F274" s="114">
        <v>1109.55</v>
      </c>
      <c r="G274" s="114">
        <v>1100.9000000000001</v>
      </c>
      <c r="H274" s="114">
        <v>1115.5999999999999</v>
      </c>
      <c r="I274" s="114">
        <v>934009</v>
      </c>
      <c r="J274" s="114">
        <v>1044267248.55</v>
      </c>
      <c r="K274" s="116">
        <v>43364</v>
      </c>
      <c r="L274" s="114">
        <v>37591</v>
      </c>
      <c r="M274" s="114" t="s">
        <v>652</v>
      </c>
      <c r="N274" s="429"/>
    </row>
    <row r="275" spans="1:14">
      <c r="A275" s="114" t="s">
        <v>1909</v>
      </c>
      <c r="B275" s="114" t="s">
        <v>390</v>
      </c>
      <c r="C275" s="114">
        <v>31.5</v>
      </c>
      <c r="D275" s="114">
        <v>31.5</v>
      </c>
      <c r="E275" s="114">
        <v>27.5</v>
      </c>
      <c r="F275" s="114">
        <v>30</v>
      </c>
      <c r="G275" s="114">
        <v>30</v>
      </c>
      <c r="H275" s="114">
        <v>30.55</v>
      </c>
      <c r="I275" s="114">
        <v>38676</v>
      </c>
      <c r="J275" s="114">
        <v>1142985.2</v>
      </c>
      <c r="K275" s="116">
        <v>43364</v>
      </c>
      <c r="L275" s="114">
        <v>244</v>
      </c>
      <c r="M275" s="114" t="s">
        <v>2073</v>
      </c>
      <c r="N275" s="429"/>
    </row>
    <row r="276" spans="1:14">
      <c r="A276" s="114" t="s">
        <v>2521</v>
      </c>
      <c r="B276" s="114" t="s">
        <v>390</v>
      </c>
      <c r="C276" s="114">
        <v>11.8</v>
      </c>
      <c r="D276" s="114">
        <v>12</v>
      </c>
      <c r="E276" s="114">
        <v>11.5</v>
      </c>
      <c r="F276" s="114">
        <v>11.55</v>
      </c>
      <c r="G276" s="114">
        <v>11.6</v>
      </c>
      <c r="H276" s="114">
        <v>11.8</v>
      </c>
      <c r="I276" s="114">
        <v>42068</v>
      </c>
      <c r="J276" s="114">
        <v>492900.4</v>
      </c>
      <c r="K276" s="116">
        <v>43364</v>
      </c>
      <c r="L276" s="114">
        <v>122</v>
      </c>
      <c r="M276" s="114" t="s">
        <v>2522</v>
      </c>
      <c r="N276" s="429"/>
    </row>
    <row r="277" spans="1:14">
      <c r="A277" s="114" t="s">
        <v>196</v>
      </c>
      <c r="B277" s="114" t="s">
        <v>390</v>
      </c>
      <c r="C277" s="114">
        <v>629.45000000000005</v>
      </c>
      <c r="D277" s="114">
        <v>650</v>
      </c>
      <c r="E277" s="114">
        <v>609.1</v>
      </c>
      <c r="F277" s="114">
        <v>643.70000000000005</v>
      </c>
      <c r="G277" s="114">
        <v>644</v>
      </c>
      <c r="H277" s="114">
        <v>621.75</v>
      </c>
      <c r="I277" s="114">
        <v>1076899</v>
      </c>
      <c r="J277" s="114">
        <v>675680727.29999995</v>
      </c>
      <c r="K277" s="116">
        <v>43364</v>
      </c>
      <c r="L277" s="114">
        <v>40615</v>
      </c>
      <c r="M277" s="114" t="s">
        <v>2999</v>
      </c>
      <c r="N277" s="429"/>
    </row>
    <row r="278" spans="1:14">
      <c r="A278" s="114" t="s">
        <v>3387</v>
      </c>
      <c r="B278" s="114" t="s">
        <v>390</v>
      </c>
      <c r="C278" s="114">
        <v>60.8</v>
      </c>
      <c r="D278" s="114">
        <v>63.1</v>
      </c>
      <c r="E278" s="114">
        <v>58</v>
      </c>
      <c r="F278" s="114">
        <v>59</v>
      </c>
      <c r="G278" s="114">
        <v>59</v>
      </c>
      <c r="H278" s="114">
        <v>60.8</v>
      </c>
      <c r="I278" s="114">
        <v>2488</v>
      </c>
      <c r="J278" s="114">
        <v>146020.95000000001</v>
      </c>
      <c r="K278" s="116">
        <v>43364</v>
      </c>
      <c r="L278" s="114">
        <v>24</v>
      </c>
      <c r="M278" s="114" t="s">
        <v>3388</v>
      </c>
      <c r="N278" s="429"/>
    </row>
    <row r="279" spans="1:14">
      <c r="A279" s="114" t="s">
        <v>2204</v>
      </c>
      <c r="B279" s="114" t="s">
        <v>390</v>
      </c>
      <c r="C279" s="114">
        <v>19.5</v>
      </c>
      <c r="D279" s="114">
        <v>19.899999999999999</v>
      </c>
      <c r="E279" s="114">
        <v>17.25</v>
      </c>
      <c r="F279" s="114">
        <v>18.2</v>
      </c>
      <c r="G279" s="114">
        <v>18</v>
      </c>
      <c r="H279" s="114">
        <v>19.600000000000001</v>
      </c>
      <c r="I279" s="114">
        <v>51999</v>
      </c>
      <c r="J279" s="114">
        <v>951162.9</v>
      </c>
      <c r="K279" s="116">
        <v>43364</v>
      </c>
      <c r="L279" s="114">
        <v>290</v>
      </c>
      <c r="M279" s="114" t="s">
        <v>2217</v>
      </c>
      <c r="N279" s="429"/>
    </row>
    <row r="280" spans="1:14">
      <c r="A280" s="114" t="s">
        <v>2523</v>
      </c>
      <c r="B280" s="114" t="s">
        <v>390</v>
      </c>
      <c r="C280" s="114">
        <v>77.55</v>
      </c>
      <c r="D280" s="114">
        <v>77.55</v>
      </c>
      <c r="E280" s="114">
        <v>69.55</v>
      </c>
      <c r="F280" s="114">
        <v>70.5</v>
      </c>
      <c r="G280" s="114">
        <v>70.45</v>
      </c>
      <c r="H280" s="114">
        <v>76.05</v>
      </c>
      <c r="I280" s="114">
        <v>30109</v>
      </c>
      <c r="J280" s="114">
        <v>2144767.2999999998</v>
      </c>
      <c r="K280" s="116">
        <v>43364</v>
      </c>
      <c r="L280" s="114">
        <v>373</v>
      </c>
      <c r="M280" s="114" t="s">
        <v>2524</v>
      </c>
      <c r="N280" s="429"/>
    </row>
    <row r="281" spans="1:14">
      <c r="A281" s="114" t="s">
        <v>653</v>
      </c>
      <c r="B281" s="114" t="s">
        <v>390</v>
      </c>
      <c r="C281" s="114">
        <v>396.75</v>
      </c>
      <c r="D281" s="114">
        <v>407.8</v>
      </c>
      <c r="E281" s="114">
        <v>387.5</v>
      </c>
      <c r="F281" s="114">
        <v>399.75</v>
      </c>
      <c r="G281" s="114">
        <v>398.75</v>
      </c>
      <c r="H281" s="114">
        <v>394.4</v>
      </c>
      <c r="I281" s="114">
        <v>244176</v>
      </c>
      <c r="J281" s="114">
        <v>97013839.450000003</v>
      </c>
      <c r="K281" s="116">
        <v>43364</v>
      </c>
      <c r="L281" s="114">
        <v>10390</v>
      </c>
      <c r="M281" s="114" t="s">
        <v>654</v>
      </c>
      <c r="N281" s="429"/>
    </row>
    <row r="282" spans="1:14">
      <c r="A282" s="114" t="s">
        <v>655</v>
      </c>
      <c r="B282" s="114" t="s">
        <v>390</v>
      </c>
      <c r="C282" s="114">
        <v>27.5</v>
      </c>
      <c r="D282" s="114">
        <v>28.5</v>
      </c>
      <c r="E282" s="114">
        <v>25.6</v>
      </c>
      <c r="F282" s="114">
        <v>27.9</v>
      </c>
      <c r="G282" s="114">
        <v>28.3</v>
      </c>
      <c r="H282" s="114">
        <v>27.25</v>
      </c>
      <c r="I282" s="114">
        <v>466201</v>
      </c>
      <c r="J282" s="114">
        <v>12699997.35</v>
      </c>
      <c r="K282" s="116">
        <v>43364</v>
      </c>
      <c r="L282" s="114">
        <v>2475</v>
      </c>
      <c r="M282" s="114" t="s">
        <v>656</v>
      </c>
      <c r="N282" s="429"/>
    </row>
    <row r="283" spans="1:14">
      <c r="A283" s="114" t="s">
        <v>657</v>
      </c>
      <c r="B283" s="114" t="s">
        <v>390</v>
      </c>
      <c r="C283" s="114">
        <v>263.75</v>
      </c>
      <c r="D283" s="114">
        <v>263.75</v>
      </c>
      <c r="E283" s="114">
        <v>225</v>
      </c>
      <c r="F283" s="114">
        <v>251.35</v>
      </c>
      <c r="G283" s="114">
        <v>251.3</v>
      </c>
      <c r="H283" s="114">
        <v>258.55</v>
      </c>
      <c r="I283" s="114">
        <v>75376</v>
      </c>
      <c r="J283" s="114">
        <v>18936227</v>
      </c>
      <c r="K283" s="116">
        <v>43364</v>
      </c>
      <c r="L283" s="114">
        <v>1290</v>
      </c>
      <c r="M283" s="114" t="s">
        <v>658</v>
      </c>
      <c r="N283" s="429"/>
    </row>
    <row r="284" spans="1:14">
      <c r="A284" s="114" t="s">
        <v>2525</v>
      </c>
      <c r="B284" s="114" t="s">
        <v>390</v>
      </c>
      <c r="C284" s="114">
        <v>2.85</v>
      </c>
      <c r="D284" s="114">
        <v>2.85</v>
      </c>
      <c r="E284" s="114">
        <v>2.8</v>
      </c>
      <c r="F284" s="114">
        <v>2.8</v>
      </c>
      <c r="G284" s="114">
        <v>2.8</v>
      </c>
      <c r="H284" s="114">
        <v>2.9</v>
      </c>
      <c r="I284" s="114">
        <v>26523</v>
      </c>
      <c r="J284" s="114">
        <v>74360.75</v>
      </c>
      <c r="K284" s="116">
        <v>43364</v>
      </c>
      <c r="L284" s="114">
        <v>26</v>
      </c>
      <c r="M284" s="114" t="s">
        <v>2526</v>
      </c>
      <c r="N284" s="429"/>
    </row>
    <row r="285" spans="1:14">
      <c r="A285" s="114" t="s">
        <v>659</v>
      </c>
      <c r="B285" s="114" t="s">
        <v>390</v>
      </c>
      <c r="C285" s="114">
        <v>209.9</v>
      </c>
      <c r="D285" s="114">
        <v>213</v>
      </c>
      <c r="E285" s="114">
        <v>195.15</v>
      </c>
      <c r="F285" s="114">
        <v>200.3</v>
      </c>
      <c r="G285" s="114">
        <v>203.1</v>
      </c>
      <c r="H285" s="114">
        <v>207.4</v>
      </c>
      <c r="I285" s="114">
        <v>322134</v>
      </c>
      <c r="J285" s="114">
        <v>66034837.700000003</v>
      </c>
      <c r="K285" s="116">
        <v>43364</v>
      </c>
      <c r="L285" s="114">
        <v>8294</v>
      </c>
      <c r="M285" s="114" t="s">
        <v>660</v>
      </c>
      <c r="N285" s="429"/>
    </row>
    <row r="286" spans="1:14">
      <c r="A286" s="114" t="s">
        <v>661</v>
      </c>
      <c r="B286" s="114" t="s">
        <v>390</v>
      </c>
      <c r="C286" s="114">
        <v>27.25</v>
      </c>
      <c r="D286" s="114">
        <v>27.55</v>
      </c>
      <c r="E286" s="114">
        <v>26.02</v>
      </c>
      <c r="F286" s="114">
        <v>27.26</v>
      </c>
      <c r="G286" s="114">
        <v>26.8</v>
      </c>
      <c r="H286" s="114">
        <v>27.19</v>
      </c>
      <c r="I286" s="114">
        <v>2024872</v>
      </c>
      <c r="J286" s="114">
        <v>55442519.170000002</v>
      </c>
      <c r="K286" s="116">
        <v>43364</v>
      </c>
      <c r="L286" s="114">
        <v>1318</v>
      </c>
      <c r="M286" s="114" t="s">
        <v>662</v>
      </c>
      <c r="N286" s="429"/>
    </row>
    <row r="287" spans="1:14">
      <c r="A287" s="114" t="s">
        <v>3272</v>
      </c>
      <c r="B287" s="114" t="s">
        <v>390</v>
      </c>
      <c r="C287" s="114">
        <v>2.85</v>
      </c>
      <c r="D287" s="114">
        <v>2.85</v>
      </c>
      <c r="E287" s="114">
        <v>2.85</v>
      </c>
      <c r="F287" s="114">
        <v>2.85</v>
      </c>
      <c r="G287" s="114">
        <v>2.85</v>
      </c>
      <c r="H287" s="114">
        <v>3</v>
      </c>
      <c r="I287" s="114">
        <v>499</v>
      </c>
      <c r="J287" s="114">
        <v>1422.15</v>
      </c>
      <c r="K287" s="116">
        <v>43364</v>
      </c>
      <c r="L287" s="114">
        <v>3</v>
      </c>
      <c r="M287" s="114" t="s">
        <v>3273</v>
      </c>
      <c r="N287" s="429"/>
    </row>
    <row r="288" spans="1:14">
      <c r="A288" s="114" t="s">
        <v>3103</v>
      </c>
      <c r="B288" s="114" t="s">
        <v>390</v>
      </c>
      <c r="C288" s="114">
        <v>348</v>
      </c>
      <c r="D288" s="114">
        <v>355.95</v>
      </c>
      <c r="E288" s="114">
        <v>294.85000000000002</v>
      </c>
      <c r="F288" s="114">
        <v>332.7</v>
      </c>
      <c r="G288" s="114">
        <v>338.2</v>
      </c>
      <c r="H288" s="114">
        <v>351.45</v>
      </c>
      <c r="I288" s="114">
        <v>159380</v>
      </c>
      <c r="J288" s="114">
        <v>53479008.350000001</v>
      </c>
      <c r="K288" s="116">
        <v>43364</v>
      </c>
      <c r="L288" s="114">
        <v>5292</v>
      </c>
      <c r="M288" s="114" t="s">
        <v>3104</v>
      </c>
      <c r="N288" s="429"/>
    </row>
    <row r="289" spans="1:14">
      <c r="A289" s="114" t="s">
        <v>2151</v>
      </c>
      <c r="B289" s="114" t="s">
        <v>390</v>
      </c>
      <c r="C289" s="114">
        <v>199.6</v>
      </c>
      <c r="D289" s="114">
        <v>206.95</v>
      </c>
      <c r="E289" s="114">
        <v>158</v>
      </c>
      <c r="F289" s="114">
        <v>166.9</v>
      </c>
      <c r="G289" s="114">
        <v>168.65</v>
      </c>
      <c r="H289" s="114">
        <v>196.5</v>
      </c>
      <c r="I289" s="114">
        <v>174299</v>
      </c>
      <c r="J289" s="114">
        <v>31234425.350000001</v>
      </c>
      <c r="K289" s="116">
        <v>43364</v>
      </c>
      <c r="L289" s="114">
        <v>3289</v>
      </c>
      <c r="M289" s="114" t="s">
        <v>2152</v>
      </c>
      <c r="N289" s="429"/>
    </row>
    <row r="290" spans="1:14">
      <c r="A290" s="114" t="s">
        <v>194</v>
      </c>
      <c r="B290" s="114" t="s">
        <v>390</v>
      </c>
      <c r="C290" s="114">
        <v>1776</v>
      </c>
      <c r="D290" s="114">
        <v>1777</v>
      </c>
      <c r="E290" s="114">
        <v>1701</v>
      </c>
      <c r="F290" s="114">
        <v>1715.4</v>
      </c>
      <c r="G290" s="114">
        <v>1753.75</v>
      </c>
      <c r="H290" s="114">
        <v>1765.8</v>
      </c>
      <c r="I290" s="114">
        <v>41207</v>
      </c>
      <c r="J290" s="114">
        <v>71532649.299999997</v>
      </c>
      <c r="K290" s="116">
        <v>43364</v>
      </c>
      <c r="L290" s="114">
        <v>5652</v>
      </c>
      <c r="M290" s="114" t="s">
        <v>663</v>
      </c>
      <c r="N290" s="429"/>
    </row>
    <row r="291" spans="1:14">
      <c r="A291" s="114" t="s">
        <v>3422</v>
      </c>
      <c r="B291" s="114" t="s">
        <v>390</v>
      </c>
      <c r="C291" s="114">
        <v>2895</v>
      </c>
      <c r="D291" s="114">
        <v>2895</v>
      </c>
      <c r="E291" s="114">
        <v>2500</v>
      </c>
      <c r="F291" s="114">
        <v>2850</v>
      </c>
      <c r="G291" s="114">
        <v>2850</v>
      </c>
      <c r="H291" s="114">
        <v>2900</v>
      </c>
      <c r="I291" s="114">
        <v>12</v>
      </c>
      <c r="J291" s="114">
        <v>34030</v>
      </c>
      <c r="K291" s="116">
        <v>43364</v>
      </c>
      <c r="L291" s="114">
        <v>4</v>
      </c>
      <c r="M291" s="114" t="s">
        <v>3423</v>
      </c>
      <c r="N291" s="429"/>
    </row>
    <row r="292" spans="1:14">
      <c r="A292" s="114" t="s">
        <v>665</v>
      </c>
      <c r="B292" s="114" t="s">
        <v>390</v>
      </c>
      <c r="C292" s="114">
        <v>226</v>
      </c>
      <c r="D292" s="114">
        <v>233.7</v>
      </c>
      <c r="E292" s="114">
        <v>215.85</v>
      </c>
      <c r="F292" s="114">
        <v>231</v>
      </c>
      <c r="G292" s="114">
        <v>232</v>
      </c>
      <c r="H292" s="114">
        <v>226.25</v>
      </c>
      <c r="I292" s="114">
        <v>640683</v>
      </c>
      <c r="J292" s="114">
        <v>144903088.34999999</v>
      </c>
      <c r="K292" s="116">
        <v>43364</v>
      </c>
      <c r="L292" s="114">
        <v>13159</v>
      </c>
      <c r="M292" s="114" t="s">
        <v>666</v>
      </c>
      <c r="N292" s="429"/>
    </row>
    <row r="293" spans="1:14">
      <c r="A293" s="114" t="s">
        <v>667</v>
      </c>
      <c r="B293" s="114" t="s">
        <v>390</v>
      </c>
      <c r="C293" s="114">
        <v>52.8</v>
      </c>
      <c r="D293" s="114">
        <v>54.85</v>
      </c>
      <c r="E293" s="114">
        <v>51</v>
      </c>
      <c r="F293" s="114">
        <v>52.1</v>
      </c>
      <c r="G293" s="114">
        <v>52</v>
      </c>
      <c r="H293" s="114">
        <v>52.75</v>
      </c>
      <c r="I293" s="114">
        <v>11936</v>
      </c>
      <c r="J293" s="114">
        <v>628788.05000000005</v>
      </c>
      <c r="K293" s="116">
        <v>43364</v>
      </c>
      <c r="L293" s="114">
        <v>96</v>
      </c>
      <c r="M293" s="114" t="s">
        <v>668</v>
      </c>
      <c r="N293" s="429"/>
    </row>
    <row r="294" spans="1:14">
      <c r="A294" s="114" t="s">
        <v>669</v>
      </c>
      <c r="B294" s="114" t="s">
        <v>390</v>
      </c>
      <c r="C294" s="114">
        <v>181.85</v>
      </c>
      <c r="D294" s="114">
        <v>184.7</v>
      </c>
      <c r="E294" s="114">
        <v>162.05000000000001</v>
      </c>
      <c r="F294" s="114">
        <v>180</v>
      </c>
      <c r="G294" s="114">
        <v>183.3</v>
      </c>
      <c r="H294" s="114">
        <v>178.5</v>
      </c>
      <c r="I294" s="114">
        <v>1130339</v>
      </c>
      <c r="J294" s="114">
        <v>197489126.34999999</v>
      </c>
      <c r="K294" s="116">
        <v>43364</v>
      </c>
      <c r="L294" s="114">
        <v>16522</v>
      </c>
      <c r="M294" s="114" t="s">
        <v>3306</v>
      </c>
      <c r="N294" s="429"/>
    </row>
    <row r="295" spans="1:14">
      <c r="A295" s="114" t="s">
        <v>351</v>
      </c>
      <c r="B295" s="114" t="s">
        <v>390</v>
      </c>
      <c r="C295" s="114">
        <v>724</v>
      </c>
      <c r="D295" s="114">
        <v>730.95</v>
      </c>
      <c r="E295" s="114">
        <v>673.65</v>
      </c>
      <c r="F295" s="114">
        <v>684.65</v>
      </c>
      <c r="G295" s="114">
        <v>690</v>
      </c>
      <c r="H295" s="114">
        <v>723.15</v>
      </c>
      <c r="I295" s="114">
        <v>656107</v>
      </c>
      <c r="J295" s="114">
        <v>458108664.55000001</v>
      </c>
      <c r="K295" s="116">
        <v>43364</v>
      </c>
      <c r="L295" s="114">
        <v>27913</v>
      </c>
      <c r="M295" s="114" t="s">
        <v>670</v>
      </c>
      <c r="N295" s="429"/>
    </row>
    <row r="296" spans="1:14">
      <c r="A296" s="114" t="s">
        <v>1960</v>
      </c>
      <c r="B296" s="114" t="s">
        <v>390</v>
      </c>
      <c r="C296" s="114">
        <v>216.3</v>
      </c>
      <c r="D296" s="114">
        <v>234</v>
      </c>
      <c r="E296" s="114">
        <v>204.95</v>
      </c>
      <c r="F296" s="114">
        <v>207.8</v>
      </c>
      <c r="G296" s="114">
        <v>207.05</v>
      </c>
      <c r="H296" s="114">
        <v>213.8</v>
      </c>
      <c r="I296" s="114">
        <v>32563</v>
      </c>
      <c r="J296" s="114">
        <v>7035776.9500000002</v>
      </c>
      <c r="K296" s="116">
        <v>43364</v>
      </c>
      <c r="L296" s="114">
        <v>1383</v>
      </c>
      <c r="M296" s="114" t="s">
        <v>1961</v>
      </c>
      <c r="N296" s="429"/>
    </row>
    <row r="297" spans="1:14">
      <c r="A297" s="114" t="s">
        <v>3074</v>
      </c>
      <c r="B297" s="114" t="s">
        <v>2815</v>
      </c>
      <c r="C297" s="114">
        <v>3.65</v>
      </c>
      <c r="D297" s="114">
        <v>3.65</v>
      </c>
      <c r="E297" s="114">
        <v>3.65</v>
      </c>
      <c r="F297" s="114">
        <v>3.65</v>
      </c>
      <c r="G297" s="114">
        <v>3.65</v>
      </c>
      <c r="H297" s="114">
        <v>3.65</v>
      </c>
      <c r="I297" s="114">
        <v>6</v>
      </c>
      <c r="J297" s="114">
        <v>21.9</v>
      </c>
      <c r="K297" s="116">
        <v>43364</v>
      </c>
      <c r="L297" s="114">
        <v>2</v>
      </c>
      <c r="M297" s="114" t="s">
        <v>3075</v>
      </c>
      <c r="N297" s="429"/>
    </row>
    <row r="298" spans="1:14">
      <c r="A298" s="114" t="s">
        <v>3307</v>
      </c>
      <c r="B298" s="114" t="s">
        <v>390</v>
      </c>
      <c r="C298" s="114">
        <v>9.15</v>
      </c>
      <c r="D298" s="114">
        <v>9.15</v>
      </c>
      <c r="E298" s="114">
        <v>8.85</v>
      </c>
      <c r="F298" s="114">
        <v>8.9</v>
      </c>
      <c r="G298" s="114">
        <v>8.9</v>
      </c>
      <c r="H298" s="114">
        <v>9.15</v>
      </c>
      <c r="I298" s="114">
        <v>1002</v>
      </c>
      <c r="J298" s="114">
        <v>9167.75</v>
      </c>
      <c r="K298" s="116">
        <v>43364</v>
      </c>
      <c r="L298" s="114">
        <v>3</v>
      </c>
      <c r="M298" s="114" t="s">
        <v>3308</v>
      </c>
      <c r="N298" s="429"/>
    </row>
    <row r="299" spans="1:14">
      <c r="A299" s="114" t="s">
        <v>671</v>
      </c>
      <c r="B299" s="114" t="s">
        <v>390</v>
      </c>
      <c r="C299" s="114">
        <v>42.75</v>
      </c>
      <c r="D299" s="114">
        <v>43</v>
      </c>
      <c r="E299" s="114">
        <v>41</v>
      </c>
      <c r="F299" s="114">
        <v>41.3</v>
      </c>
      <c r="G299" s="114">
        <v>41.25</v>
      </c>
      <c r="H299" s="114">
        <v>42.05</v>
      </c>
      <c r="I299" s="114">
        <v>10189</v>
      </c>
      <c r="J299" s="114">
        <v>424429.25</v>
      </c>
      <c r="K299" s="116">
        <v>43364</v>
      </c>
      <c r="L299" s="114">
        <v>123</v>
      </c>
      <c r="M299" s="114" t="s">
        <v>672</v>
      </c>
      <c r="N299" s="429"/>
    </row>
    <row r="300" spans="1:14">
      <c r="A300" s="114" t="s">
        <v>673</v>
      </c>
      <c r="B300" s="114" t="s">
        <v>390</v>
      </c>
      <c r="C300" s="114">
        <v>709.8</v>
      </c>
      <c r="D300" s="114">
        <v>718</v>
      </c>
      <c r="E300" s="114">
        <v>691.6</v>
      </c>
      <c r="F300" s="114">
        <v>704</v>
      </c>
      <c r="G300" s="114">
        <v>704.25</v>
      </c>
      <c r="H300" s="114">
        <v>704.55</v>
      </c>
      <c r="I300" s="114">
        <v>141387</v>
      </c>
      <c r="J300" s="114">
        <v>99767798.799999997</v>
      </c>
      <c r="K300" s="116">
        <v>43364</v>
      </c>
      <c r="L300" s="114">
        <v>7335</v>
      </c>
      <c r="M300" s="114" t="s">
        <v>674</v>
      </c>
      <c r="N300" s="429"/>
    </row>
    <row r="301" spans="1:14">
      <c r="A301" s="114" t="s">
        <v>675</v>
      </c>
      <c r="B301" s="114" t="s">
        <v>390</v>
      </c>
      <c r="C301" s="114">
        <v>48.2</v>
      </c>
      <c r="D301" s="114">
        <v>48.8</v>
      </c>
      <c r="E301" s="114">
        <v>43</v>
      </c>
      <c r="F301" s="114">
        <v>45.9</v>
      </c>
      <c r="G301" s="114">
        <v>46.1</v>
      </c>
      <c r="H301" s="114">
        <v>48</v>
      </c>
      <c r="I301" s="114">
        <v>1264273</v>
      </c>
      <c r="J301" s="114">
        <v>57897167.200000003</v>
      </c>
      <c r="K301" s="116">
        <v>43364</v>
      </c>
      <c r="L301" s="114">
        <v>7591</v>
      </c>
      <c r="M301" s="114" t="s">
        <v>2072</v>
      </c>
      <c r="N301" s="429"/>
    </row>
    <row r="302" spans="1:14">
      <c r="A302" s="114" t="s">
        <v>60</v>
      </c>
      <c r="B302" s="114" t="s">
        <v>390</v>
      </c>
      <c r="C302" s="114">
        <v>465</v>
      </c>
      <c r="D302" s="114">
        <v>466.7</v>
      </c>
      <c r="E302" s="114">
        <v>430.15</v>
      </c>
      <c r="F302" s="114">
        <v>455.7</v>
      </c>
      <c r="G302" s="114">
        <v>455.8</v>
      </c>
      <c r="H302" s="114">
        <v>466.85</v>
      </c>
      <c r="I302" s="114">
        <v>3634800</v>
      </c>
      <c r="J302" s="114">
        <v>1642989136.45</v>
      </c>
      <c r="K302" s="116">
        <v>43364</v>
      </c>
      <c r="L302" s="114">
        <v>41249</v>
      </c>
      <c r="M302" s="114" t="s">
        <v>676</v>
      </c>
      <c r="N302" s="429"/>
    </row>
    <row r="303" spans="1:14">
      <c r="A303" s="114" t="s">
        <v>677</v>
      </c>
      <c r="B303" s="114" t="s">
        <v>390</v>
      </c>
      <c r="C303" s="114">
        <v>2586</v>
      </c>
      <c r="D303" s="114">
        <v>2586</v>
      </c>
      <c r="E303" s="114">
        <v>2475</v>
      </c>
      <c r="F303" s="114">
        <v>2482.4</v>
      </c>
      <c r="G303" s="114">
        <v>2487</v>
      </c>
      <c r="H303" s="114">
        <v>2544.75</v>
      </c>
      <c r="I303" s="114">
        <v>123444</v>
      </c>
      <c r="J303" s="114">
        <v>310584890.55000001</v>
      </c>
      <c r="K303" s="116">
        <v>43364</v>
      </c>
      <c r="L303" s="114">
        <v>17118</v>
      </c>
      <c r="M303" s="114" t="s">
        <v>678</v>
      </c>
      <c r="N303" s="429"/>
    </row>
    <row r="304" spans="1:14">
      <c r="A304" s="114" t="s">
        <v>679</v>
      </c>
      <c r="B304" s="114" t="s">
        <v>390</v>
      </c>
      <c r="C304" s="114">
        <v>91.05</v>
      </c>
      <c r="D304" s="114">
        <v>92</v>
      </c>
      <c r="E304" s="114">
        <v>81.95</v>
      </c>
      <c r="F304" s="114">
        <v>82.15</v>
      </c>
      <c r="G304" s="114">
        <v>81.95</v>
      </c>
      <c r="H304" s="114">
        <v>91.05</v>
      </c>
      <c r="I304" s="114">
        <v>436293</v>
      </c>
      <c r="J304" s="114">
        <v>37285337.75</v>
      </c>
      <c r="K304" s="116">
        <v>43364</v>
      </c>
      <c r="L304" s="114">
        <v>4515</v>
      </c>
      <c r="M304" s="114" t="s">
        <v>680</v>
      </c>
      <c r="N304" s="429"/>
    </row>
    <row r="305" spans="1:14">
      <c r="A305" s="114" t="s">
        <v>2024</v>
      </c>
      <c r="B305" s="114" t="s">
        <v>390</v>
      </c>
      <c r="C305" s="114">
        <v>102</v>
      </c>
      <c r="D305" s="114">
        <v>105</v>
      </c>
      <c r="E305" s="114">
        <v>102</v>
      </c>
      <c r="F305" s="114">
        <v>102</v>
      </c>
      <c r="G305" s="114">
        <v>102</v>
      </c>
      <c r="H305" s="114">
        <v>102</v>
      </c>
      <c r="I305" s="114">
        <v>1558</v>
      </c>
      <c r="J305" s="114">
        <v>159009.85</v>
      </c>
      <c r="K305" s="116">
        <v>43364</v>
      </c>
      <c r="L305" s="114">
        <v>29</v>
      </c>
      <c r="M305" s="114" t="s">
        <v>2025</v>
      </c>
      <c r="N305" s="429"/>
    </row>
    <row r="306" spans="1:14">
      <c r="A306" s="114" t="s">
        <v>681</v>
      </c>
      <c r="B306" s="114" t="s">
        <v>390</v>
      </c>
      <c r="C306" s="114">
        <v>130.15</v>
      </c>
      <c r="D306" s="114">
        <v>131.6</v>
      </c>
      <c r="E306" s="114">
        <v>104</v>
      </c>
      <c r="F306" s="114">
        <v>120.55</v>
      </c>
      <c r="G306" s="114">
        <v>122</v>
      </c>
      <c r="H306" s="114">
        <v>129.69999999999999</v>
      </c>
      <c r="I306" s="114">
        <v>301431</v>
      </c>
      <c r="J306" s="114">
        <v>36080735.549999997</v>
      </c>
      <c r="K306" s="116">
        <v>43364</v>
      </c>
      <c r="L306" s="114">
        <v>3375</v>
      </c>
      <c r="M306" s="114" t="s">
        <v>682</v>
      </c>
      <c r="N306" s="429"/>
    </row>
    <row r="307" spans="1:14">
      <c r="A307" s="114" t="s">
        <v>683</v>
      </c>
      <c r="B307" s="114" t="s">
        <v>390</v>
      </c>
      <c r="C307" s="114">
        <v>212.35</v>
      </c>
      <c r="D307" s="114">
        <v>215.15</v>
      </c>
      <c r="E307" s="114">
        <v>200</v>
      </c>
      <c r="F307" s="114">
        <v>207.95</v>
      </c>
      <c r="G307" s="114">
        <v>209</v>
      </c>
      <c r="H307" s="114">
        <v>212.05</v>
      </c>
      <c r="I307" s="114">
        <v>97233</v>
      </c>
      <c r="J307" s="114">
        <v>20318647.899999999</v>
      </c>
      <c r="K307" s="116">
        <v>43364</v>
      </c>
      <c r="L307" s="114">
        <v>4989</v>
      </c>
      <c r="M307" s="114" t="s">
        <v>684</v>
      </c>
      <c r="N307" s="429"/>
    </row>
    <row r="308" spans="1:14">
      <c r="A308" s="114" t="s">
        <v>1930</v>
      </c>
      <c r="B308" s="114" t="s">
        <v>390</v>
      </c>
      <c r="C308" s="114">
        <v>742</v>
      </c>
      <c r="D308" s="114">
        <v>775</v>
      </c>
      <c r="E308" s="114">
        <v>635</v>
      </c>
      <c r="F308" s="114">
        <v>763.05</v>
      </c>
      <c r="G308" s="114">
        <v>772</v>
      </c>
      <c r="H308" s="114">
        <v>737.35</v>
      </c>
      <c r="I308" s="114">
        <v>420280</v>
      </c>
      <c r="J308" s="114">
        <v>310326514.55000001</v>
      </c>
      <c r="K308" s="116">
        <v>43364</v>
      </c>
      <c r="L308" s="114">
        <v>20596</v>
      </c>
      <c r="M308" s="114" t="s">
        <v>1931</v>
      </c>
      <c r="N308" s="429"/>
    </row>
    <row r="309" spans="1:14">
      <c r="A309" s="114" t="s">
        <v>685</v>
      </c>
      <c r="B309" s="114" t="s">
        <v>390</v>
      </c>
      <c r="C309" s="114">
        <v>24.9</v>
      </c>
      <c r="D309" s="114">
        <v>25.4</v>
      </c>
      <c r="E309" s="114">
        <v>20.25</v>
      </c>
      <c r="F309" s="114">
        <v>22.75</v>
      </c>
      <c r="G309" s="114">
        <v>22.65</v>
      </c>
      <c r="H309" s="114">
        <v>24.9</v>
      </c>
      <c r="I309" s="114">
        <v>1091222</v>
      </c>
      <c r="J309" s="114">
        <v>25374944.300000001</v>
      </c>
      <c r="K309" s="116">
        <v>43364</v>
      </c>
      <c r="L309" s="114">
        <v>6791</v>
      </c>
      <c r="M309" s="114" t="s">
        <v>686</v>
      </c>
      <c r="N309" s="429"/>
    </row>
    <row r="310" spans="1:14">
      <c r="A310" s="114" t="s">
        <v>3550</v>
      </c>
      <c r="B310" s="114" t="s">
        <v>390</v>
      </c>
      <c r="C310" s="114">
        <v>8.85</v>
      </c>
      <c r="D310" s="114">
        <v>8.85</v>
      </c>
      <c r="E310" s="114">
        <v>8.85</v>
      </c>
      <c r="F310" s="114">
        <v>8.85</v>
      </c>
      <c r="G310" s="114">
        <v>8.85</v>
      </c>
      <c r="H310" s="114">
        <v>8.85</v>
      </c>
      <c r="I310" s="114">
        <v>50</v>
      </c>
      <c r="J310" s="114">
        <v>442.5</v>
      </c>
      <c r="K310" s="116">
        <v>43364</v>
      </c>
      <c r="L310" s="114">
        <v>1</v>
      </c>
      <c r="M310" s="114" t="s">
        <v>3551</v>
      </c>
      <c r="N310" s="429"/>
    </row>
    <row r="311" spans="1:14">
      <c r="A311" s="114" t="s">
        <v>2310</v>
      </c>
      <c r="B311" s="114" t="s">
        <v>390</v>
      </c>
      <c r="C311" s="114">
        <v>275.64999999999998</v>
      </c>
      <c r="D311" s="114">
        <v>275.75</v>
      </c>
      <c r="E311" s="114">
        <v>250.55</v>
      </c>
      <c r="F311" s="114">
        <v>269.8</v>
      </c>
      <c r="G311" s="114">
        <v>271.75</v>
      </c>
      <c r="H311" s="114">
        <v>271.25</v>
      </c>
      <c r="I311" s="114">
        <v>304887</v>
      </c>
      <c r="J311" s="114">
        <v>80706179.599999994</v>
      </c>
      <c r="K311" s="116">
        <v>43364</v>
      </c>
      <c r="L311" s="114">
        <v>11092</v>
      </c>
      <c r="M311" s="114" t="s">
        <v>2311</v>
      </c>
      <c r="N311" s="429"/>
    </row>
    <row r="312" spans="1:14">
      <c r="A312" s="114" t="s">
        <v>372</v>
      </c>
      <c r="B312" s="114" t="s">
        <v>390</v>
      </c>
      <c r="C312" s="114">
        <v>163.5</v>
      </c>
      <c r="D312" s="114">
        <v>166.5</v>
      </c>
      <c r="E312" s="114">
        <v>147.30000000000001</v>
      </c>
      <c r="F312" s="114">
        <v>157.19999999999999</v>
      </c>
      <c r="G312" s="114">
        <v>156.94999999999999</v>
      </c>
      <c r="H312" s="114">
        <v>163.65</v>
      </c>
      <c r="I312" s="114">
        <v>2263582</v>
      </c>
      <c r="J312" s="114">
        <v>365093084.19999999</v>
      </c>
      <c r="K312" s="116">
        <v>43364</v>
      </c>
      <c r="L312" s="114">
        <v>28742</v>
      </c>
      <c r="M312" s="114" t="s">
        <v>687</v>
      </c>
      <c r="N312" s="429"/>
    </row>
    <row r="313" spans="1:14">
      <c r="A313" s="114" t="s">
        <v>3274</v>
      </c>
      <c r="B313" s="114" t="s">
        <v>390</v>
      </c>
      <c r="C313" s="114">
        <v>2</v>
      </c>
      <c r="D313" s="114">
        <v>2.1</v>
      </c>
      <c r="E313" s="114">
        <v>2</v>
      </c>
      <c r="F313" s="114">
        <v>2.1</v>
      </c>
      <c r="G313" s="114">
        <v>2.1</v>
      </c>
      <c r="H313" s="114">
        <v>2</v>
      </c>
      <c r="I313" s="114">
        <v>546</v>
      </c>
      <c r="J313" s="114">
        <v>1141.5999999999999</v>
      </c>
      <c r="K313" s="116">
        <v>43364</v>
      </c>
      <c r="L313" s="114">
        <v>3</v>
      </c>
      <c r="M313" s="114" t="s">
        <v>3275</v>
      </c>
      <c r="N313" s="429"/>
    </row>
    <row r="314" spans="1:14">
      <c r="A314" s="114" t="s">
        <v>688</v>
      </c>
      <c r="B314" s="114" t="s">
        <v>390</v>
      </c>
      <c r="C314" s="114">
        <v>476.1</v>
      </c>
      <c r="D314" s="114">
        <v>480.05</v>
      </c>
      <c r="E314" s="114">
        <v>423.35</v>
      </c>
      <c r="F314" s="114">
        <v>465.25</v>
      </c>
      <c r="G314" s="114">
        <v>459</v>
      </c>
      <c r="H314" s="114">
        <v>472.6</v>
      </c>
      <c r="I314" s="114">
        <v>1593157</v>
      </c>
      <c r="J314" s="114">
        <v>718343322.64999998</v>
      </c>
      <c r="K314" s="116">
        <v>43364</v>
      </c>
      <c r="L314" s="114">
        <v>25057</v>
      </c>
      <c r="M314" s="114" t="s">
        <v>689</v>
      </c>
      <c r="N314" s="429"/>
    </row>
    <row r="315" spans="1:14">
      <c r="A315" s="114" t="s">
        <v>2527</v>
      </c>
      <c r="B315" s="114" t="s">
        <v>390</v>
      </c>
      <c r="C315" s="114">
        <v>23</v>
      </c>
      <c r="D315" s="114">
        <v>23.85</v>
      </c>
      <c r="E315" s="114">
        <v>20</v>
      </c>
      <c r="F315" s="114">
        <v>21.55</v>
      </c>
      <c r="G315" s="114">
        <v>21.8</v>
      </c>
      <c r="H315" s="114">
        <v>22.7</v>
      </c>
      <c r="I315" s="114">
        <v>529431</v>
      </c>
      <c r="J315" s="114">
        <v>11306415.15</v>
      </c>
      <c r="K315" s="116">
        <v>43364</v>
      </c>
      <c r="L315" s="114">
        <v>1740</v>
      </c>
      <c r="M315" s="114" t="s">
        <v>2528</v>
      </c>
      <c r="N315" s="429"/>
    </row>
    <row r="316" spans="1:14">
      <c r="A316" s="114" t="s">
        <v>690</v>
      </c>
      <c r="B316" s="114" t="s">
        <v>390</v>
      </c>
      <c r="C316" s="114">
        <v>416</v>
      </c>
      <c r="D316" s="114">
        <v>426.9</v>
      </c>
      <c r="E316" s="114">
        <v>402</v>
      </c>
      <c r="F316" s="114">
        <v>405.05</v>
      </c>
      <c r="G316" s="114">
        <v>402</v>
      </c>
      <c r="H316" s="114">
        <v>415.85</v>
      </c>
      <c r="I316" s="114">
        <v>2195</v>
      </c>
      <c r="J316" s="114">
        <v>901545.8</v>
      </c>
      <c r="K316" s="116">
        <v>43364</v>
      </c>
      <c r="L316" s="114">
        <v>170</v>
      </c>
      <c r="M316" s="114" t="s">
        <v>2285</v>
      </c>
      <c r="N316" s="429"/>
    </row>
    <row r="317" spans="1:14">
      <c r="A317" s="114" t="s">
        <v>691</v>
      </c>
      <c r="B317" s="114" t="s">
        <v>390</v>
      </c>
      <c r="C317" s="114">
        <v>239.1</v>
      </c>
      <c r="D317" s="114">
        <v>244.6</v>
      </c>
      <c r="E317" s="114">
        <v>216.3</v>
      </c>
      <c r="F317" s="114">
        <v>221.35</v>
      </c>
      <c r="G317" s="114">
        <v>224</v>
      </c>
      <c r="H317" s="114">
        <v>237.7</v>
      </c>
      <c r="I317" s="114">
        <v>184150</v>
      </c>
      <c r="J317" s="114">
        <v>42295982.950000003</v>
      </c>
      <c r="K317" s="116">
        <v>43364</v>
      </c>
      <c r="L317" s="114">
        <v>5324</v>
      </c>
      <c r="M317" s="114" t="s">
        <v>692</v>
      </c>
      <c r="N317" s="429"/>
    </row>
    <row r="318" spans="1:14">
      <c r="A318" s="114" t="s">
        <v>385</v>
      </c>
      <c r="B318" s="114" t="s">
        <v>390</v>
      </c>
      <c r="C318" s="114">
        <v>108</v>
      </c>
      <c r="D318" s="114">
        <v>109.6</v>
      </c>
      <c r="E318" s="114">
        <v>100.9</v>
      </c>
      <c r="F318" s="114">
        <v>101.85</v>
      </c>
      <c r="G318" s="114">
        <v>101.7</v>
      </c>
      <c r="H318" s="114">
        <v>107.9</v>
      </c>
      <c r="I318" s="114">
        <v>38074</v>
      </c>
      <c r="J318" s="114">
        <v>4030786.15</v>
      </c>
      <c r="K318" s="116">
        <v>43364</v>
      </c>
      <c r="L318" s="114">
        <v>726</v>
      </c>
      <c r="M318" s="114" t="s">
        <v>694</v>
      </c>
      <c r="N318" s="429"/>
    </row>
    <row r="319" spans="1:14">
      <c r="A319" s="114" t="s">
        <v>695</v>
      </c>
      <c r="B319" s="114" t="s">
        <v>390</v>
      </c>
      <c r="C319" s="114">
        <v>246</v>
      </c>
      <c r="D319" s="114">
        <v>248.65</v>
      </c>
      <c r="E319" s="114">
        <v>218.65</v>
      </c>
      <c r="F319" s="114">
        <v>228.25</v>
      </c>
      <c r="G319" s="114">
        <v>229.5</v>
      </c>
      <c r="H319" s="114">
        <v>242.5</v>
      </c>
      <c r="I319" s="114">
        <v>2455916</v>
      </c>
      <c r="J319" s="114">
        <v>580243983.89999998</v>
      </c>
      <c r="K319" s="116">
        <v>43364</v>
      </c>
      <c r="L319" s="114">
        <v>20810</v>
      </c>
      <c r="M319" s="114" t="s">
        <v>696</v>
      </c>
      <c r="N319" s="429"/>
    </row>
    <row r="320" spans="1:14">
      <c r="A320" s="114" t="s">
        <v>3029</v>
      </c>
      <c r="B320" s="114" t="s">
        <v>2815</v>
      </c>
      <c r="C320" s="114">
        <v>135.80000000000001</v>
      </c>
      <c r="D320" s="114">
        <v>136.75</v>
      </c>
      <c r="E320" s="114">
        <v>123.75</v>
      </c>
      <c r="F320" s="114">
        <v>134.80000000000001</v>
      </c>
      <c r="G320" s="114">
        <v>135</v>
      </c>
      <c r="H320" s="114">
        <v>130.25</v>
      </c>
      <c r="I320" s="114">
        <v>26777</v>
      </c>
      <c r="J320" s="114">
        <v>3590961.85</v>
      </c>
      <c r="K320" s="116">
        <v>43364</v>
      </c>
      <c r="L320" s="114">
        <v>406</v>
      </c>
      <c r="M320" s="114" t="s">
        <v>3030</v>
      </c>
      <c r="N320" s="429"/>
    </row>
    <row r="321" spans="1:14">
      <c r="A321" s="114" t="s">
        <v>697</v>
      </c>
      <c r="B321" s="114" t="s">
        <v>390</v>
      </c>
      <c r="C321" s="114">
        <v>58</v>
      </c>
      <c r="D321" s="114">
        <v>58.5</v>
      </c>
      <c r="E321" s="114">
        <v>55</v>
      </c>
      <c r="F321" s="114">
        <v>55.2</v>
      </c>
      <c r="G321" s="114">
        <v>55.05</v>
      </c>
      <c r="H321" s="114">
        <v>57.8</v>
      </c>
      <c r="I321" s="114">
        <v>474271</v>
      </c>
      <c r="J321" s="114">
        <v>26321200.149999999</v>
      </c>
      <c r="K321" s="116">
        <v>43364</v>
      </c>
      <c r="L321" s="114">
        <v>7053</v>
      </c>
      <c r="M321" s="114" t="s">
        <v>698</v>
      </c>
      <c r="N321" s="429"/>
    </row>
    <row r="322" spans="1:14">
      <c r="A322" s="114" t="s">
        <v>699</v>
      </c>
      <c r="B322" s="114" t="s">
        <v>390</v>
      </c>
      <c r="C322" s="114">
        <v>18.45</v>
      </c>
      <c r="D322" s="114">
        <v>18.5</v>
      </c>
      <c r="E322" s="114">
        <v>15.35</v>
      </c>
      <c r="F322" s="114">
        <v>17.399999999999999</v>
      </c>
      <c r="G322" s="114">
        <v>17.45</v>
      </c>
      <c r="H322" s="114">
        <v>18.149999999999999</v>
      </c>
      <c r="I322" s="114">
        <v>6742319</v>
      </c>
      <c r="J322" s="114">
        <v>117451999.5</v>
      </c>
      <c r="K322" s="116">
        <v>43364</v>
      </c>
      <c r="L322" s="114">
        <v>13908</v>
      </c>
      <c r="M322" s="114" t="s">
        <v>700</v>
      </c>
      <c r="N322" s="429"/>
    </row>
    <row r="323" spans="1:14">
      <c r="A323" s="114" t="s">
        <v>2759</v>
      </c>
      <c r="B323" s="114" t="s">
        <v>390</v>
      </c>
      <c r="C323" s="114">
        <v>266.25</v>
      </c>
      <c r="D323" s="114">
        <v>275</v>
      </c>
      <c r="E323" s="114">
        <v>254</v>
      </c>
      <c r="F323" s="114">
        <v>260.64999999999998</v>
      </c>
      <c r="G323" s="114">
        <v>260</v>
      </c>
      <c r="H323" s="114">
        <v>266.85000000000002</v>
      </c>
      <c r="I323" s="114">
        <v>9204</v>
      </c>
      <c r="J323" s="114">
        <v>2420271.1</v>
      </c>
      <c r="K323" s="116">
        <v>43364</v>
      </c>
      <c r="L323" s="114">
        <v>316</v>
      </c>
      <c r="M323" s="114" t="s">
        <v>2760</v>
      </c>
      <c r="N323" s="429"/>
    </row>
    <row r="324" spans="1:14">
      <c r="A324" s="114" t="s">
        <v>2051</v>
      </c>
      <c r="B324" s="114" t="s">
        <v>390</v>
      </c>
      <c r="C324" s="114">
        <v>1220.5999999999999</v>
      </c>
      <c r="D324" s="114">
        <v>1240.75</v>
      </c>
      <c r="E324" s="114">
        <v>1175</v>
      </c>
      <c r="F324" s="114">
        <v>1193.05</v>
      </c>
      <c r="G324" s="114">
        <v>1185</v>
      </c>
      <c r="H324" s="114">
        <v>1228.25</v>
      </c>
      <c r="I324" s="114">
        <v>1016</v>
      </c>
      <c r="J324" s="114">
        <v>1225587.6000000001</v>
      </c>
      <c r="K324" s="116">
        <v>43364</v>
      </c>
      <c r="L324" s="114">
        <v>173</v>
      </c>
      <c r="M324" s="114" t="s">
        <v>2052</v>
      </c>
      <c r="N324" s="429"/>
    </row>
    <row r="325" spans="1:14">
      <c r="A325" s="114" t="s">
        <v>701</v>
      </c>
      <c r="B325" s="114" t="s">
        <v>390</v>
      </c>
      <c r="C325" s="114">
        <v>148.5</v>
      </c>
      <c r="D325" s="114">
        <v>149</v>
      </c>
      <c r="E325" s="114">
        <v>131.44999999999999</v>
      </c>
      <c r="F325" s="114">
        <v>131.69999999999999</v>
      </c>
      <c r="G325" s="114">
        <v>131.44999999999999</v>
      </c>
      <c r="H325" s="114">
        <v>146.05000000000001</v>
      </c>
      <c r="I325" s="114">
        <v>3267497</v>
      </c>
      <c r="J325" s="114">
        <v>453880749.85000002</v>
      </c>
      <c r="K325" s="116">
        <v>43364</v>
      </c>
      <c r="L325" s="114">
        <v>30254</v>
      </c>
      <c r="M325" s="114" t="s">
        <v>702</v>
      </c>
      <c r="N325" s="429"/>
    </row>
    <row r="326" spans="1:14">
      <c r="A326" s="114" t="s">
        <v>703</v>
      </c>
      <c r="B326" s="114" t="s">
        <v>390</v>
      </c>
      <c r="C326" s="114">
        <v>13.95</v>
      </c>
      <c r="D326" s="114">
        <v>14.05</v>
      </c>
      <c r="E326" s="114">
        <v>11.15</v>
      </c>
      <c r="F326" s="114">
        <v>13.25</v>
      </c>
      <c r="G326" s="114">
        <v>13.3</v>
      </c>
      <c r="H326" s="114">
        <v>13.9</v>
      </c>
      <c r="I326" s="114">
        <v>891696</v>
      </c>
      <c r="J326" s="114">
        <v>11747852.75</v>
      </c>
      <c r="K326" s="116">
        <v>43364</v>
      </c>
      <c r="L326" s="114">
        <v>1679</v>
      </c>
      <c r="M326" s="114" t="s">
        <v>704</v>
      </c>
      <c r="N326" s="429"/>
    </row>
    <row r="327" spans="1:14">
      <c r="A327" s="114" t="s">
        <v>705</v>
      </c>
      <c r="B327" s="114" t="s">
        <v>390</v>
      </c>
      <c r="C327" s="114">
        <v>531.65</v>
      </c>
      <c r="D327" s="114">
        <v>531.65</v>
      </c>
      <c r="E327" s="114">
        <v>459.95</v>
      </c>
      <c r="F327" s="114">
        <v>470.85</v>
      </c>
      <c r="G327" s="114">
        <v>477.4</v>
      </c>
      <c r="H327" s="114">
        <v>530.35</v>
      </c>
      <c r="I327" s="114">
        <v>81789</v>
      </c>
      <c r="J327" s="114">
        <v>39890745.5</v>
      </c>
      <c r="K327" s="116">
        <v>43364</v>
      </c>
      <c r="L327" s="114">
        <v>4341</v>
      </c>
      <c r="M327" s="114" t="s">
        <v>706</v>
      </c>
      <c r="N327" s="429"/>
    </row>
    <row r="328" spans="1:14">
      <c r="A328" s="114" t="s">
        <v>2863</v>
      </c>
      <c r="B328" s="114" t="s">
        <v>2815</v>
      </c>
      <c r="C328" s="114">
        <v>17.05</v>
      </c>
      <c r="D328" s="114">
        <v>17.399999999999999</v>
      </c>
      <c r="E328" s="114">
        <v>15.8</v>
      </c>
      <c r="F328" s="114">
        <v>15.8</v>
      </c>
      <c r="G328" s="114">
        <v>15.8</v>
      </c>
      <c r="H328" s="114">
        <v>16.600000000000001</v>
      </c>
      <c r="I328" s="114">
        <v>24529</v>
      </c>
      <c r="J328" s="114">
        <v>401399.2</v>
      </c>
      <c r="K328" s="116">
        <v>43364</v>
      </c>
      <c r="L328" s="114">
        <v>94</v>
      </c>
      <c r="M328" s="114" t="s">
        <v>2864</v>
      </c>
      <c r="N328" s="429"/>
    </row>
    <row r="329" spans="1:14">
      <c r="A329" s="114" t="s">
        <v>234</v>
      </c>
      <c r="B329" s="114" t="s">
        <v>390</v>
      </c>
      <c r="C329" s="114">
        <v>615.15</v>
      </c>
      <c r="D329" s="114">
        <v>615.15</v>
      </c>
      <c r="E329" s="114">
        <v>274.75</v>
      </c>
      <c r="F329" s="114">
        <v>350.55</v>
      </c>
      <c r="G329" s="114">
        <v>337</v>
      </c>
      <c r="H329" s="114">
        <v>610.54999999999995</v>
      </c>
      <c r="I329" s="114">
        <v>115298628</v>
      </c>
      <c r="J329" s="114">
        <v>43884228305.849998</v>
      </c>
      <c r="K329" s="116">
        <v>43364</v>
      </c>
      <c r="L329" s="114">
        <v>1434604</v>
      </c>
      <c r="M329" s="114" t="s">
        <v>707</v>
      </c>
      <c r="N329" s="429"/>
    </row>
    <row r="330" spans="1:14">
      <c r="A330" s="114" t="s">
        <v>708</v>
      </c>
      <c r="B330" s="114" t="s">
        <v>390</v>
      </c>
      <c r="C330" s="114">
        <v>300</v>
      </c>
      <c r="D330" s="114">
        <v>304.89999999999998</v>
      </c>
      <c r="E330" s="114">
        <v>281.05</v>
      </c>
      <c r="F330" s="114">
        <v>290.2</v>
      </c>
      <c r="G330" s="114">
        <v>299</v>
      </c>
      <c r="H330" s="114">
        <v>292.35000000000002</v>
      </c>
      <c r="I330" s="114">
        <v>681</v>
      </c>
      <c r="J330" s="114">
        <v>199928.25</v>
      </c>
      <c r="K330" s="116">
        <v>43364</v>
      </c>
      <c r="L330" s="114">
        <v>77</v>
      </c>
      <c r="M330" s="114" t="s">
        <v>709</v>
      </c>
      <c r="N330" s="429"/>
    </row>
    <row r="331" spans="1:14">
      <c r="A331" s="114" t="s">
        <v>2865</v>
      </c>
      <c r="B331" s="114" t="s">
        <v>2815</v>
      </c>
      <c r="C331" s="114">
        <v>2</v>
      </c>
      <c r="D331" s="114">
        <v>2.1</v>
      </c>
      <c r="E331" s="114">
        <v>1.95</v>
      </c>
      <c r="F331" s="114">
        <v>2.0499999999999998</v>
      </c>
      <c r="G331" s="114">
        <v>2</v>
      </c>
      <c r="H331" s="114">
        <v>2</v>
      </c>
      <c r="I331" s="114">
        <v>110440</v>
      </c>
      <c r="J331" s="114">
        <v>225163.9</v>
      </c>
      <c r="K331" s="116">
        <v>43364</v>
      </c>
      <c r="L331" s="114">
        <v>152</v>
      </c>
      <c r="M331" s="114" t="s">
        <v>2866</v>
      </c>
      <c r="N331" s="429"/>
    </row>
    <row r="332" spans="1:14">
      <c r="A332" s="114" t="s">
        <v>710</v>
      </c>
      <c r="B332" s="114" t="s">
        <v>390</v>
      </c>
      <c r="C332" s="114">
        <v>422.05</v>
      </c>
      <c r="D332" s="114">
        <v>430.5</v>
      </c>
      <c r="E332" s="114">
        <v>398.1</v>
      </c>
      <c r="F332" s="114">
        <v>423.35</v>
      </c>
      <c r="G332" s="114">
        <v>410</v>
      </c>
      <c r="H332" s="114">
        <v>421.25</v>
      </c>
      <c r="I332" s="114">
        <v>4729</v>
      </c>
      <c r="J332" s="114">
        <v>1998682.55</v>
      </c>
      <c r="K332" s="116">
        <v>43364</v>
      </c>
      <c r="L332" s="114">
        <v>239</v>
      </c>
      <c r="M332" s="114" t="s">
        <v>711</v>
      </c>
      <c r="N332" s="429"/>
    </row>
    <row r="333" spans="1:14">
      <c r="A333" s="114" t="s">
        <v>2529</v>
      </c>
      <c r="B333" s="114" t="s">
        <v>390</v>
      </c>
      <c r="C333" s="114">
        <v>6.55</v>
      </c>
      <c r="D333" s="114">
        <v>6.75</v>
      </c>
      <c r="E333" s="114">
        <v>6</v>
      </c>
      <c r="F333" s="114">
        <v>6.2</v>
      </c>
      <c r="G333" s="114">
        <v>6.2</v>
      </c>
      <c r="H333" s="114">
        <v>6.5</v>
      </c>
      <c r="I333" s="114">
        <v>115033</v>
      </c>
      <c r="J333" s="114">
        <v>727738.8</v>
      </c>
      <c r="K333" s="116">
        <v>43364</v>
      </c>
      <c r="L333" s="114">
        <v>258</v>
      </c>
      <c r="M333" s="114" t="s">
        <v>2530</v>
      </c>
      <c r="N333" s="429"/>
    </row>
    <row r="334" spans="1:14">
      <c r="A334" s="114" t="s">
        <v>61</v>
      </c>
      <c r="B334" s="114" t="s">
        <v>390</v>
      </c>
      <c r="C334" s="114">
        <v>64.849999999999994</v>
      </c>
      <c r="D334" s="114">
        <v>64.95</v>
      </c>
      <c r="E334" s="114">
        <v>60.05</v>
      </c>
      <c r="F334" s="114">
        <v>63.15</v>
      </c>
      <c r="G334" s="114">
        <v>61.75</v>
      </c>
      <c r="H334" s="114">
        <v>64.150000000000006</v>
      </c>
      <c r="I334" s="114">
        <v>5600644</v>
      </c>
      <c r="J334" s="114">
        <v>352383844.39999998</v>
      </c>
      <c r="K334" s="116">
        <v>43364</v>
      </c>
      <c r="L334" s="114">
        <v>14417</v>
      </c>
      <c r="M334" s="114" t="s">
        <v>712</v>
      </c>
      <c r="N334" s="429"/>
    </row>
    <row r="335" spans="1:14">
      <c r="A335" s="114" t="s">
        <v>62</v>
      </c>
      <c r="B335" s="114" t="s">
        <v>390</v>
      </c>
      <c r="C335" s="114">
        <v>1407.9</v>
      </c>
      <c r="D335" s="114">
        <v>1407.9</v>
      </c>
      <c r="E335" s="114">
        <v>1304.05</v>
      </c>
      <c r="F335" s="114">
        <v>1387.95</v>
      </c>
      <c r="G335" s="114">
        <v>1390.2</v>
      </c>
      <c r="H335" s="114">
        <v>1391.15</v>
      </c>
      <c r="I335" s="114">
        <v>1484382</v>
      </c>
      <c r="J335" s="114">
        <v>2047686884.45</v>
      </c>
      <c r="K335" s="116">
        <v>43364</v>
      </c>
      <c r="L335" s="114">
        <v>43199</v>
      </c>
      <c r="M335" s="114" t="s">
        <v>713</v>
      </c>
      <c r="N335" s="429"/>
    </row>
    <row r="336" spans="1:14">
      <c r="A336" s="114" t="s">
        <v>2290</v>
      </c>
      <c r="B336" s="114" t="s">
        <v>390</v>
      </c>
      <c r="C336" s="114">
        <v>2750</v>
      </c>
      <c r="D336" s="114">
        <v>2750</v>
      </c>
      <c r="E336" s="114">
        <v>2555.0500000000002</v>
      </c>
      <c r="F336" s="114">
        <v>2654.5</v>
      </c>
      <c r="G336" s="114">
        <v>2614.6999999999998</v>
      </c>
      <c r="H336" s="114">
        <v>2709.55</v>
      </c>
      <c r="I336" s="114">
        <v>24466</v>
      </c>
      <c r="J336" s="114">
        <v>65533810.25</v>
      </c>
      <c r="K336" s="116">
        <v>43364</v>
      </c>
      <c r="L336" s="114">
        <v>4332</v>
      </c>
      <c r="M336" s="114" t="s">
        <v>2294</v>
      </c>
      <c r="N336" s="429"/>
    </row>
    <row r="337" spans="1:14">
      <c r="A337" s="114" t="s">
        <v>63</v>
      </c>
      <c r="B337" s="114" t="s">
        <v>390</v>
      </c>
      <c r="C337" s="114">
        <v>202.1</v>
      </c>
      <c r="D337" s="114">
        <v>205.35</v>
      </c>
      <c r="E337" s="114">
        <v>184.5</v>
      </c>
      <c r="F337" s="114">
        <v>199.55</v>
      </c>
      <c r="G337" s="114">
        <v>198.6</v>
      </c>
      <c r="H337" s="114">
        <v>201.25</v>
      </c>
      <c r="I337" s="114">
        <v>12303546</v>
      </c>
      <c r="J337" s="114">
        <v>2429596858.0500002</v>
      </c>
      <c r="K337" s="116">
        <v>43364</v>
      </c>
      <c r="L337" s="114">
        <v>108572</v>
      </c>
      <c r="M337" s="114" t="s">
        <v>714</v>
      </c>
      <c r="N337" s="429"/>
    </row>
    <row r="338" spans="1:14">
      <c r="A338" s="114" t="s">
        <v>2867</v>
      </c>
      <c r="B338" s="114" t="s">
        <v>390</v>
      </c>
      <c r="C338" s="114">
        <v>83.6</v>
      </c>
      <c r="D338" s="114">
        <v>84.2</v>
      </c>
      <c r="E338" s="114">
        <v>80</v>
      </c>
      <c r="F338" s="114">
        <v>82.25</v>
      </c>
      <c r="G338" s="114">
        <v>82</v>
      </c>
      <c r="H338" s="114">
        <v>82</v>
      </c>
      <c r="I338" s="114">
        <v>51539</v>
      </c>
      <c r="J338" s="114">
        <v>4242050.1500000004</v>
      </c>
      <c r="K338" s="116">
        <v>43364</v>
      </c>
      <c r="L338" s="114">
        <v>1182</v>
      </c>
      <c r="M338" s="114" t="s">
        <v>2868</v>
      </c>
      <c r="N338" s="429"/>
    </row>
    <row r="339" spans="1:14">
      <c r="A339" s="114" t="s">
        <v>2101</v>
      </c>
      <c r="B339" s="114" t="s">
        <v>390</v>
      </c>
      <c r="C339" s="114">
        <v>1526.9</v>
      </c>
      <c r="D339" s="114">
        <v>1530.15</v>
      </c>
      <c r="E339" s="114">
        <v>1429</v>
      </c>
      <c r="F339" s="114">
        <v>1501.85</v>
      </c>
      <c r="G339" s="114">
        <v>1512</v>
      </c>
      <c r="H339" s="114">
        <v>1515.15</v>
      </c>
      <c r="I339" s="114">
        <v>706967</v>
      </c>
      <c r="J339" s="114">
        <v>1054876323.1</v>
      </c>
      <c r="K339" s="116">
        <v>43364</v>
      </c>
      <c r="L339" s="114">
        <v>32494</v>
      </c>
      <c r="M339" s="114" t="s">
        <v>2102</v>
      </c>
      <c r="N339" s="429"/>
    </row>
    <row r="340" spans="1:14">
      <c r="A340" s="114" t="s">
        <v>2439</v>
      </c>
      <c r="B340" s="114" t="s">
        <v>390</v>
      </c>
      <c r="C340" s="114">
        <v>6.3</v>
      </c>
      <c r="D340" s="114">
        <v>6.65</v>
      </c>
      <c r="E340" s="114">
        <v>6.1</v>
      </c>
      <c r="F340" s="114">
        <v>6.2</v>
      </c>
      <c r="G340" s="114">
        <v>6.15</v>
      </c>
      <c r="H340" s="114">
        <v>6.5</v>
      </c>
      <c r="I340" s="114">
        <v>13219</v>
      </c>
      <c r="J340" s="114">
        <v>83852.350000000006</v>
      </c>
      <c r="K340" s="116">
        <v>43364</v>
      </c>
      <c r="L340" s="114">
        <v>69</v>
      </c>
      <c r="M340" s="114" t="s">
        <v>2440</v>
      </c>
      <c r="N340" s="429"/>
    </row>
    <row r="341" spans="1:14">
      <c r="A341" s="114" t="s">
        <v>2153</v>
      </c>
      <c r="B341" s="114" t="s">
        <v>390</v>
      </c>
      <c r="C341" s="114">
        <v>319</v>
      </c>
      <c r="D341" s="114">
        <v>327</v>
      </c>
      <c r="E341" s="114">
        <v>309</v>
      </c>
      <c r="F341" s="114">
        <v>315.10000000000002</v>
      </c>
      <c r="G341" s="114">
        <v>314</v>
      </c>
      <c r="H341" s="114">
        <v>319.5</v>
      </c>
      <c r="I341" s="114">
        <v>18616</v>
      </c>
      <c r="J341" s="114">
        <v>5920321.4500000002</v>
      </c>
      <c r="K341" s="116">
        <v>43364</v>
      </c>
      <c r="L341" s="114">
        <v>493</v>
      </c>
      <c r="M341" s="114" t="s">
        <v>2283</v>
      </c>
      <c r="N341" s="429"/>
    </row>
    <row r="342" spans="1:14">
      <c r="A342" s="114" t="s">
        <v>715</v>
      </c>
      <c r="B342" s="114" t="s">
        <v>390</v>
      </c>
      <c r="C342" s="114">
        <v>60.95</v>
      </c>
      <c r="D342" s="114">
        <v>61</v>
      </c>
      <c r="E342" s="114">
        <v>49.25</v>
      </c>
      <c r="F342" s="114">
        <v>57.35</v>
      </c>
      <c r="G342" s="114">
        <v>56.85</v>
      </c>
      <c r="H342" s="114">
        <v>60.55</v>
      </c>
      <c r="I342" s="114">
        <v>101283</v>
      </c>
      <c r="J342" s="114">
        <v>5821372.4000000004</v>
      </c>
      <c r="K342" s="116">
        <v>43364</v>
      </c>
      <c r="L342" s="114">
        <v>1265</v>
      </c>
      <c r="M342" s="114" t="s">
        <v>716</v>
      </c>
      <c r="N342" s="429"/>
    </row>
    <row r="343" spans="1:14">
      <c r="A343" s="114" t="s">
        <v>2531</v>
      </c>
      <c r="B343" s="114" t="s">
        <v>390</v>
      </c>
      <c r="C343" s="114">
        <v>37.5</v>
      </c>
      <c r="D343" s="114">
        <v>38.049999999999997</v>
      </c>
      <c r="E343" s="114">
        <v>31.05</v>
      </c>
      <c r="F343" s="114">
        <v>35.799999999999997</v>
      </c>
      <c r="G343" s="114">
        <v>36.299999999999997</v>
      </c>
      <c r="H343" s="114">
        <v>37.799999999999997</v>
      </c>
      <c r="I343" s="114">
        <v>29888</v>
      </c>
      <c r="J343" s="114">
        <v>1064083.3</v>
      </c>
      <c r="K343" s="116">
        <v>43364</v>
      </c>
      <c r="L343" s="114">
        <v>271</v>
      </c>
      <c r="M343" s="114" t="s">
        <v>2532</v>
      </c>
      <c r="N343" s="429"/>
    </row>
    <row r="344" spans="1:14">
      <c r="A344" s="114" t="s">
        <v>2389</v>
      </c>
      <c r="B344" s="114" t="s">
        <v>390</v>
      </c>
      <c r="C344" s="114">
        <v>103.6</v>
      </c>
      <c r="D344" s="114">
        <v>103.6</v>
      </c>
      <c r="E344" s="114">
        <v>98</v>
      </c>
      <c r="F344" s="114">
        <v>100.7</v>
      </c>
      <c r="G344" s="114">
        <v>103.5</v>
      </c>
      <c r="H344" s="114">
        <v>101.7</v>
      </c>
      <c r="I344" s="114">
        <v>31401</v>
      </c>
      <c r="J344" s="114">
        <v>3159803.6</v>
      </c>
      <c r="K344" s="116">
        <v>43364</v>
      </c>
      <c r="L344" s="114">
        <v>260</v>
      </c>
      <c r="M344" s="114" t="s">
        <v>2390</v>
      </c>
      <c r="N344" s="429"/>
    </row>
    <row r="345" spans="1:14">
      <c r="A345" s="114" t="s">
        <v>717</v>
      </c>
      <c r="B345" s="114" t="s">
        <v>390</v>
      </c>
      <c r="C345" s="114">
        <v>16.399999999999999</v>
      </c>
      <c r="D345" s="114">
        <v>17.95</v>
      </c>
      <c r="E345" s="114">
        <v>16.399999999999999</v>
      </c>
      <c r="F345" s="114">
        <v>17.8</v>
      </c>
      <c r="G345" s="114">
        <v>17.95</v>
      </c>
      <c r="H345" s="114">
        <v>17.100000000000001</v>
      </c>
      <c r="I345" s="114">
        <v>38016</v>
      </c>
      <c r="J345" s="114">
        <v>671995.4</v>
      </c>
      <c r="K345" s="116">
        <v>43364</v>
      </c>
      <c r="L345" s="114">
        <v>236</v>
      </c>
      <c r="M345" s="114" t="s">
        <v>718</v>
      </c>
      <c r="N345" s="429"/>
    </row>
    <row r="346" spans="1:14">
      <c r="A346" s="114" t="s">
        <v>2869</v>
      </c>
      <c r="B346" s="114" t="s">
        <v>390</v>
      </c>
      <c r="C346" s="114">
        <v>8</v>
      </c>
      <c r="D346" s="114">
        <v>8.1</v>
      </c>
      <c r="E346" s="114">
        <v>8</v>
      </c>
      <c r="F346" s="114">
        <v>8.1</v>
      </c>
      <c r="G346" s="114">
        <v>8.1</v>
      </c>
      <c r="H346" s="114">
        <v>8.1999999999999993</v>
      </c>
      <c r="I346" s="114">
        <v>6338</v>
      </c>
      <c r="J346" s="114">
        <v>51051.1</v>
      </c>
      <c r="K346" s="116">
        <v>43364</v>
      </c>
      <c r="L346" s="114">
        <v>27</v>
      </c>
      <c r="M346" s="114" t="s">
        <v>2870</v>
      </c>
      <c r="N346" s="429"/>
    </row>
    <row r="347" spans="1:14">
      <c r="A347" s="114" t="s">
        <v>719</v>
      </c>
      <c r="B347" s="114" t="s">
        <v>390</v>
      </c>
      <c r="C347" s="114">
        <v>462</v>
      </c>
      <c r="D347" s="114">
        <v>462.9</v>
      </c>
      <c r="E347" s="114">
        <v>410</v>
      </c>
      <c r="F347" s="114">
        <v>421.4</v>
      </c>
      <c r="G347" s="114">
        <v>421.5</v>
      </c>
      <c r="H347" s="114">
        <v>456.7</v>
      </c>
      <c r="I347" s="114">
        <v>233447</v>
      </c>
      <c r="J347" s="114">
        <v>101688384.34999999</v>
      </c>
      <c r="K347" s="116">
        <v>43364</v>
      </c>
      <c r="L347" s="114">
        <v>7685</v>
      </c>
      <c r="M347" s="114" t="s">
        <v>720</v>
      </c>
      <c r="N347" s="429"/>
    </row>
    <row r="348" spans="1:14">
      <c r="A348" s="114" t="s">
        <v>64</v>
      </c>
      <c r="B348" s="114" t="s">
        <v>390</v>
      </c>
      <c r="C348" s="114">
        <v>2643.95</v>
      </c>
      <c r="D348" s="114">
        <v>2670.8</v>
      </c>
      <c r="E348" s="114">
        <v>2441.1</v>
      </c>
      <c r="F348" s="114">
        <v>2556.25</v>
      </c>
      <c r="G348" s="114">
        <v>2576.6999999999998</v>
      </c>
      <c r="H348" s="114">
        <v>2607.1</v>
      </c>
      <c r="I348" s="114">
        <v>1411007</v>
      </c>
      <c r="J348" s="114">
        <v>3673715522.6500001</v>
      </c>
      <c r="K348" s="116">
        <v>43364</v>
      </c>
      <c r="L348" s="114">
        <v>57434</v>
      </c>
      <c r="M348" s="114" t="s">
        <v>721</v>
      </c>
      <c r="N348" s="429"/>
    </row>
    <row r="349" spans="1:14">
      <c r="A349" s="114" t="s">
        <v>2139</v>
      </c>
      <c r="B349" s="114" t="s">
        <v>390</v>
      </c>
      <c r="C349" s="114">
        <v>37.4</v>
      </c>
      <c r="D349" s="114">
        <v>38.950000000000003</v>
      </c>
      <c r="E349" s="114">
        <v>36.6</v>
      </c>
      <c r="F349" s="114">
        <v>37.200000000000003</v>
      </c>
      <c r="G349" s="114">
        <v>37</v>
      </c>
      <c r="H349" s="114">
        <v>37.799999999999997</v>
      </c>
      <c r="I349" s="114">
        <v>21584</v>
      </c>
      <c r="J349" s="114">
        <v>807921.9</v>
      </c>
      <c r="K349" s="116">
        <v>43364</v>
      </c>
      <c r="L349" s="114">
        <v>145</v>
      </c>
      <c r="M349" s="114" t="s">
        <v>2140</v>
      </c>
      <c r="N349" s="429"/>
    </row>
    <row r="350" spans="1:14">
      <c r="A350" s="114" t="s">
        <v>2032</v>
      </c>
      <c r="B350" s="114" t="s">
        <v>390</v>
      </c>
      <c r="C350" s="114">
        <v>16.600000000000001</v>
      </c>
      <c r="D350" s="114">
        <v>16.600000000000001</v>
      </c>
      <c r="E350" s="114">
        <v>14.75</v>
      </c>
      <c r="F350" s="114">
        <v>15.15</v>
      </c>
      <c r="G350" s="114">
        <v>15.25</v>
      </c>
      <c r="H350" s="114">
        <v>16.600000000000001</v>
      </c>
      <c r="I350" s="114">
        <v>212886</v>
      </c>
      <c r="J350" s="114">
        <v>3339774.05</v>
      </c>
      <c r="K350" s="116">
        <v>43364</v>
      </c>
      <c r="L350" s="114">
        <v>923</v>
      </c>
      <c r="M350" s="114" t="s">
        <v>2033</v>
      </c>
      <c r="N350" s="429"/>
    </row>
    <row r="351" spans="1:14">
      <c r="A351" s="114" t="s">
        <v>722</v>
      </c>
      <c r="B351" s="114" t="s">
        <v>390</v>
      </c>
      <c r="C351" s="114">
        <v>28.25</v>
      </c>
      <c r="D351" s="114">
        <v>28.9</v>
      </c>
      <c r="E351" s="114">
        <v>25.35</v>
      </c>
      <c r="F351" s="114">
        <v>25.35</v>
      </c>
      <c r="G351" s="114">
        <v>25.35</v>
      </c>
      <c r="H351" s="114">
        <v>28.15</v>
      </c>
      <c r="I351" s="114">
        <v>3369296</v>
      </c>
      <c r="J351" s="114">
        <v>88966940.299999997</v>
      </c>
      <c r="K351" s="116">
        <v>43364</v>
      </c>
      <c r="L351" s="114">
        <v>9023</v>
      </c>
      <c r="M351" s="114" t="s">
        <v>2224</v>
      </c>
      <c r="N351" s="429"/>
    </row>
    <row r="352" spans="1:14">
      <c r="A352" s="114" t="s">
        <v>723</v>
      </c>
      <c r="B352" s="114" t="s">
        <v>390</v>
      </c>
      <c r="C352" s="114">
        <v>1775</v>
      </c>
      <c r="D352" s="114">
        <v>1799</v>
      </c>
      <c r="E352" s="114">
        <v>1650.05</v>
      </c>
      <c r="F352" s="114">
        <v>1672.65</v>
      </c>
      <c r="G352" s="114">
        <v>1681.95</v>
      </c>
      <c r="H352" s="114">
        <v>1715.35</v>
      </c>
      <c r="I352" s="114">
        <v>1434</v>
      </c>
      <c r="J352" s="114">
        <v>2433090.6</v>
      </c>
      <c r="K352" s="116">
        <v>43364</v>
      </c>
      <c r="L352" s="114">
        <v>185</v>
      </c>
      <c r="M352" s="114" t="s">
        <v>724</v>
      </c>
      <c r="N352" s="429"/>
    </row>
    <row r="353" spans="1:14">
      <c r="A353" s="114" t="s">
        <v>2533</v>
      </c>
      <c r="B353" s="114" t="s">
        <v>390</v>
      </c>
      <c r="C353" s="114">
        <v>165</v>
      </c>
      <c r="D353" s="114">
        <v>165</v>
      </c>
      <c r="E353" s="114">
        <v>146</v>
      </c>
      <c r="F353" s="114">
        <v>150.5</v>
      </c>
      <c r="G353" s="114">
        <v>150</v>
      </c>
      <c r="H353" s="114">
        <v>163.1</v>
      </c>
      <c r="I353" s="114">
        <v>38319</v>
      </c>
      <c r="J353" s="114">
        <v>5905502.9000000004</v>
      </c>
      <c r="K353" s="116">
        <v>43364</v>
      </c>
      <c r="L353" s="114">
        <v>506</v>
      </c>
      <c r="M353" s="114" t="s">
        <v>2534</v>
      </c>
      <c r="N353" s="429"/>
    </row>
    <row r="354" spans="1:14">
      <c r="A354" s="114" t="s">
        <v>2391</v>
      </c>
      <c r="B354" s="114" t="s">
        <v>390</v>
      </c>
      <c r="C354" s="114">
        <v>3.25</v>
      </c>
      <c r="D354" s="114">
        <v>3.35</v>
      </c>
      <c r="E354" s="114">
        <v>3</v>
      </c>
      <c r="F354" s="114">
        <v>3</v>
      </c>
      <c r="G354" s="114">
        <v>3.2</v>
      </c>
      <c r="H354" s="114">
        <v>3.2</v>
      </c>
      <c r="I354" s="114">
        <v>10413</v>
      </c>
      <c r="J354" s="114">
        <v>32383.9</v>
      </c>
      <c r="K354" s="116">
        <v>43364</v>
      </c>
      <c r="L354" s="114">
        <v>82</v>
      </c>
      <c r="M354" s="114" t="s">
        <v>2392</v>
      </c>
      <c r="N354" s="429"/>
    </row>
    <row r="355" spans="1:14">
      <c r="A355" s="114" t="s">
        <v>3309</v>
      </c>
      <c r="B355" s="114" t="s">
        <v>390</v>
      </c>
      <c r="C355" s="114">
        <v>264.5</v>
      </c>
      <c r="D355" s="114">
        <v>265</v>
      </c>
      <c r="E355" s="114">
        <v>251.55</v>
      </c>
      <c r="F355" s="114">
        <v>253.2</v>
      </c>
      <c r="G355" s="114">
        <v>261.5</v>
      </c>
      <c r="H355" s="114">
        <v>264.75</v>
      </c>
      <c r="I355" s="114">
        <v>361</v>
      </c>
      <c r="J355" s="114">
        <v>92115.3</v>
      </c>
      <c r="K355" s="116">
        <v>43364</v>
      </c>
      <c r="L355" s="114">
        <v>21</v>
      </c>
      <c r="M355" s="114" t="s">
        <v>3310</v>
      </c>
      <c r="N355" s="429"/>
    </row>
    <row r="356" spans="1:14">
      <c r="A356" s="114" t="s">
        <v>729</v>
      </c>
      <c r="B356" s="114" t="s">
        <v>390</v>
      </c>
      <c r="C356" s="114">
        <v>20.350000000000001</v>
      </c>
      <c r="D356" s="114">
        <v>20.350000000000001</v>
      </c>
      <c r="E356" s="114">
        <v>19.3</v>
      </c>
      <c r="F356" s="114">
        <v>19.7</v>
      </c>
      <c r="G356" s="114">
        <v>19.899999999999999</v>
      </c>
      <c r="H356" s="114">
        <v>20</v>
      </c>
      <c r="I356" s="114">
        <v>239384</v>
      </c>
      <c r="J356" s="114">
        <v>4727092.7</v>
      </c>
      <c r="K356" s="116">
        <v>43364</v>
      </c>
      <c r="L356" s="114">
        <v>769</v>
      </c>
      <c r="M356" s="114" t="s">
        <v>730</v>
      </c>
      <c r="N356" s="429"/>
    </row>
    <row r="357" spans="1:14">
      <c r="A357" s="114" t="s">
        <v>2251</v>
      </c>
      <c r="B357" s="114" t="s">
        <v>390</v>
      </c>
      <c r="C357" s="114">
        <v>177.05</v>
      </c>
      <c r="D357" s="114">
        <v>190</v>
      </c>
      <c r="E357" s="114">
        <v>159.9</v>
      </c>
      <c r="F357" s="114">
        <v>168.6</v>
      </c>
      <c r="G357" s="114">
        <v>167.1</v>
      </c>
      <c r="H357" s="114">
        <v>177.65</v>
      </c>
      <c r="I357" s="114">
        <v>27247</v>
      </c>
      <c r="J357" s="114">
        <v>4685801.25</v>
      </c>
      <c r="K357" s="116">
        <v>43364</v>
      </c>
      <c r="L357" s="114">
        <v>703</v>
      </c>
      <c r="M357" s="114" t="s">
        <v>2252</v>
      </c>
      <c r="N357" s="429"/>
    </row>
    <row r="358" spans="1:14">
      <c r="A358" s="114" t="s">
        <v>2988</v>
      </c>
      <c r="B358" s="114" t="s">
        <v>2815</v>
      </c>
      <c r="C358" s="114">
        <v>20.350000000000001</v>
      </c>
      <c r="D358" s="114">
        <v>20.350000000000001</v>
      </c>
      <c r="E358" s="114">
        <v>20.350000000000001</v>
      </c>
      <c r="F358" s="114">
        <v>20.350000000000001</v>
      </c>
      <c r="G358" s="114">
        <v>20.350000000000001</v>
      </c>
      <c r="H358" s="114">
        <v>19.399999999999999</v>
      </c>
      <c r="I358" s="114">
        <v>19094</v>
      </c>
      <c r="J358" s="114">
        <v>388562.9</v>
      </c>
      <c r="K358" s="116">
        <v>43364</v>
      </c>
      <c r="L358" s="114">
        <v>59</v>
      </c>
      <c r="M358" s="114" t="s">
        <v>2989</v>
      </c>
      <c r="N358" s="429"/>
    </row>
    <row r="359" spans="1:14">
      <c r="A359" s="114" t="s">
        <v>731</v>
      </c>
      <c r="B359" s="114" t="s">
        <v>390</v>
      </c>
      <c r="C359" s="114">
        <v>282</v>
      </c>
      <c r="D359" s="114">
        <v>284.85000000000002</v>
      </c>
      <c r="E359" s="114">
        <v>251</v>
      </c>
      <c r="F359" s="114">
        <v>274.5</v>
      </c>
      <c r="G359" s="114">
        <v>275</v>
      </c>
      <c r="H359" s="114">
        <v>279.2</v>
      </c>
      <c r="I359" s="114">
        <v>28631</v>
      </c>
      <c r="J359" s="114">
        <v>7803620.2999999998</v>
      </c>
      <c r="K359" s="116">
        <v>43364</v>
      </c>
      <c r="L359" s="114">
        <v>745</v>
      </c>
      <c r="M359" s="114" t="s">
        <v>732</v>
      </c>
      <c r="N359" s="429"/>
    </row>
    <row r="360" spans="1:14">
      <c r="A360" s="114" t="s">
        <v>733</v>
      </c>
      <c r="B360" s="114" t="s">
        <v>390</v>
      </c>
      <c r="C360" s="114">
        <v>31.95</v>
      </c>
      <c r="D360" s="114">
        <v>33.200000000000003</v>
      </c>
      <c r="E360" s="114">
        <v>30.55</v>
      </c>
      <c r="F360" s="114">
        <v>31.7</v>
      </c>
      <c r="G360" s="114">
        <v>31.7</v>
      </c>
      <c r="H360" s="114">
        <v>31.95</v>
      </c>
      <c r="I360" s="114">
        <v>18314</v>
      </c>
      <c r="J360" s="114">
        <v>584268.69999999995</v>
      </c>
      <c r="K360" s="116">
        <v>43364</v>
      </c>
      <c r="L360" s="114">
        <v>116</v>
      </c>
      <c r="M360" s="114" t="s">
        <v>734</v>
      </c>
      <c r="N360" s="429"/>
    </row>
    <row r="361" spans="1:14">
      <c r="A361" s="114" t="s">
        <v>2154</v>
      </c>
      <c r="B361" s="114" t="s">
        <v>2815</v>
      </c>
      <c r="C361" s="114">
        <v>161.4</v>
      </c>
      <c r="D361" s="114">
        <v>170</v>
      </c>
      <c r="E361" s="114">
        <v>161.25</v>
      </c>
      <c r="F361" s="114">
        <v>161.25</v>
      </c>
      <c r="G361" s="114">
        <v>161.25</v>
      </c>
      <c r="H361" s="114">
        <v>169.7</v>
      </c>
      <c r="I361" s="114">
        <v>22003</v>
      </c>
      <c r="J361" s="114">
        <v>3573797</v>
      </c>
      <c r="K361" s="116">
        <v>43364</v>
      </c>
      <c r="L361" s="114">
        <v>232</v>
      </c>
      <c r="M361" s="114" t="s">
        <v>2155</v>
      </c>
      <c r="N361" s="429"/>
    </row>
    <row r="362" spans="1:14">
      <c r="A362" s="114" t="s">
        <v>197</v>
      </c>
      <c r="B362" s="114" t="s">
        <v>390</v>
      </c>
      <c r="C362" s="114">
        <v>537</v>
      </c>
      <c r="D362" s="114">
        <v>540</v>
      </c>
      <c r="E362" s="114">
        <v>500</v>
      </c>
      <c r="F362" s="114">
        <v>505.05</v>
      </c>
      <c r="G362" s="114">
        <v>504</v>
      </c>
      <c r="H362" s="114">
        <v>527.75</v>
      </c>
      <c r="I362" s="114">
        <v>333671</v>
      </c>
      <c r="J362" s="114">
        <v>171454557.80000001</v>
      </c>
      <c r="K362" s="116">
        <v>43364</v>
      </c>
      <c r="L362" s="114">
        <v>14104</v>
      </c>
      <c r="M362" s="114" t="s">
        <v>735</v>
      </c>
      <c r="N362" s="429"/>
    </row>
    <row r="363" spans="1:14">
      <c r="A363" s="114" t="s">
        <v>2871</v>
      </c>
      <c r="B363" s="114" t="s">
        <v>2815</v>
      </c>
      <c r="C363" s="114">
        <v>9</v>
      </c>
      <c r="D363" s="114">
        <v>9</v>
      </c>
      <c r="E363" s="114">
        <v>8.3000000000000007</v>
      </c>
      <c r="F363" s="114">
        <v>8.3000000000000007</v>
      </c>
      <c r="G363" s="114">
        <v>8.3000000000000007</v>
      </c>
      <c r="H363" s="114">
        <v>8.6999999999999993</v>
      </c>
      <c r="I363" s="114">
        <v>16842</v>
      </c>
      <c r="J363" s="114">
        <v>142009.65</v>
      </c>
      <c r="K363" s="116">
        <v>43364</v>
      </c>
      <c r="L363" s="114">
        <v>70</v>
      </c>
      <c r="M363" s="114" t="s">
        <v>2872</v>
      </c>
      <c r="N363" s="429"/>
    </row>
    <row r="364" spans="1:14">
      <c r="A364" s="114" t="s">
        <v>2253</v>
      </c>
      <c r="B364" s="114" t="s">
        <v>390</v>
      </c>
      <c r="C364" s="114">
        <v>124.15</v>
      </c>
      <c r="D364" s="114">
        <v>127.8</v>
      </c>
      <c r="E364" s="114">
        <v>114.95</v>
      </c>
      <c r="F364" s="114">
        <v>119.65</v>
      </c>
      <c r="G364" s="114">
        <v>119</v>
      </c>
      <c r="H364" s="114">
        <v>123.75</v>
      </c>
      <c r="I364" s="114">
        <v>47993</v>
      </c>
      <c r="J364" s="114">
        <v>5849630.9000000004</v>
      </c>
      <c r="K364" s="116">
        <v>43364</v>
      </c>
      <c r="L364" s="114">
        <v>832</v>
      </c>
      <c r="M364" s="114" t="s">
        <v>2254</v>
      </c>
      <c r="N364" s="429"/>
    </row>
    <row r="365" spans="1:14">
      <c r="A365" s="114" t="s">
        <v>736</v>
      </c>
      <c r="B365" s="114" t="s">
        <v>390</v>
      </c>
      <c r="C365" s="114">
        <v>131.65</v>
      </c>
      <c r="D365" s="114">
        <v>136.9</v>
      </c>
      <c r="E365" s="114">
        <v>124.15</v>
      </c>
      <c r="F365" s="114">
        <v>126.9</v>
      </c>
      <c r="G365" s="114">
        <v>129.94999999999999</v>
      </c>
      <c r="H365" s="114">
        <v>134</v>
      </c>
      <c r="I365" s="114">
        <v>23372</v>
      </c>
      <c r="J365" s="114">
        <v>3004874.95</v>
      </c>
      <c r="K365" s="116">
        <v>43364</v>
      </c>
      <c r="L365" s="114">
        <v>406</v>
      </c>
      <c r="M365" s="114" t="s">
        <v>737</v>
      </c>
      <c r="N365" s="429"/>
    </row>
    <row r="366" spans="1:14">
      <c r="A366" s="114" t="s">
        <v>1977</v>
      </c>
      <c r="B366" s="114" t="s">
        <v>390</v>
      </c>
      <c r="C366" s="114">
        <v>1365.05</v>
      </c>
      <c r="D366" s="114">
        <v>1420</v>
      </c>
      <c r="E366" s="114">
        <v>1325</v>
      </c>
      <c r="F366" s="114">
        <v>1402.45</v>
      </c>
      <c r="G366" s="114">
        <v>1395</v>
      </c>
      <c r="H366" s="114">
        <v>1369.85</v>
      </c>
      <c r="I366" s="114">
        <v>36416</v>
      </c>
      <c r="J366" s="114">
        <v>50311571</v>
      </c>
      <c r="K366" s="116">
        <v>43364</v>
      </c>
      <c r="L366" s="114">
        <v>3510</v>
      </c>
      <c r="M366" s="114" t="s">
        <v>1978</v>
      </c>
      <c r="N366" s="429"/>
    </row>
    <row r="367" spans="1:14">
      <c r="A367" s="114" t="s">
        <v>2086</v>
      </c>
      <c r="B367" s="114" t="s">
        <v>390</v>
      </c>
      <c r="C367" s="114">
        <v>12.7</v>
      </c>
      <c r="D367" s="114">
        <v>13.1</v>
      </c>
      <c r="E367" s="114">
        <v>10.5</v>
      </c>
      <c r="F367" s="114">
        <v>11.35</v>
      </c>
      <c r="G367" s="114">
        <v>10.7</v>
      </c>
      <c r="H367" s="114">
        <v>12.7</v>
      </c>
      <c r="I367" s="114">
        <v>88032</v>
      </c>
      <c r="J367" s="114">
        <v>1041449.8</v>
      </c>
      <c r="K367" s="116">
        <v>43364</v>
      </c>
      <c r="L367" s="114">
        <v>395</v>
      </c>
      <c r="M367" s="114" t="s">
        <v>2087</v>
      </c>
      <c r="N367" s="429"/>
    </row>
    <row r="368" spans="1:14">
      <c r="A368" s="114" t="s">
        <v>66</v>
      </c>
      <c r="B368" s="114" t="s">
        <v>390</v>
      </c>
      <c r="C368" s="114">
        <v>126.85</v>
      </c>
      <c r="D368" s="114">
        <v>127.05</v>
      </c>
      <c r="E368" s="114">
        <v>116.4</v>
      </c>
      <c r="F368" s="114">
        <v>121.95</v>
      </c>
      <c r="G368" s="114">
        <v>122</v>
      </c>
      <c r="H368" s="114">
        <v>125.25</v>
      </c>
      <c r="I368" s="114">
        <v>3715845</v>
      </c>
      <c r="J368" s="114">
        <v>457890015.35000002</v>
      </c>
      <c r="K368" s="116">
        <v>43364</v>
      </c>
      <c r="L368" s="114">
        <v>22245</v>
      </c>
      <c r="M368" s="114" t="s">
        <v>738</v>
      </c>
      <c r="N368" s="429"/>
    </row>
    <row r="369" spans="1:14">
      <c r="A369" s="114" t="s">
        <v>739</v>
      </c>
      <c r="B369" s="114" t="s">
        <v>390</v>
      </c>
      <c r="C369" s="114">
        <v>653.5</v>
      </c>
      <c r="D369" s="114">
        <v>653.5</v>
      </c>
      <c r="E369" s="114">
        <v>634.95000000000005</v>
      </c>
      <c r="F369" s="114">
        <v>637.20000000000005</v>
      </c>
      <c r="G369" s="114">
        <v>638.70000000000005</v>
      </c>
      <c r="H369" s="114">
        <v>639.79999999999995</v>
      </c>
      <c r="I369" s="114">
        <v>4889</v>
      </c>
      <c r="J369" s="114">
        <v>3122537.8</v>
      </c>
      <c r="K369" s="116">
        <v>43364</v>
      </c>
      <c r="L369" s="114">
        <v>145</v>
      </c>
      <c r="M369" s="114" t="s">
        <v>740</v>
      </c>
      <c r="N369" s="429"/>
    </row>
    <row r="370" spans="1:14">
      <c r="A370" s="114" t="s">
        <v>3311</v>
      </c>
      <c r="B370" s="114" t="s">
        <v>390</v>
      </c>
      <c r="C370" s="114">
        <v>53</v>
      </c>
      <c r="D370" s="114">
        <v>53</v>
      </c>
      <c r="E370" s="114">
        <v>46.1</v>
      </c>
      <c r="F370" s="114">
        <v>48.7</v>
      </c>
      <c r="G370" s="114">
        <v>48.5</v>
      </c>
      <c r="H370" s="114">
        <v>51</v>
      </c>
      <c r="I370" s="114">
        <v>34454</v>
      </c>
      <c r="J370" s="114">
        <v>1701944.35</v>
      </c>
      <c r="K370" s="116">
        <v>43364</v>
      </c>
      <c r="L370" s="114">
        <v>406</v>
      </c>
      <c r="M370" s="114" t="s">
        <v>3312</v>
      </c>
      <c r="N370" s="429"/>
    </row>
    <row r="371" spans="1:14">
      <c r="A371" s="114" t="s">
        <v>741</v>
      </c>
      <c r="B371" s="114" t="s">
        <v>390</v>
      </c>
      <c r="C371" s="114">
        <v>138.4</v>
      </c>
      <c r="D371" s="114">
        <v>140.94999999999999</v>
      </c>
      <c r="E371" s="114">
        <v>123.3</v>
      </c>
      <c r="F371" s="114">
        <v>132.75</v>
      </c>
      <c r="G371" s="114">
        <v>132.55000000000001</v>
      </c>
      <c r="H371" s="114">
        <v>137.69999999999999</v>
      </c>
      <c r="I371" s="114">
        <v>4898010</v>
      </c>
      <c r="J371" s="114">
        <v>643535410.10000002</v>
      </c>
      <c r="K371" s="116">
        <v>43364</v>
      </c>
      <c r="L371" s="114">
        <v>27999</v>
      </c>
      <c r="M371" s="114" t="s">
        <v>742</v>
      </c>
      <c r="N371" s="429"/>
    </row>
    <row r="372" spans="1:14">
      <c r="A372" s="114" t="s">
        <v>2184</v>
      </c>
      <c r="B372" s="114" t="s">
        <v>390</v>
      </c>
      <c r="C372" s="114">
        <v>736.15</v>
      </c>
      <c r="D372" s="114">
        <v>780.2</v>
      </c>
      <c r="E372" s="114">
        <v>683.65</v>
      </c>
      <c r="F372" s="114">
        <v>768.5</v>
      </c>
      <c r="G372" s="114">
        <v>780</v>
      </c>
      <c r="H372" s="114">
        <v>742</v>
      </c>
      <c r="I372" s="114">
        <v>164610</v>
      </c>
      <c r="J372" s="114">
        <v>125419819.09999999</v>
      </c>
      <c r="K372" s="116">
        <v>43364</v>
      </c>
      <c r="L372" s="114">
        <v>7761</v>
      </c>
      <c r="M372" s="114" t="s">
        <v>2185</v>
      </c>
      <c r="N372" s="429"/>
    </row>
    <row r="373" spans="1:14">
      <c r="A373" s="114" t="s">
        <v>743</v>
      </c>
      <c r="B373" s="114" t="s">
        <v>390</v>
      </c>
      <c r="C373" s="114">
        <v>107.1</v>
      </c>
      <c r="D373" s="114">
        <v>107.95</v>
      </c>
      <c r="E373" s="114">
        <v>97.4</v>
      </c>
      <c r="F373" s="114">
        <v>98.45</v>
      </c>
      <c r="G373" s="114">
        <v>98.3</v>
      </c>
      <c r="H373" s="114">
        <v>106.65</v>
      </c>
      <c r="I373" s="114">
        <v>888458</v>
      </c>
      <c r="J373" s="114">
        <v>90206171.75</v>
      </c>
      <c r="K373" s="116">
        <v>43364</v>
      </c>
      <c r="L373" s="114">
        <v>8121</v>
      </c>
      <c r="M373" s="114" t="s">
        <v>744</v>
      </c>
      <c r="N373" s="429"/>
    </row>
    <row r="374" spans="1:14">
      <c r="A374" s="114" t="s">
        <v>745</v>
      </c>
      <c r="B374" s="114" t="s">
        <v>390</v>
      </c>
      <c r="C374" s="114">
        <v>865.05</v>
      </c>
      <c r="D374" s="114">
        <v>898.25</v>
      </c>
      <c r="E374" s="114">
        <v>831</v>
      </c>
      <c r="F374" s="114">
        <v>844.55</v>
      </c>
      <c r="G374" s="114">
        <v>849.9</v>
      </c>
      <c r="H374" s="114">
        <v>881.5</v>
      </c>
      <c r="I374" s="114">
        <v>10282</v>
      </c>
      <c r="J374" s="114">
        <v>8792562.25</v>
      </c>
      <c r="K374" s="116">
        <v>43364</v>
      </c>
      <c r="L374" s="114">
        <v>482</v>
      </c>
      <c r="M374" s="114" t="s">
        <v>746</v>
      </c>
      <c r="N374" s="429"/>
    </row>
    <row r="375" spans="1:14">
      <c r="A375" s="114" t="s">
        <v>747</v>
      </c>
      <c r="B375" s="114" t="s">
        <v>390</v>
      </c>
      <c r="C375" s="114">
        <v>727</v>
      </c>
      <c r="D375" s="114">
        <v>735.1</v>
      </c>
      <c r="E375" s="114">
        <v>618</v>
      </c>
      <c r="F375" s="114">
        <v>685.6</v>
      </c>
      <c r="G375" s="114">
        <v>681.25</v>
      </c>
      <c r="H375" s="114">
        <v>725.45</v>
      </c>
      <c r="I375" s="114">
        <v>2686793</v>
      </c>
      <c r="J375" s="114">
        <v>1875102881.95</v>
      </c>
      <c r="K375" s="116">
        <v>43364</v>
      </c>
      <c r="L375" s="114">
        <v>75396</v>
      </c>
      <c r="M375" s="114" t="s">
        <v>748</v>
      </c>
      <c r="N375" s="429"/>
    </row>
    <row r="376" spans="1:14">
      <c r="A376" s="114" t="s">
        <v>749</v>
      </c>
      <c r="B376" s="114" t="s">
        <v>390</v>
      </c>
      <c r="C376" s="114">
        <v>14.65</v>
      </c>
      <c r="D376" s="114">
        <v>14.65</v>
      </c>
      <c r="E376" s="114">
        <v>14.1</v>
      </c>
      <c r="F376" s="114">
        <v>14.45</v>
      </c>
      <c r="G376" s="114">
        <v>14.6</v>
      </c>
      <c r="H376" s="114">
        <v>14.7</v>
      </c>
      <c r="I376" s="114">
        <v>24716</v>
      </c>
      <c r="J376" s="114">
        <v>356779.95</v>
      </c>
      <c r="K376" s="116">
        <v>43364</v>
      </c>
      <c r="L376" s="114">
        <v>146</v>
      </c>
      <c r="M376" s="114" t="s">
        <v>750</v>
      </c>
      <c r="N376" s="429"/>
    </row>
    <row r="377" spans="1:14">
      <c r="A377" s="114" t="s">
        <v>2873</v>
      </c>
      <c r="B377" s="114" t="s">
        <v>390</v>
      </c>
      <c r="C377" s="114">
        <v>23.2</v>
      </c>
      <c r="D377" s="114">
        <v>23.2</v>
      </c>
      <c r="E377" s="114">
        <v>21.6</v>
      </c>
      <c r="F377" s="114">
        <v>21.6</v>
      </c>
      <c r="G377" s="114">
        <v>21.6</v>
      </c>
      <c r="H377" s="114">
        <v>22.7</v>
      </c>
      <c r="I377" s="114">
        <v>46926</v>
      </c>
      <c r="J377" s="114">
        <v>1026091.5</v>
      </c>
      <c r="K377" s="116">
        <v>43364</v>
      </c>
      <c r="L377" s="114">
        <v>235</v>
      </c>
      <c r="M377" s="114" t="s">
        <v>2874</v>
      </c>
      <c r="N377" s="429"/>
    </row>
    <row r="378" spans="1:14">
      <c r="A378" s="114" t="s">
        <v>751</v>
      </c>
      <c r="B378" s="114" t="s">
        <v>390</v>
      </c>
      <c r="C378" s="114">
        <v>116.35</v>
      </c>
      <c r="D378" s="114">
        <v>116.35</v>
      </c>
      <c r="E378" s="114">
        <v>109.3</v>
      </c>
      <c r="F378" s="114">
        <v>113.8</v>
      </c>
      <c r="G378" s="114">
        <v>113.8</v>
      </c>
      <c r="H378" s="114">
        <v>114</v>
      </c>
      <c r="I378" s="114">
        <v>59914</v>
      </c>
      <c r="J378" s="114">
        <v>6793739.2000000002</v>
      </c>
      <c r="K378" s="116">
        <v>43364</v>
      </c>
      <c r="L378" s="114">
        <v>2956</v>
      </c>
      <c r="M378" s="114" t="s">
        <v>752</v>
      </c>
      <c r="N378" s="429"/>
    </row>
    <row r="379" spans="1:14">
      <c r="A379" s="114" t="s">
        <v>2088</v>
      </c>
      <c r="B379" s="114" t="s">
        <v>390</v>
      </c>
      <c r="C379" s="114">
        <v>51.5</v>
      </c>
      <c r="D379" s="114">
        <v>52.6</v>
      </c>
      <c r="E379" s="114">
        <v>47.15</v>
      </c>
      <c r="F379" s="114">
        <v>48.65</v>
      </c>
      <c r="G379" s="114">
        <v>48.65</v>
      </c>
      <c r="H379" s="114">
        <v>51.5</v>
      </c>
      <c r="I379" s="114">
        <v>163120</v>
      </c>
      <c r="J379" s="114">
        <v>8079310</v>
      </c>
      <c r="K379" s="116">
        <v>43364</v>
      </c>
      <c r="L379" s="114">
        <v>1184</v>
      </c>
      <c r="M379" s="114" t="s">
        <v>2089</v>
      </c>
      <c r="N379" s="429"/>
    </row>
    <row r="380" spans="1:14">
      <c r="A380" s="114" t="s">
        <v>2255</v>
      </c>
      <c r="B380" s="114" t="s">
        <v>2815</v>
      </c>
      <c r="C380" s="114">
        <v>2.25</v>
      </c>
      <c r="D380" s="114">
        <v>2.2999999999999998</v>
      </c>
      <c r="E380" s="114">
        <v>2.2000000000000002</v>
      </c>
      <c r="F380" s="114">
        <v>2.2000000000000002</v>
      </c>
      <c r="G380" s="114">
        <v>2.2000000000000002</v>
      </c>
      <c r="H380" s="114">
        <v>2.2999999999999998</v>
      </c>
      <c r="I380" s="114">
        <v>11326</v>
      </c>
      <c r="J380" s="114">
        <v>25018.799999999999</v>
      </c>
      <c r="K380" s="116">
        <v>43364</v>
      </c>
      <c r="L380" s="114">
        <v>20</v>
      </c>
      <c r="M380" s="114" t="s">
        <v>2256</v>
      </c>
      <c r="N380" s="429"/>
    </row>
    <row r="381" spans="1:14">
      <c r="A381" s="114" t="s">
        <v>3552</v>
      </c>
      <c r="B381" s="114" t="s">
        <v>390</v>
      </c>
      <c r="C381" s="114">
        <v>21</v>
      </c>
      <c r="D381" s="114">
        <v>23.25</v>
      </c>
      <c r="E381" s="114">
        <v>20.75</v>
      </c>
      <c r="F381" s="114">
        <v>22.05</v>
      </c>
      <c r="G381" s="114">
        <v>22.5</v>
      </c>
      <c r="H381" s="114">
        <v>22</v>
      </c>
      <c r="I381" s="114">
        <v>10510</v>
      </c>
      <c r="J381" s="114">
        <v>231941.3</v>
      </c>
      <c r="K381" s="116">
        <v>43364</v>
      </c>
      <c r="L381" s="114">
        <v>13</v>
      </c>
      <c r="M381" s="114" t="s">
        <v>3553</v>
      </c>
      <c r="N381" s="429"/>
    </row>
    <row r="382" spans="1:14">
      <c r="A382" s="114" t="s">
        <v>754</v>
      </c>
      <c r="B382" s="114" t="s">
        <v>390</v>
      </c>
      <c r="C382" s="114">
        <v>540.20000000000005</v>
      </c>
      <c r="D382" s="114">
        <v>551.9</v>
      </c>
      <c r="E382" s="114">
        <v>434.1</v>
      </c>
      <c r="F382" s="114">
        <v>526.45000000000005</v>
      </c>
      <c r="G382" s="114">
        <v>528</v>
      </c>
      <c r="H382" s="114">
        <v>542.6</v>
      </c>
      <c r="I382" s="114">
        <v>61511</v>
      </c>
      <c r="J382" s="114">
        <v>31666320.100000001</v>
      </c>
      <c r="K382" s="116">
        <v>43364</v>
      </c>
      <c r="L382" s="114">
        <v>2600</v>
      </c>
      <c r="M382" s="114" t="s">
        <v>3389</v>
      </c>
      <c r="N382" s="429"/>
    </row>
    <row r="383" spans="1:14">
      <c r="A383" s="114" t="s">
        <v>755</v>
      </c>
      <c r="B383" s="114" t="s">
        <v>390</v>
      </c>
      <c r="C383" s="114">
        <v>4265.75</v>
      </c>
      <c r="D383" s="114">
        <v>4274.45</v>
      </c>
      <c r="E383" s="114">
        <v>4050</v>
      </c>
      <c r="F383" s="114">
        <v>4115.8</v>
      </c>
      <c r="G383" s="114">
        <v>4105</v>
      </c>
      <c r="H383" s="114">
        <v>4295.8500000000004</v>
      </c>
      <c r="I383" s="114">
        <v>4482</v>
      </c>
      <c r="J383" s="114">
        <v>18693576.600000001</v>
      </c>
      <c r="K383" s="116">
        <v>43364</v>
      </c>
      <c r="L383" s="114">
        <v>682</v>
      </c>
      <c r="M383" s="114" t="s">
        <v>756</v>
      </c>
      <c r="N383" s="429"/>
    </row>
    <row r="384" spans="1:14">
      <c r="A384" s="114" t="s">
        <v>757</v>
      </c>
      <c r="B384" s="114" t="s">
        <v>390</v>
      </c>
      <c r="C384" s="114">
        <v>1820.15</v>
      </c>
      <c r="D384" s="114">
        <v>1847.95</v>
      </c>
      <c r="E384" s="114">
        <v>1711.8</v>
      </c>
      <c r="F384" s="114">
        <v>1734.1</v>
      </c>
      <c r="G384" s="114">
        <v>1746</v>
      </c>
      <c r="H384" s="114">
        <v>1801.85</v>
      </c>
      <c r="I384" s="114">
        <v>32347</v>
      </c>
      <c r="J384" s="114">
        <v>56695812.200000003</v>
      </c>
      <c r="K384" s="116">
        <v>43364</v>
      </c>
      <c r="L384" s="114">
        <v>2556</v>
      </c>
      <c r="M384" s="114" t="s">
        <v>758</v>
      </c>
      <c r="N384" s="429"/>
    </row>
    <row r="385" spans="1:14">
      <c r="A385" s="114" t="s">
        <v>67</v>
      </c>
      <c r="B385" s="114" t="s">
        <v>390</v>
      </c>
      <c r="C385" s="114">
        <v>268.39999999999998</v>
      </c>
      <c r="D385" s="114">
        <v>270.60000000000002</v>
      </c>
      <c r="E385" s="114">
        <v>254.2</v>
      </c>
      <c r="F385" s="114">
        <v>268.05</v>
      </c>
      <c r="G385" s="114">
        <v>269</v>
      </c>
      <c r="H385" s="114">
        <v>266.05</v>
      </c>
      <c r="I385" s="114">
        <v>1872991</v>
      </c>
      <c r="J385" s="114">
        <v>496975561.94999999</v>
      </c>
      <c r="K385" s="116">
        <v>43364</v>
      </c>
      <c r="L385" s="114">
        <v>23968</v>
      </c>
      <c r="M385" s="114" t="s">
        <v>3313</v>
      </c>
      <c r="N385" s="429"/>
    </row>
    <row r="386" spans="1:14">
      <c r="A386" s="114" t="s">
        <v>760</v>
      </c>
      <c r="B386" s="114" t="s">
        <v>390</v>
      </c>
      <c r="C386" s="114">
        <v>45</v>
      </c>
      <c r="D386" s="114">
        <v>45.95</v>
      </c>
      <c r="E386" s="114">
        <v>42.1</v>
      </c>
      <c r="F386" s="114">
        <v>43</v>
      </c>
      <c r="G386" s="114">
        <v>42.7</v>
      </c>
      <c r="H386" s="114">
        <v>45.45</v>
      </c>
      <c r="I386" s="114">
        <v>25115</v>
      </c>
      <c r="J386" s="114">
        <v>1092925.3500000001</v>
      </c>
      <c r="K386" s="116">
        <v>43364</v>
      </c>
      <c r="L386" s="114">
        <v>119</v>
      </c>
      <c r="M386" s="114" t="s">
        <v>761</v>
      </c>
      <c r="N386" s="429"/>
    </row>
    <row r="387" spans="1:14">
      <c r="A387" s="114" t="s">
        <v>762</v>
      </c>
      <c r="B387" s="114" t="s">
        <v>390</v>
      </c>
      <c r="C387" s="114">
        <v>693</v>
      </c>
      <c r="D387" s="114">
        <v>707.4</v>
      </c>
      <c r="E387" s="114">
        <v>675</v>
      </c>
      <c r="F387" s="114">
        <v>688.1</v>
      </c>
      <c r="G387" s="114">
        <v>685.9</v>
      </c>
      <c r="H387" s="114">
        <v>700.8</v>
      </c>
      <c r="I387" s="114">
        <v>9387</v>
      </c>
      <c r="J387" s="114">
        <v>6494289.25</v>
      </c>
      <c r="K387" s="116">
        <v>43364</v>
      </c>
      <c r="L387" s="114">
        <v>545</v>
      </c>
      <c r="M387" s="114" t="s">
        <v>3314</v>
      </c>
      <c r="N387" s="429"/>
    </row>
    <row r="388" spans="1:14">
      <c r="A388" s="114" t="s">
        <v>2535</v>
      </c>
      <c r="B388" s="114" t="s">
        <v>390</v>
      </c>
      <c r="C388" s="114">
        <v>41.55</v>
      </c>
      <c r="D388" s="114">
        <v>41.55</v>
      </c>
      <c r="E388" s="114">
        <v>41.55</v>
      </c>
      <c r="F388" s="114">
        <v>41.55</v>
      </c>
      <c r="G388" s="114">
        <v>41.55</v>
      </c>
      <c r="H388" s="114">
        <v>43.7</v>
      </c>
      <c r="I388" s="114">
        <v>3203</v>
      </c>
      <c r="J388" s="114">
        <v>133084.65</v>
      </c>
      <c r="K388" s="116">
        <v>43364</v>
      </c>
      <c r="L388" s="114">
        <v>17</v>
      </c>
      <c r="M388" s="114" t="s">
        <v>2536</v>
      </c>
      <c r="N388" s="429"/>
    </row>
    <row r="389" spans="1:14">
      <c r="A389" s="114" t="s">
        <v>766</v>
      </c>
      <c r="B389" s="114" t="s">
        <v>390</v>
      </c>
      <c r="C389" s="114">
        <v>410</v>
      </c>
      <c r="D389" s="114">
        <v>415.7</v>
      </c>
      <c r="E389" s="114">
        <v>393.05</v>
      </c>
      <c r="F389" s="114">
        <v>410.6</v>
      </c>
      <c r="G389" s="114">
        <v>412</v>
      </c>
      <c r="H389" s="114">
        <v>409.65</v>
      </c>
      <c r="I389" s="114">
        <v>52289</v>
      </c>
      <c r="J389" s="114">
        <v>21259582.050000001</v>
      </c>
      <c r="K389" s="116">
        <v>43364</v>
      </c>
      <c r="L389" s="114">
        <v>968</v>
      </c>
      <c r="M389" s="114" t="s">
        <v>3315</v>
      </c>
      <c r="N389" s="429"/>
    </row>
    <row r="390" spans="1:14">
      <c r="A390" s="114" t="s">
        <v>767</v>
      </c>
      <c r="B390" s="114" t="s">
        <v>390</v>
      </c>
      <c r="C390" s="114">
        <v>77.8</v>
      </c>
      <c r="D390" s="114">
        <v>79.25</v>
      </c>
      <c r="E390" s="114">
        <v>70</v>
      </c>
      <c r="F390" s="114">
        <v>71.849999999999994</v>
      </c>
      <c r="G390" s="114">
        <v>72</v>
      </c>
      <c r="H390" s="114">
        <v>77.75</v>
      </c>
      <c r="I390" s="114">
        <v>64133</v>
      </c>
      <c r="J390" s="114">
        <v>4774684.55</v>
      </c>
      <c r="K390" s="116">
        <v>43364</v>
      </c>
      <c r="L390" s="114">
        <v>718</v>
      </c>
      <c r="M390" s="114" t="s">
        <v>768</v>
      </c>
      <c r="N390" s="429"/>
    </row>
    <row r="391" spans="1:14">
      <c r="A391" s="114" t="s">
        <v>769</v>
      </c>
      <c r="B391" s="114" t="s">
        <v>390</v>
      </c>
      <c r="C391" s="114">
        <v>143.4</v>
      </c>
      <c r="D391" s="114">
        <v>143.65</v>
      </c>
      <c r="E391" s="114">
        <v>137</v>
      </c>
      <c r="F391" s="114">
        <v>137.25</v>
      </c>
      <c r="G391" s="114">
        <v>137.94999999999999</v>
      </c>
      <c r="H391" s="114">
        <v>142</v>
      </c>
      <c r="I391" s="114">
        <v>2219492</v>
      </c>
      <c r="J391" s="114">
        <v>308124363.14999998</v>
      </c>
      <c r="K391" s="116">
        <v>43364</v>
      </c>
      <c r="L391" s="114">
        <v>9264</v>
      </c>
      <c r="M391" s="114" t="s">
        <v>770</v>
      </c>
      <c r="N391" s="429"/>
    </row>
    <row r="392" spans="1:14">
      <c r="A392" s="114" t="s">
        <v>771</v>
      </c>
      <c r="B392" s="114" t="s">
        <v>390</v>
      </c>
      <c r="C392" s="114">
        <v>1549</v>
      </c>
      <c r="D392" s="114">
        <v>1549</v>
      </c>
      <c r="E392" s="114">
        <v>1421.05</v>
      </c>
      <c r="F392" s="114">
        <v>1449.85</v>
      </c>
      <c r="G392" s="114">
        <v>1430</v>
      </c>
      <c r="H392" s="114">
        <v>1508.85</v>
      </c>
      <c r="I392" s="114">
        <v>2025</v>
      </c>
      <c r="J392" s="114">
        <v>2959104.95</v>
      </c>
      <c r="K392" s="116">
        <v>43364</v>
      </c>
      <c r="L392" s="114">
        <v>256</v>
      </c>
      <c r="M392" s="114" t="s">
        <v>772</v>
      </c>
      <c r="N392" s="429"/>
    </row>
    <row r="393" spans="1:14">
      <c r="A393" s="114" t="s">
        <v>2429</v>
      </c>
      <c r="B393" s="114" t="s">
        <v>390</v>
      </c>
      <c r="C393" s="114">
        <v>532</v>
      </c>
      <c r="D393" s="114">
        <v>542.65</v>
      </c>
      <c r="E393" s="114">
        <v>490.1</v>
      </c>
      <c r="F393" s="114">
        <v>518.1</v>
      </c>
      <c r="G393" s="114">
        <v>530</v>
      </c>
      <c r="H393" s="114">
        <v>531.65</v>
      </c>
      <c r="I393" s="114">
        <v>875264</v>
      </c>
      <c r="J393" s="114">
        <v>457944737.19999999</v>
      </c>
      <c r="K393" s="116">
        <v>43364</v>
      </c>
      <c r="L393" s="114">
        <v>26059</v>
      </c>
      <c r="M393" s="114" t="s">
        <v>2430</v>
      </c>
      <c r="N393" s="429"/>
    </row>
    <row r="394" spans="1:14">
      <c r="A394" s="114" t="s">
        <v>2433</v>
      </c>
      <c r="B394" s="114" t="s">
        <v>390</v>
      </c>
      <c r="C394" s="114">
        <v>645.1</v>
      </c>
      <c r="D394" s="114">
        <v>663.55</v>
      </c>
      <c r="E394" s="114">
        <v>620</v>
      </c>
      <c r="F394" s="114">
        <v>648</v>
      </c>
      <c r="G394" s="114">
        <v>650</v>
      </c>
      <c r="H394" s="114">
        <v>655.7</v>
      </c>
      <c r="I394" s="114">
        <v>33106</v>
      </c>
      <c r="J394" s="114">
        <v>21446495.699999999</v>
      </c>
      <c r="K394" s="116">
        <v>43364</v>
      </c>
      <c r="L394" s="114">
        <v>1002</v>
      </c>
      <c r="M394" s="114" t="s">
        <v>2434</v>
      </c>
      <c r="N394" s="429"/>
    </row>
    <row r="395" spans="1:14">
      <c r="A395" s="114" t="s">
        <v>773</v>
      </c>
      <c r="B395" s="114" t="s">
        <v>390</v>
      </c>
      <c r="C395" s="114">
        <v>70.8</v>
      </c>
      <c r="D395" s="114">
        <v>70.900000000000006</v>
      </c>
      <c r="E395" s="114">
        <v>61.5</v>
      </c>
      <c r="F395" s="114">
        <v>65.55</v>
      </c>
      <c r="G395" s="114">
        <v>65.8</v>
      </c>
      <c r="H395" s="114">
        <v>69.650000000000006</v>
      </c>
      <c r="I395" s="114">
        <v>4255540</v>
      </c>
      <c r="J395" s="114">
        <v>284939326.30000001</v>
      </c>
      <c r="K395" s="116">
        <v>43364</v>
      </c>
      <c r="L395" s="114">
        <v>22876</v>
      </c>
      <c r="M395" s="114" t="s">
        <v>774</v>
      </c>
      <c r="N395" s="429"/>
    </row>
    <row r="396" spans="1:14">
      <c r="A396" s="114" t="s">
        <v>775</v>
      </c>
      <c r="B396" s="114" t="s">
        <v>390</v>
      </c>
      <c r="C396" s="114">
        <v>135.4</v>
      </c>
      <c r="D396" s="114">
        <v>136.5</v>
      </c>
      <c r="E396" s="114">
        <v>129.30000000000001</v>
      </c>
      <c r="F396" s="114">
        <v>131.30000000000001</v>
      </c>
      <c r="G396" s="114">
        <v>131.6</v>
      </c>
      <c r="H396" s="114">
        <v>134.1</v>
      </c>
      <c r="I396" s="114">
        <v>77064</v>
      </c>
      <c r="J396" s="114">
        <v>10171496.4</v>
      </c>
      <c r="K396" s="116">
        <v>43364</v>
      </c>
      <c r="L396" s="114">
        <v>1922</v>
      </c>
      <c r="M396" s="114" t="s">
        <v>776</v>
      </c>
      <c r="N396" s="429"/>
    </row>
    <row r="397" spans="1:14">
      <c r="A397" s="114" t="s">
        <v>777</v>
      </c>
      <c r="B397" s="114" t="s">
        <v>390</v>
      </c>
      <c r="C397" s="114">
        <v>225.5</v>
      </c>
      <c r="D397" s="114">
        <v>233</v>
      </c>
      <c r="E397" s="114">
        <v>212.95</v>
      </c>
      <c r="F397" s="114">
        <v>215.85</v>
      </c>
      <c r="G397" s="114">
        <v>216.5</v>
      </c>
      <c r="H397" s="114">
        <v>224.15</v>
      </c>
      <c r="I397" s="114">
        <v>98211</v>
      </c>
      <c r="J397" s="114">
        <v>21878457.050000001</v>
      </c>
      <c r="K397" s="116">
        <v>43364</v>
      </c>
      <c r="L397" s="114">
        <v>2102</v>
      </c>
      <c r="M397" s="114" t="s">
        <v>778</v>
      </c>
      <c r="N397" s="429"/>
    </row>
    <row r="398" spans="1:14">
      <c r="A398" s="114" t="s">
        <v>69</v>
      </c>
      <c r="B398" s="114" t="s">
        <v>390</v>
      </c>
      <c r="C398" s="114">
        <v>388.35</v>
      </c>
      <c r="D398" s="114">
        <v>394.55</v>
      </c>
      <c r="E398" s="114">
        <v>380.4</v>
      </c>
      <c r="F398" s="114">
        <v>390.15</v>
      </c>
      <c r="G398" s="114">
        <v>390</v>
      </c>
      <c r="H398" s="114">
        <v>384.55</v>
      </c>
      <c r="I398" s="114">
        <v>7864409</v>
      </c>
      <c r="J398" s="114">
        <v>3064146128.4000001</v>
      </c>
      <c r="K398" s="116">
        <v>43364</v>
      </c>
      <c r="L398" s="114">
        <v>106618</v>
      </c>
      <c r="M398" s="114" t="s">
        <v>779</v>
      </c>
      <c r="N398" s="429"/>
    </row>
    <row r="399" spans="1:14">
      <c r="A399" s="114" t="s">
        <v>2761</v>
      </c>
      <c r="B399" s="114" t="s">
        <v>2815</v>
      </c>
      <c r="C399" s="114">
        <v>9.5</v>
      </c>
      <c r="D399" s="114">
        <v>10.1</v>
      </c>
      <c r="E399" s="114">
        <v>9.4</v>
      </c>
      <c r="F399" s="114">
        <v>9.9</v>
      </c>
      <c r="G399" s="114">
        <v>9.9</v>
      </c>
      <c r="H399" s="114">
        <v>9.85</v>
      </c>
      <c r="I399" s="114">
        <v>146999</v>
      </c>
      <c r="J399" s="114">
        <v>1448989.5</v>
      </c>
      <c r="K399" s="116">
        <v>43364</v>
      </c>
      <c r="L399" s="114">
        <v>124</v>
      </c>
      <c r="M399" s="114" t="s">
        <v>2762</v>
      </c>
      <c r="N399" s="429"/>
    </row>
    <row r="400" spans="1:14">
      <c r="A400" s="114" t="s">
        <v>2684</v>
      </c>
      <c r="B400" s="114" t="s">
        <v>390</v>
      </c>
      <c r="C400" s="114">
        <v>1314.95</v>
      </c>
      <c r="D400" s="114">
        <v>1317.5</v>
      </c>
      <c r="E400" s="114">
        <v>1205.95</v>
      </c>
      <c r="F400" s="114">
        <v>1229.6500000000001</v>
      </c>
      <c r="G400" s="114">
        <v>1228.5</v>
      </c>
      <c r="H400" s="114">
        <v>1286.7</v>
      </c>
      <c r="I400" s="114">
        <v>7335</v>
      </c>
      <c r="J400" s="114">
        <v>9145378.0999999996</v>
      </c>
      <c r="K400" s="116">
        <v>43364</v>
      </c>
      <c r="L400" s="114">
        <v>1013</v>
      </c>
      <c r="M400" s="114" t="s">
        <v>2685</v>
      </c>
      <c r="N400" s="429"/>
    </row>
    <row r="401" spans="1:14">
      <c r="A401" s="114" t="s">
        <v>2763</v>
      </c>
      <c r="B401" s="114" t="s">
        <v>390</v>
      </c>
      <c r="C401" s="114">
        <v>60.95</v>
      </c>
      <c r="D401" s="114">
        <v>62.8</v>
      </c>
      <c r="E401" s="114">
        <v>50.2</v>
      </c>
      <c r="F401" s="114">
        <v>57.8</v>
      </c>
      <c r="G401" s="114">
        <v>57.6</v>
      </c>
      <c r="H401" s="114">
        <v>60.5</v>
      </c>
      <c r="I401" s="114">
        <v>148078</v>
      </c>
      <c r="J401" s="114">
        <v>8652422.9000000004</v>
      </c>
      <c r="K401" s="116">
        <v>43364</v>
      </c>
      <c r="L401" s="114">
        <v>1116</v>
      </c>
      <c r="M401" s="114" t="s">
        <v>2764</v>
      </c>
      <c r="N401" s="429"/>
    </row>
    <row r="402" spans="1:14">
      <c r="A402" s="114" t="s">
        <v>2446</v>
      </c>
      <c r="B402" s="114" t="s">
        <v>390</v>
      </c>
      <c r="C402" s="114">
        <v>42.3</v>
      </c>
      <c r="D402" s="114">
        <v>42.3</v>
      </c>
      <c r="E402" s="114">
        <v>38.9</v>
      </c>
      <c r="F402" s="114">
        <v>38.9</v>
      </c>
      <c r="G402" s="114">
        <v>38.9</v>
      </c>
      <c r="H402" s="114">
        <v>40.9</v>
      </c>
      <c r="I402" s="114">
        <v>112354</v>
      </c>
      <c r="J402" s="114">
        <v>4488173.7</v>
      </c>
      <c r="K402" s="116">
        <v>43364</v>
      </c>
      <c r="L402" s="114">
        <v>379</v>
      </c>
      <c r="M402" s="114" t="s">
        <v>3080</v>
      </c>
      <c r="N402" s="429"/>
    </row>
    <row r="403" spans="1:14">
      <c r="A403" s="114" t="s">
        <v>780</v>
      </c>
      <c r="B403" s="114" t="s">
        <v>390</v>
      </c>
      <c r="C403" s="114">
        <v>0.9</v>
      </c>
      <c r="D403" s="114">
        <v>0.9</v>
      </c>
      <c r="E403" s="114">
        <v>0.8</v>
      </c>
      <c r="F403" s="114">
        <v>0.8</v>
      </c>
      <c r="G403" s="114">
        <v>0.8</v>
      </c>
      <c r="H403" s="114">
        <v>0.85</v>
      </c>
      <c r="I403" s="114">
        <v>5617506</v>
      </c>
      <c r="J403" s="114">
        <v>4655991.2</v>
      </c>
      <c r="K403" s="116">
        <v>43364</v>
      </c>
      <c r="L403" s="114">
        <v>863</v>
      </c>
      <c r="M403" s="114" t="s">
        <v>781</v>
      </c>
      <c r="N403" s="429"/>
    </row>
    <row r="404" spans="1:14">
      <c r="A404" s="114" t="s">
        <v>782</v>
      </c>
      <c r="B404" s="114" t="s">
        <v>390</v>
      </c>
      <c r="C404" s="114">
        <v>398</v>
      </c>
      <c r="D404" s="114">
        <v>398</v>
      </c>
      <c r="E404" s="114">
        <v>360</v>
      </c>
      <c r="F404" s="114">
        <v>376.8</v>
      </c>
      <c r="G404" s="114">
        <v>377</v>
      </c>
      <c r="H404" s="114">
        <v>389.6</v>
      </c>
      <c r="I404" s="114">
        <v>10489</v>
      </c>
      <c r="J404" s="114">
        <v>3930588.25</v>
      </c>
      <c r="K404" s="116">
        <v>43364</v>
      </c>
      <c r="L404" s="114">
        <v>262</v>
      </c>
      <c r="M404" s="114" t="s">
        <v>783</v>
      </c>
      <c r="N404" s="429"/>
    </row>
    <row r="405" spans="1:14">
      <c r="A405" s="114" t="s">
        <v>784</v>
      </c>
      <c r="B405" s="114" t="s">
        <v>390</v>
      </c>
      <c r="C405" s="114">
        <v>335.25</v>
      </c>
      <c r="D405" s="114">
        <v>343.15</v>
      </c>
      <c r="E405" s="114">
        <v>311</v>
      </c>
      <c r="F405" s="114">
        <v>314.45</v>
      </c>
      <c r="G405" s="114">
        <v>313</v>
      </c>
      <c r="H405" s="114">
        <v>339.65</v>
      </c>
      <c r="I405" s="114">
        <v>5370</v>
      </c>
      <c r="J405" s="114">
        <v>1731653.4</v>
      </c>
      <c r="K405" s="116">
        <v>43364</v>
      </c>
      <c r="L405" s="114">
        <v>236</v>
      </c>
      <c r="M405" s="114" t="s">
        <v>3316</v>
      </c>
      <c r="N405" s="429"/>
    </row>
    <row r="406" spans="1:14">
      <c r="A406" s="114" t="s">
        <v>2537</v>
      </c>
      <c r="B406" s="114" t="s">
        <v>390</v>
      </c>
      <c r="C406" s="114">
        <v>58.6</v>
      </c>
      <c r="D406" s="114">
        <v>59.8</v>
      </c>
      <c r="E406" s="114">
        <v>52.5</v>
      </c>
      <c r="F406" s="114">
        <v>54.9</v>
      </c>
      <c r="G406" s="114">
        <v>54.9</v>
      </c>
      <c r="H406" s="114">
        <v>57.5</v>
      </c>
      <c r="I406" s="114">
        <v>5279</v>
      </c>
      <c r="J406" s="114">
        <v>293877.05</v>
      </c>
      <c r="K406" s="116">
        <v>43364</v>
      </c>
      <c r="L406" s="114">
        <v>67</v>
      </c>
      <c r="M406" s="114" t="s">
        <v>2538</v>
      </c>
      <c r="N406" s="429"/>
    </row>
    <row r="407" spans="1:14">
      <c r="A407" s="114" t="s">
        <v>785</v>
      </c>
      <c r="B407" s="114" t="s">
        <v>390</v>
      </c>
      <c r="C407" s="114">
        <v>26.5</v>
      </c>
      <c r="D407" s="114">
        <v>26.5</v>
      </c>
      <c r="E407" s="114">
        <v>24.5</v>
      </c>
      <c r="F407" s="114">
        <v>25.1</v>
      </c>
      <c r="G407" s="114">
        <v>25.3</v>
      </c>
      <c r="H407" s="114">
        <v>26.15</v>
      </c>
      <c r="I407" s="114">
        <v>21661</v>
      </c>
      <c r="J407" s="114">
        <v>551141.85</v>
      </c>
      <c r="K407" s="116">
        <v>43364</v>
      </c>
      <c r="L407" s="114">
        <v>175</v>
      </c>
      <c r="M407" s="114" t="s">
        <v>786</v>
      </c>
      <c r="N407" s="429"/>
    </row>
    <row r="408" spans="1:14">
      <c r="A408" s="114" t="s">
        <v>3088</v>
      </c>
      <c r="B408" s="114" t="s">
        <v>390</v>
      </c>
      <c r="C408" s="114">
        <v>1265.2</v>
      </c>
      <c r="D408" s="114">
        <v>1298.25</v>
      </c>
      <c r="E408" s="114">
        <v>1226.9000000000001</v>
      </c>
      <c r="F408" s="114">
        <v>1277.0999999999999</v>
      </c>
      <c r="G408" s="114">
        <v>1278</v>
      </c>
      <c r="H408" s="114">
        <v>1266.05</v>
      </c>
      <c r="I408" s="114">
        <v>20815</v>
      </c>
      <c r="J408" s="114">
        <v>26302303.100000001</v>
      </c>
      <c r="K408" s="116">
        <v>43364</v>
      </c>
      <c r="L408" s="114">
        <v>1581</v>
      </c>
      <c r="M408" s="114" t="s">
        <v>787</v>
      </c>
      <c r="N408" s="429"/>
    </row>
    <row r="409" spans="1:14">
      <c r="A409" s="114" t="s">
        <v>788</v>
      </c>
      <c r="B409" s="114" t="s">
        <v>390</v>
      </c>
      <c r="C409" s="114">
        <v>94</v>
      </c>
      <c r="D409" s="114">
        <v>94.8</v>
      </c>
      <c r="E409" s="114">
        <v>79</v>
      </c>
      <c r="F409" s="114">
        <v>87.95</v>
      </c>
      <c r="G409" s="114">
        <v>87.3</v>
      </c>
      <c r="H409" s="114">
        <v>93.6</v>
      </c>
      <c r="I409" s="114">
        <v>646071</v>
      </c>
      <c r="J409" s="114">
        <v>57898793.899999999</v>
      </c>
      <c r="K409" s="116">
        <v>43364</v>
      </c>
      <c r="L409" s="114">
        <v>6221</v>
      </c>
      <c r="M409" s="114" t="s">
        <v>789</v>
      </c>
      <c r="N409" s="429"/>
    </row>
    <row r="410" spans="1:14">
      <c r="A410" s="114" t="s">
        <v>3004</v>
      </c>
      <c r="B410" s="114" t="s">
        <v>390</v>
      </c>
      <c r="C410" s="114">
        <v>1.95</v>
      </c>
      <c r="D410" s="114">
        <v>2</v>
      </c>
      <c r="E410" s="114">
        <v>1.9</v>
      </c>
      <c r="F410" s="114">
        <v>1.9</v>
      </c>
      <c r="G410" s="114">
        <v>1.95</v>
      </c>
      <c r="H410" s="114">
        <v>1.95</v>
      </c>
      <c r="I410" s="114">
        <v>38282</v>
      </c>
      <c r="J410" s="114">
        <v>75804.05</v>
      </c>
      <c r="K410" s="116">
        <v>43364</v>
      </c>
      <c r="L410" s="114">
        <v>86</v>
      </c>
      <c r="M410" s="114" t="s">
        <v>3005</v>
      </c>
      <c r="N410" s="429"/>
    </row>
    <row r="411" spans="1:14">
      <c r="A411" s="114" t="s">
        <v>2686</v>
      </c>
      <c r="B411" s="114" t="s">
        <v>390</v>
      </c>
      <c r="C411" s="114">
        <v>198.15</v>
      </c>
      <c r="D411" s="114">
        <v>202.9</v>
      </c>
      <c r="E411" s="114">
        <v>194</v>
      </c>
      <c r="F411" s="114">
        <v>198.2</v>
      </c>
      <c r="G411" s="114">
        <v>197.5</v>
      </c>
      <c r="H411" s="114">
        <v>202.05</v>
      </c>
      <c r="I411" s="114">
        <v>47551</v>
      </c>
      <c r="J411" s="114">
        <v>9460492.5500000007</v>
      </c>
      <c r="K411" s="116">
        <v>43364</v>
      </c>
      <c r="L411" s="114">
        <v>1424</v>
      </c>
      <c r="M411" s="114" t="s">
        <v>2687</v>
      </c>
      <c r="N411" s="429"/>
    </row>
    <row r="412" spans="1:14">
      <c r="A412" s="114" t="s">
        <v>384</v>
      </c>
      <c r="B412" s="114" t="s">
        <v>390</v>
      </c>
      <c r="C412" s="114">
        <v>162.1</v>
      </c>
      <c r="D412" s="114">
        <v>163.25</v>
      </c>
      <c r="E412" s="114">
        <v>150.6</v>
      </c>
      <c r="F412" s="114">
        <v>154.94999999999999</v>
      </c>
      <c r="G412" s="114">
        <v>155</v>
      </c>
      <c r="H412" s="114">
        <v>162.75</v>
      </c>
      <c r="I412" s="114">
        <v>317956</v>
      </c>
      <c r="J412" s="114">
        <v>49505411.450000003</v>
      </c>
      <c r="K412" s="116">
        <v>43364</v>
      </c>
      <c r="L412" s="114">
        <v>5902</v>
      </c>
      <c r="M412" s="114" t="s">
        <v>3317</v>
      </c>
      <c r="N412" s="429"/>
    </row>
    <row r="413" spans="1:14">
      <c r="A413" s="114" t="s">
        <v>790</v>
      </c>
      <c r="B413" s="114" t="s">
        <v>390</v>
      </c>
      <c r="C413" s="114">
        <v>35.950000000000003</v>
      </c>
      <c r="D413" s="114">
        <v>35.950000000000003</v>
      </c>
      <c r="E413" s="114">
        <v>32.5</v>
      </c>
      <c r="F413" s="114">
        <v>33.299999999999997</v>
      </c>
      <c r="G413" s="114">
        <v>33.25</v>
      </c>
      <c r="H413" s="114">
        <v>35.6</v>
      </c>
      <c r="I413" s="114">
        <v>278431</v>
      </c>
      <c r="J413" s="114">
        <v>9527228.75</v>
      </c>
      <c r="K413" s="116">
        <v>43364</v>
      </c>
      <c r="L413" s="114">
        <v>1819</v>
      </c>
      <c r="M413" s="114" t="s">
        <v>791</v>
      </c>
      <c r="N413" s="429"/>
    </row>
    <row r="414" spans="1:14">
      <c r="A414" s="114" t="s">
        <v>2082</v>
      </c>
      <c r="B414" s="114" t="s">
        <v>390</v>
      </c>
      <c r="C414" s="114">
        <v>60.6</v>
      </c>
      <c r="D414" s="114">
        <v>60.6</v>
      </c>
      <c r="E414" s="114">
        <v>55.5</v>
      </c>
      <c r="F414" s="114">
        <v>56.2</v>
      </c>
      <c r="G414" s="114">
        <v>56</v>
      </c>
      <c r="H414" s="114">
        <v>59.1</v>
      </c>
      <c r="I414" s="114">
        <v>135704</v>
      </c>
      <c r="J414" s="114">
        <v>7817356</v>
      </c>
      <c r="K414" s="116">
        <v>43364</v>
      </c>
      <c r="L414" s="114">
        <v>1759</v>
      </c>
      <c r="M414" s="114" t="s">
        <v>792</v>
      </c>
      <c r="N414" s="429"/>
    </row>
    <row r="415" spans="1:14">
      <c r="A415" s="114" t="s">
        <v>1954</v>
      </c>
      <c r="B415" s="114" t="s">
        <v>390</v>
      </c>
      <c r="C415" s="114">
        <v>730</v>
      </c>
      <c r="D415" s="114">
        <v>734.2</v>
      </c>
      <c r="E415" s="114">
        <v>709</v>
      </c>
      <c r="F415" s="114">
        <v>719</v>
      </c>
      <c r="G415" s="114">
        <v>717.95</v>
      </c>
      <c r="H415" s="114">
        <v>729.55</v>
      </c>
      <c r="I415" s="114">
        <v>13480</v>
      </c>
      <c r="J415" s="114">
        <v>9716123.75</v>
      </c>
      <c r="K415" s="116">
        <v>43364</v>
      </c>
      <c r="L415" s="114">
        <v>1195</v>
      </c>
      <c r="M415" s="114" t="s">
        <v>423</v>
      </c>
      <c r="N415" s="429"/>
    </row>
    <row r="416" spans="1:14">
      <c r="A416" s="114" t="s">
        <v>198</v>
      </c>
      <c r="B416" s="114" t="s">
        <v>390</v>
      </c>
      <c r="C416" s="114">
        <v>305.89999999999998</v>
      </c>
      <c r="D416" s="114">
        <v>312</v>
      </c>
      <c r="E416" s="114">
        <v>294.39999999999998</v>
      </c>
      <c r="F416" s="114">
        <v>301.25</v>
      </c>
      <c r="G416" s="114">
        <v>302</v>
      </c>
      <c r="H416" s="114">
        <v>307.05</v>
      </c>
      <c r="I416" s="114">
        <v>831565</v>
      </c>
      <c r="J416" s="114">
        <v>250735923.15000001</v>
      </c>
      <c r="K416" s="116">
        <v>43364</v>
      </c>
      <c r="L416" s="114">
        <v>13241</v>
      </c>
      <c r="M416" s="114" t="s">
        <v>793</v>
      </c>
      <c r="N416" s="429"/>
    </row>
    <row r="417" spans="1:14">
      <c r="A417" s="114" t="s">
        <v>1955</v>
      </c>
      <c r="B417" s="114" t="s">
        <v>390</v>
      </c>
      <c r="C417" s="114">
        <v>275.5</v>
      </c>
      <c r="D417" s="114">
        <v>282.85000000000002</v>
      </c>
      <c r="E417" s="114">
        <v>262.25</v>
      </c>
      <c r="F417" s="114">
        <v>266.89999999999998</v>
      </c>
      <c r="G417" s="114">
        <v>265.7</v>
      </c>
      <c r="H417" s="114">
        <v>277.35000000000002</v>
      </c>
      <c r="I417" s="114">
        <v>47905</v>
      </c>
      <c r="J417" s="114">
        <v>12925561.9</v>
      </c>
      <c r="K417" s="116">
        <v>43364</v>
      </c>
      <c r="L417" s="114">
        <v>2666</v>
      </c>
      <c r="M417" s="114" t="s">
        <v>438</v>
      </c>
      <c r="N417" s="429"/>
    </row>
    <row r="418" spans="1:14">
      <c r="A418" s="114" t="s">
        <v>794</v>
      </c>
      <c r="B418" s="114" t="s">
        <v>390</v>
      </c>
      <c r="C418" s="114">
        <v>254.5</v>
      </c>
      <c r="D418" s="114">
        <v>254.5</v>
      </c>
      <c r="E418" s="114">
        <v>237</v>
      </c>
      <c r="F418" s="114">
        <v>239.25</v>
      </c>
      <c r="G418" s="114">
        <v>238.4</v>
      </c>
      <c r="H418" s="114">
        <v>252.15</v>
      </c>
      <c r="I418" s="114">
        <v>258213</v>
      </c>
      <c r="J418" s="114">
        <v>63664885.850000001</v>
      </c>
      <c r="K418" s="116">
        <v>43364</v>
      </c>
      <c r="L418" s="114">
        <v>9423</v>
      </c>
      <c r="M418" s="114" t="s">
        <v>795</v>
      </c>
      <c r="N418" s="429"/>
    </row>
    <row r="419" spans="1:14">
      <c r="A419" s="114" t="s">
        <v>796</v>
      </c>
      <c r="B419" s="114" t="s">
        <v>390</v>
      </c>
      <c r="C419" s="114">
        <v>296.8</v>
      </c>
      <c r="D419" s="114">
        <v>300</v>
      </c>
      <c r="E419" s="114">
        <v>266</v>
      </c>
      <c r="F419" s="114">
        <v>290.60000000000002</v>
      </c>
      <c r="G419" s="114">
        <v>294</v>
      </c>
      <c r="H419" s="114">
        <v>295.45</v>
      </c>
      <c r="I419" s="114">
        <v>302630</v>
      </c>
      <c r="J419" s="114">
        <v>87891226.849999994</v>
      </c>
      <c r="K419" s="116">
        <v>43364</v>
      </c>
      <c r="L419" s="114">
        <v>6254</v>
      </c>
      <c r="M419" s="114" t="s">
        <v>797</v>
      </c>
      <c r="N419" s="429"/>
    </row>
    <row r="420" spans="1:14">
      <c r="A420" s="114" t="s">
        <v>2348</v>
      </c>
      <c r="B420" s="114" t="s">
        <v>390</v>
      </c>
      <c r="C420" s="114">
        <v>340.05</v>
      </c>
      <c r="D420" s="114">
        <v>358.25</v>
      </c>
      <c r="E420" s="114">
        <v>340</v>
      </c>
      <c r="F420" s="114">
        <v>353.25</v>
      </c>
      <c r="G420" s="114">
        <v>351</v>
      </c>
      <c r="H420" s="114">
        <v>341.6</v>
      </c>
      <c r="I420" s="114">
        <v>575615</v>
      </c>
      <c r="J420" s="114">
        <v>202587423.90000001</v>
      </c>
      <c r="K420" s="116">
        <v>43364</v>
      </c>
      <c r="L420" s="114">
        <v>18582</v>
      </c>
      <c r="M420" s="114" t="s">
        <v>2349</v>
      </c>
      <c r="N420" s="429"/>
    </row>
    <row r="421" spans="1:14">
      <c r="A421" s="114" t="s">
        <v>2539</v>
      </c>
      <c r="B421" s="114" t="s">
        <v>390</v>
      </c>
      <c r="C421" s="114">
        <v>61.8</v>
      </c>
      <c r="D421" s="114">
        <v>62</v>
      </c>
      <c r="E421" s="114">
        <v>56.5</v>
      </c>
      <c r="F421" s="114">
        <v>57.5</v>
      </c>
      <c r="G421" s="114">
        <v>57.5</v>
      </c>
      <c r="H421" s="114">
        <v>59.45</v>
      </c>
      <c r="I421" s="114">
        <v>10622</v>
      </c>
      <c r="J421" s="114">
        <v>639259.05000000005</v>
      </c>
      <c r="K421" s="116">
        <v>43364</v>
      </c>
      <c r="L421" s="114">
        <v>53</v>
      </c>
      <c r="M421" s="114" t="s">
        <v>2540</v>
      </c>
      <c r="N421" s="429"/>
    </row>
    <row r="422" spans="1:14">
      <c r="A422" s="114" t="s">
        <v>798</v>
      </c>
      <c r="B422" s="114" t="s">
        <v>390</v>
      </c>
      <c r="C422" s="114">
        <v>6756.1</v>
      </c>
      <c r="D422" s="114">
        <v>6909</v>
      </c>
      <c r="E422" s="114">
        <v>6706.25</v>
      </c>
      <c r="F422" s="114">
        <v>6892.75</v>
      </c>
      <c r="G422" s="114">
        <v>6895</v>
      </c>
      <c r="H422" s="114">
        <v>6800.5</v>
      </c>
      <c r="I422" s="114">
        <v>7354</v>
      </c>
      <c r="J422" s="114">
        <v>50112823.5</v>
      </c>
      <c r="K422" s="116">
        <v>43364</v>
      </c>
      <c r="L422" s="114">
        <v>1719</v>
      </c>
      <c r="M422" s="114" t="s">
        <v>799</v>
      </c>
      <c r="N422" s="429"/>
    </row>
    <row r="423" spans="1:14">
      <c r="A423" s="114" t="s">
        <v>800</v>
      </c>
      <c r="B423" s="114" t="s">
        <v>390</v>
      </c>
      <c r="C423" s="114">
        <v>20.100000000000001</v>
      </c>
      <c r="D423" s="114">
        <v>20.3</v>
      </c>
      <c r="E423" s="114">
        <v>18.100000000000001</v>
      </c>
      <c r="F423" s="114">
        <v>19.649999999999999</v>
      </c>
      <c r="G423" s="114">
        <v>19.649999999999999</v>
      </c>
      <c r="H423" s="114">
        <v>20.100000000000001</v>
      </c>
      <c r="I423" s="114">
        <v>117558</v>
      </c>
      <c r="J423" s="114">
        <v>2306775.0499999998</v>
      </c>
      <c r="K423" s="116">
        <v>43364</v>
      </c>
      <c r="L423" s="114">
        <v>556</v>
      </c>
      <c r="M423" s="114" t="s">
        <v>801</v>
      </c>
      <c r="N423" s="429"/>
    </row>
    <row r="424" spans="1:14">
      <c r="A424" s="114" t="s">
        <v>802</v>
      </c>
      <c r="B424" s="114" t="s">
        <v>390</v>
      </c>
      <c r="C424" s="114">
        <v>82</v>
      </c>
      <c r="D424" s="114">
        <v>83</v>
      </c>
      <c r="E424" s="114">
        <v>79.25</v>
      </c>
      <c r="F424" s="114">
        <v>80.900000000000006</v>
      </c>
      <c r="G424" s="114">
        <v>81.2</v>
      </c>
      <c r="H424" s="114">
        <v>82.1</v>
      </c>
      <c r="I424" s="114">
        <v>80483</v>
      </c>
      <c r="J424" s="114">
        <v>6500531.0999999996</v>
      </c>
      <c r="K424" s="116">
        <v>43364</v>
      </c>
      <c r="L424" s="114">
        <v>723</v>
      </c>
      <c r="M424" s="114" t="s">
        <v>803</v>
      </c>
      <c r="N424" s="429"/>
    </row>
    <row r="425" spans="1:14">
      <c r="A425" s="114" t="s">
        <v>2875</v>
      </c>
      <c r="B425" s="114" t="s">
        <v>390</v>
      </c>
      <c r="C425" s="114">
        <v>911</v>
      </c>
      <c r="D425" s="114">
        <v>993.5</v>
      </c>
      <c r="E425" s="114">
        <v>911</v>
      </c>
      <c r="F425" s="114">
        <v>981.25</v>
      </c>
      <c r="G425" s="114">
        <v>993.25</v>
      </c>
      <c r="H425" s="114">
        <v>946.2</v>
      </c>
      <c r="I425" s="114">
        <v>1816</v>
      </c>
      <c r="J425" s="114">
        <v>1782503.4</v>
      </c>
      <c r="K425" s="116">
        <v>43364</v>
      </c>
      <c r="L425" s="114">
        <v>69</v>
      </c>
      <c r="M425" s="114" t="s">
        <v>2876</v>
      </c>
      <c r="N425" s="429"/>
    </row>
    <row r="426" spans="1:14">
      <c r="A426" s="114" t="s">
        <v>804</v>
      </c>
      <c r="B426" s="114" t="s">
        <v>390</v>
      </c>
      <c r="C426" s="114">
        <v>1690</v>
      </c>
      <c r="D426" s="114">
        <v>1694</v>
      </c>
      <c r="E426" s="114">
        <v>1420</v>
      </c>
      <c r="F426" s="114">
        <v>1609.45</v>
      </c>
      <c r="G426" s="114">
        <v>1580</v>
      </c>
      <c r="H426" s="114">
        <v>1662.95</v>
      </c>
      <c r="I426" s="114">
        <v>47713</v>
      </c>
      <c r="J426" s="114">
        <v>76138098.650000006</v>
      </c>
      <c r="K426" s="116">
        <v>43364</v>
      </c>
      <c r="L426" s="114">
        <v>5728</v>
      </c>
      <c r="M426" s="114" t="s">
        <v>805</v>
      </c>
      <c r="N426" s="429"/>
    </row>
    <row r="427" spans="1:14">
      <c r="A427" s="114" t="s">
        <v>70</v>
      </c>
      <c r="B427" s="114" t="s">
        <v>390</v>
      </c>
      <c r="C427" s="114">
        <v>674.5</v>
      </c>
      <c r="D427" s="114">
        <v>682.7</v>
      </c>
      <c r="E427" s="114">
        <v>632</v>
      </c>
      <c r="F427" s="114">
        <v>654.79999999999995</v>
      </c>
      <c r="G427" s="114">
        <v>658.55</v>
      </c>
      <c r="H427" s="114">
        <v>670.65</v>
      </c>
      <c r="I427" s="114">
        <v>1131487</v>
      </c>
      <c r="J427" s="114">
        <v>749114206.95000005</v>
      </c>
      <c r="K427" s="116">
        <v>43364</v>
      </c>
      <c r="L427" s="114">
        <v>29893</v>
      </c>
      <c r="M427" s="114" t="s">
        <v>806</v>
      </c>
      <c r="N427" s="429"/>
    </row>
    <row r="428" spans="1:14">
      <c r="A428" s="114" t="s">
        <v>807</v>
      </c>
      <c r="B428" s="114" t="s">
        <v>2815</v>
      </c>
      <c r="C428" s="114">
        <v>73</v>
      </c>
      <c r="D428" s="114">
        <v>76</v>
      </c>
      <c r="E428" s="114">
        <v>71</v>
      </c>
      <c r="F428" s="114">
        <v>72.3</v>
      </c>
      <c r="G428" s="114">
        <v>71</v>
      </c>
      <c r="H428" s="114">
        <v>72.45</v>
      </c>
      <c r="I428" s="114">
        <v>7076</v>
      </c>
      <c r="J428" s="114">
        <v>516919.35</v>
      </c>
      <c r="K428" s="116">
        <v>43364</v>
      </c>
      <c r="L428" s="114">
        <v>50</v>
      </c>
      <c r="M428" s="114" t="s">
        <v>808</v>
      </c>
      <c r="N428" s="429"/>
    </row>
    <row r="429" spans="1:14">
      <c r="A429" s="114" t="s">
        <v>2541</v>
      </c>
      <c r="B429" s="114" t="s">
        <v>390</v>
      </c>
      <c r="C429" s="114">
        <v>15.65</v>
      </c>
      <c r="D429" s="114">
        <v>16.05</v>
      </c>
      <c r="E429" s="114">
        <v>14.35</v>
      </c>
      <c r="F429" s="114">
        <v>15.35</v>
      </c>
      <c r="G429" s="114">
        <v>15.5</v>
      </c>
      <c r="H429" s="114">
        <v>15.7</v>
      </c>
      <c r="I429" s="114">
        <v>13729</v>
      </c>
      <c r="J429" s="114">
        <v>208582.35</v>
      </c>
      <c r="K429" s="116">
        <v>43364</v>
      </c>
      <c r="L429" s="114">
        <v>137</v>
      </c>
      <c r="M429" s="114" t="s">
        <v>2542</v>
      </c>
      <c r="N429" s="429"/>
    </row>
    <row r="430" spans="1:14">
      <c r="A430" s="114" t="s">
        <v>2543</v>
      </c>
      <c r="B430" s="114" t="s">
        <v>390</v>
      </c>
      <c r="C430" s="114">
        <v>209.05</v>
      </c>
      <c r="D430" s="114">
        <v>214</v>
      </c>
      <c r="E430" s="114">
        <v>171.8</v>
      </c>
      <c r="F430" s="114">
        <v>189.5</v>
      </c>
      <c r="G430" s="114">
        <v>189.5</v>
      </c>
      <c r="H430" s="114">
        <v>207.05</v>
      </c>
      <c r="I430" s="114">
        <v>1092572</v>
      </c>
      <c r="J430" s="114">
        <v>213440838.5</v>
      </c>
      <c r="K430" s="116">
        <v>43364</v>
      </c>
      <c r="L430" s="114">
        <v>14731</v>
      </c>
      <c r="M430" s="114" t="s">
        <v>2544</v>
      </c>
      <c r="N430" s="429"/>
    </row>
    <row r="431" spans="1:14">
      <c r="A431" s="114" t="s">
        <v>809</v>
      </c>
      <c r="B431" s="114" t="s">
        <v>390</v>
      </c>
      <c r="C431" s="114">
        <v>732</v>
      </c>
      <c r="D431" s="114">
        <v>735</v>
      </c>
      <c r="E431" s="114">
        <v>689.4</v>
      </c>
      <c r="F431" s="114">
        <v>698</v>
      </c>
      <c r="G431" s="114">
        <v>699.95</v>
      </c>
      <c r="H431" s="114">
        <v>725.65</v>
      </c>
      <c r="I431" s="114">
        <v>22209</v>
      </c>
      <c r="J431" s="114">
        <v>15714777.699999999</v>
      </c>
      <c r="K431" s="116">
        <v>43364</v>
      </c>
      <c r="L431" s="114">
        <v>1321</v>
      </c>
      <c r="M431" s="114" t="s">
        <v>810</v>
      </c>
      <c r="N431" s="429"/>
    </row>
    <row r="432" spans="1:14">
      <c r="A432" s="114" t="s">
        <v>811</v>
      </c>
      <c r="B432" s="114" t="s">
        <v>390</v>
      </c>
      <c r="C432" s="114">
        <v>108</v>
      </c>
      <c r="D432" s="114">
        <v>108.5</v>
      </c>
      <c r="E432" s="114">
        <v>102.45</v>
      </c>
      <c r="F432" s="114">
        <v>104.15</v>
      </c>
      <c r="G432" s="114">
        <v>104.75</v>
      </c>
      <c r="H432" s="114">
        <v>108</v>
      </c>
      <c r="I432" s="114">
        <v>316060</v>
      </c>
      <c r="J432" s="114">
        <v>33326221.649999999</v>
      </c>
      <c r="K432" s="116">
        <v>43364</v>
      </c>
      <c r="L432" s="114">
        <v>3487</v>
      </c>
      <c r="M432" s="114" t="s">
        <v>812</v>
      </c>
      <c r="N432" s="429"/>
    </row>
    <row r="433" spans="1:14">
      <c r="A433" s="114" t="s">
        <v>2701</v>
      </c>
      <c r="B433" s="114" t="s">
        <v>390</v>
      </c>
      <c r="C433" s="114">
        <v>1084.8</v>
      </c>
      <c r="D433" s="114">
        <v>1084.8</v>
      </c>
      <c r="E433" s="114">
        <v>1040</v>
      </c>
      <c r="F433" s="114">
        <v>1048.6500000000001</v>
      </c>
      <c r="G433" s="114">
        <v>1046</v>
      </c>
      <c r="H433" s="114">
        <v>1060.25</v>
      </c>
      <c r="I433" s="114">
        <v>7551</v>
      </c>
      <c r="J433" s="114">
        <v>7912449.2999999998</v>
      </c>
      <c r="K433" s="116">
        <v>43364</v>
      </c>
      <c r="L433" s="114">
        <v>463</v>
      </c>
      <c r="M433" s="114" t="s">
        <v>2702</v>
      </c>
      <c r="N433" s="429"/>
    </row>
    <row r="434" spans="1:14">
      <c r="A434" s="114" t="s">
        <v>71</v>
      </c>
      <c r="B434" s="114" t="s">
        <v>390</v>
      </c>
      <c r="C434" s="114">
        <v>17.8</v>
      </c>
      <c r="D434" s="114">
        <v>17.95</v>
      </c>
      <c r="E434" s="114">
        <v>15.1</v>
      </c>
      <c r="F434" s="114">
        <v>16.2</v>
      </c>
      <c r="G434" s="114">
        <v>16.350000000000001</v>
      </c>
      <c r="H434" s="114">
        <v>17.75</v>
      </c>
      <c r="I434" s="114">
        <v>50693970</v>
      </c>
      <c r="J434" s="114">
        <v>833177722.25</v>
      </c>
      <c r="K434" s="116">
        <v>43364</v>
      </c>
      <c r="L434" s="114">
        <v>19974</v>
      </c>
      <c r="M434" s="114" t="s">
        <v>813</v>
      </c>
      <c r="N434" s="429"/>
    </row>
    <row r="435" spans="1:14">
      <c r="A435" s="114" t="s">
        <v>1974</v>
      </c>
      <c r="B435" s="114" t="s">
        <v>390</v>
      </c>
      <c r="C435" s="114">
        <v>404.95</v>
      </c>
      <c r="D435" s="114">
        <v>406.85</v>
      </c>
      <c r="E435" s="114">
        <v>356.25</v>
      </c>
      <c r="F435" s="114">
        <v>385.95</v>
      </c>
      <c r="G435" s="114">
        <v>384</v>
      </c>
      <c r="H435" s="114">
        <v>401.4</v>
      </c>
      <c r="I435" s="114">
        <v>87899</v>
      </c>
      <c r="J435" s="114">
        <v>33891730.549999997</v>
      </c>
      <c r="K435" s="116">
        <v>43364</v>
      </c>
      <c r="L435" s="114">
        <v>2798</v>
      </c>
      <c r="M435" s="114" t="s">
        <v>1975</v>
      </c>
      <c r="N435" s="429"/>
    </row>
    <row r="436" spans="1:14">
      <c r="A436" s="114" t="s">
        <v>814</v>
      </c>
      <c r="B436" s="114" t="s">
        <v>390</v>
      </c>
      <c r="C436" s="114">
        <v>403</v>
      </c>
      <c r="D436" s="114">
        <v>405.95</v>
      </c>
      <c r="E436" s="114">
        <v>322.10000000000002</v>
      </c>
      <c r="F436" s="114">
        <v>381.4</v>
      </c>
      <c r="G436" s="114">
        <v>381</v>
      </c>
      <c r="H436" s="114">
        <v>402.6</v>
      </c>
      <c r="I436" s="114">
        <v>598370</v>
      </c>
      <c r="J436" s="114">
        <v>228833349.40000001</v>
      </c>
      <c r="K436" s="116">
        <v>43364</v>
      </c>
      <c r="L436" s="114">
        <v>11133</v>
      </c>
      <c r="M436" s="114" t="s">
        <v>815</v>
      </c>
      <c r="N436" s="429"/>
    </row>
    <row r="437" spans="1:14">
      <c r="A437" s="114" t="s">
        <v>2257</v>
      </c>
      <c r="B437" s="114" t="s">
        <v>390</v>
      </c>
      <c r="C437" s="114">
        <v>675</v>
      </c>
      <c r="D437" s="114">
        <v>682</v>
      </c>
      <c r="E437" s="114">
        <v>639.25</v>
      </c>
      <c r="F437" s="114">
        <v>639.25</v>
      </c>
      <c r="G437" s="114">
        <v>639.25</v>
      </c>
      <c r="H437" s="114">
        <v>672.85</v>
      </c>
      <c r="I437" s="114">
        <v>79235</v>
      </c>
      <c r="J437" s="114">
        <v>51810998.600000001</v>
      </c>
      <c r="K437" s="116">
        <v>43364</v>
      </c>
      <c r="L437" s="114">
        <v>3425</v>
      </c>
      <c r="M437" s="114" t="s">
        <v>2258</v>
      </c>
      <c r="N437" s="429"/>
    </row>
    <row r="438" spans="1:14">
      <c r="A438" s="114" t="s">
        <v>816</v>
      </c>
      <c r="B438" s="114" t="s">
        <v>390</v>
      </c>
      <c r="C438" s="114">
        <v>303</v>
      </c>
      <c r="D438" s="114">
        <v>309.55</v>
      </c>
      <c r="E438" s="114">
        <v>300.55</v>
      </c>
      <c r="F438" s="114">
        <v>301.2</v>
      </c>
      <c r="G438" s="114">
        <v>300.55</v>
      </c>
      <c r="H438" s="114">
        <v>309.45</v>
      </c>
      <c r="I438" s="114">
        <v>7995</v>
      </c>
      <c r="J438" s="114">
        <v>2428579.7000000002</v>
      </c>
      <c r="K438" s="116">
        <v>43364</v>
      </c>
      <c r="L438" s="114">
        <v>219</v>
      </c>
      <c r="M438" s="114" t="s">
        <v>817</v>
      </c>
      <c r="N438" s="429"/>
    </row>
    <row r="439" spans="1:14">
      <c r="A439" s="114" t="s">
        <v>818</v>
      </c>
      <c r="B439" s="114" t="s">
        <v>390</v>
      </c>
      <c r="C439" s="114">
        <v>913.5</v>
      </c>
      <c r="D439" s="114">
        <v>924.65</v>
      </c>
      <c r="E439" s="114">
        <v>766</v>
      </c>
      <c r="F439" s="114">
        <v>826.1</v>
      </c>
      <c r="G439" s="114">
        <v>817.95</v>
      </c>
      <c r="H439" s="114">
        <v>900.35</v>
      </c>
      <c r="I439" s="114">
        <v>435166</v>
      </c>
      <c r="J439" s="114">
        <v>375474852.30000001</v>
      </c>
      <c r="K439" s="116">
        <v>43364</v>
      </c>
      <c r="L439" s="114">
        <v>15050</v>
      </c>
      <c r="M439" s="114" t="s">
        <v>819</v>
      </c>
      <c r="N439" s="429"/>
    </row>
    <row r="440" spans="1:14">
      <c r="A440" s="114" t="s">
        <v>2325</v>
      </c>
      <c r="B440" s="114" t="s">
        <v>390</v>
      </c>
      <c r="C440" s="114">
        <v>559.95000000000005</v>
      </c>
      <c r="D440" s="114">
        <v>559.95000000000005</v>
      </c>
      <c r="E440" s="114">
        <v>522</v>
      </c>
      <c r="F440" s="114">
        <v>529.79999999999995</v>
      </c>
      <c r="G440" s="114">
        <v>530</v>
      </c>
      <c r="H440" s="114">
        <v>550.20000000000005</v>
      </c>
      <c r="I440" s="114">
        <v>123558</v>
      </c>
      <c r="J440" s="114">
        <v>66708422.200000003</v>
      </c>
      <c r="K440" s="116">
        <v>43364</v>
      </c>
      <c r="L440" s="114">
        <v>6887</v>
      </c>
      <c r="M440" s="114" t="s">
        <v>2326</v>
      </c>
      <c r="N440" s="429"/>
    </row>
    <row r="441" spans="1:14">
      <c r="A441" s="114" t="s">
        <v>347</v>
      </c>
      <c r="B441" s="114" t="s">
        <v>390</v>
      </c>
      <c r="C441" s="114">
        <v>812.8</v>
      </c>
      <c r="D441" s="114">
        <v>839.65</v>
      </c>
      <c r="E441" s="114">
        <v>738.75</v>
      </c>
      <c r="F441" s="114">
        <v>819.45</v>
      </c>
      <c r="G441" s="114">
        <v>820</v>
      </c>
      <c r="H441" s="114">
        <v>820.8</v>
      </c>
      <c r="I441" s="114">
        <v>1408706</v>
      </c>
      <c r="J441" s="114">
        <v>1142417325.75</v>
      </c>
      <c r="K441" s="116">
        <v>43364</v>
      </c>
      <c r="L441" s="114">
        <v>45603</v>
      </c>
      <c r="M441" s="114" t="s">
        <v>820</v>
      </c>
      <c r="N441" s="429"/>
    </row>
    <row r="442" spans="1:14">
      <c r="A442" s="114" t="s">
        <v>72</v>
      </c>
      <c r="B442" s="114" t="s">
        <v>390</v>
      </c>
      <c r="C442" s="114">
        <v>565.1</v>
      </c>
      <c r="D442" s="114">
        <v>571.54999999999995</v>
      </c>
      <c r="E442" s="114">
        <v>510</v>
      </c>
      <c r="F442" s="114">
        <v>547.20000000000005</v>
      </c>
      <c r="G442" s="114">
        <v>549</v>
      </c>
      <c r="H442" s="114">
        <v>562.5</v>
      </c>
      <c r="I442" s="114">
        <v>827066</v>
      </c>
      <c r="J442" s="114">
        <v>455546946.55000001</v>
      </c>
      <c r="K442" s="116">
        <v>43364</v>
      </c>
      <c r="L442" s="114">
        <v>17052</v>
      </c>
      <c r="M442" s="114" t="s">
        <v>821</v>
      </c>
      <c r="N442" s="429"/>
    </row>
    <row r="443" spans="1:14">
      <c r="A443" s="114" t="s">
        <v>822</v>
      </c>
      <c r="B443" s="114" t="s">
        <v>390</v>
      </c>
      <c r="C443" s="114">
        <v>621.35</v>
      </c>
      <c r="D443" s="114">
        <v>629.35</v>
      </c>
      <c r="E443" s="114">
        <v>569.4</v>
      </c>
      <c r="F443" s="114">
        <v>574.9</v>
      </c>
      <c r="G443" s="114">
        <v>574.15</v>
      </c>
      <c r="H443" s="114">
        <v>619.04999999999995</v>
      </c>
      <c r="I443" s="114">
        <v>539171</v>
      </c>
      <c r="J443" s="114">
        <v>314237290.80000001</v>
      </c>
      <c r="K443" s="116">
        <v>43364</v>
      </c>
      <c r="L443" s="114">
        <v>29108</v>
      </c>
      <c r="M443" s="114" t="s">
        <v>3318</v>
      </c>
      <c r="N443" s="429"/>
    </row>
    <row r="444" spans="1:14">
      <c r="A444" s="114" t="s">
        <v>2545</v>
      </c>
      <c r="B444" s="114" t="s">
        <v>390</v>
      </c>
      <c r="C444" s="114">
        <v>10.8</v>
      </c>
      <c r="D444" s="114">
        <v>11.5</v>
      </c>
      <c r="E444" s="114">
        <v>10.5</v>
      </c>
      <c r="F444" s="114">
        <v>11.25</v>
      </c>
      <c r="G444" s="114">
        <v>11.05</v>
      </c>
      <c r="H444" s="114">
        <v>10.8</v>
      </c>
      <c r="I444" s="114">
        <v>22149</v>
      </c>
      <c r="J444" s="114">
        <v>246013.25</v>
      </c>
      <c r="K444" s="116">
        <v>43364</v>
      </c>
      <c r="L444" s="114">
        <v>94</v>
      </c>
      <c r="M444" s="114" t="s">
        <v>2546</v>
      </c>
      <c r="N444" s="429"/>
    </row>
    <row r="445" spans="1:14">
      <c r="A445" s="114" t="s">
        <v>2547</v>
      </c>
      <c r="B445" s="114" t="s">
        <v>390</v>
      </c>
      <c r="C445" s="114">
        <v>12.2</v>
      </c>
      <c r="D445" s="114">
        <v>12.25</v>
      </c>
      <c r="E445" s="114">
        <v>11.15</v>
      </c>
      <c r="F445" s="114">
        <v>11.7</v>
      </c>
      <c r="G445" s="114">
        <v>11.9</v>
      </c>
      <c r="H445" s="114">
        <v>11.85</v>
      </c>
      <c r="I445" s="114">
        <v>17869</v>
      </c>
      <c r="J445" s="114">
        <v>211186.05</v>
      </c>
      <c r="K445" s="116">
        <v>43364</v>
      </c>
      <c r="L445" s="114">
        <v>114</v>
      </c>
      <c r="M445" s="114" t="s">
        <v>2548</v>
      </c>
      <c r="N445" s="429"/>
    </row>
    <row r="446" spans="1:14">
      <c r="A446" s="114" t="s">
        <v>2332</v>
      </c>
      <c r="B446" s="114" t="s">
        <v>390</v>
      </c>
      <c r="C446" s="114">
        <v>2760</v>
      </c>
      <c r="D446" s="114">
        <v>2760</v>
      </c>
      <c r="E446" s="114">
        <v>2728.75</v>
      </c>
      <c r="F446" s="114">
        <v>2739.8</v>
      </c>
      <c r="G446" s="114">
        <v>2738</v>
      </c>
      <c r="H446" s="114">
        <v>2749.85</v>
      </c>
      <c r="I446" s="114">
        <v>20651</v>
      </c>
      <c r="J446" s="114">
        <v>56511215.399999999</v>
      </c>
      <c r="K446" s="116">
        <v>43364</v>
      </c>
      <c r="L446" s="114">
        <v>1191</v>
      </c>
      <c r="M446" s="114" t="s">
        <v>2333</v>
      </c>
      <c r="N446" s="429"/>
    </row>
    <row r="447" spans="1:14">
      <c r="A447" s="114" t="s">
        <v>3424</v>
      </c>
      <c r="B447" s="114" t="s">
        <v>2815</v>
      </c>
      <c r="C447" s="114">
        <v>30.55</v>
      </c>
      <c r="D447" s="114">
        <v>30.55</v>
      </c>
      <c r="E447" s="114">
        <v>30.55</v>
      </c>
      <c r="F447" s="114">
        <v>30.55</v>
      </c>
      <c r="G447" s="114">
        <v>30.55</v>
      </c>
      <c r="H447" s="114">
        <v>30.55</v>
      </c>
      <c r="I447" s="114">
        <v>100</v>
      </c>
      <c r="J447" s="114">
        <v>3055</v>
      </c>
      <c r="K447" s="116">
        <v>43364</v>
      </c>
      <c r="L447" s="114">
        <v>1</v>
      </c>
      <c r="M447" s="114" t="s">
        <v>3425</v>
      </c>
      <c r="N447" s="429"/>
    </row>
    <row r="448" spans="1:14">
      <c r="A448" s="114" t="s">
        <v>2334</v>
      </c>
      <c r="B448" s="114" t="s">
        <v>390</v>
      </c>
      <c r="C448" s="114">
        <v>2768.55</v>
      </c>
      <c r="D448" s="114">
        <v>2788</v>
      </c>
      <c r="E448" s="114">
        <v>2743</v>
      </c>
      <c r="F448" s="114">
        <v>2780.75</v>
      </c>
      <c r="G448" s="114">
        <v>2788</v>
      </c>
      <c r="H448" s="114">
        <v>2766.3</v>
      </c>
      <c r="I448" s="114">
        <v>1812</v>
      </c>
      <c r="J448" s="114">
        <v>5025671.3499999996</v>
      </c>
      <c r="K448" s="116">
        <v>43364</v>
      </c>
      <c r="L448" s="114">
        <v>178</v>
      </c>
      <c r="M448" s="114" t="s">
        <v>2335</v>
      </c>
      <c r="N448" s="429"/>
    </row>
    <row r="449" spans="1:14">
      <c r="A449" s="114" t="s">
        <v>3390</v>
      </c>
      <c r="B449" s="114" t="s">
        <v>390</v>
      </c>
      <c r="C449" s="114">
        <v>25.55</v>
      </c>
      <c r="D449" s="114">
        <v>25.6</v>
      </c>
      <c r="E449" s="114">
        <v>25.55</v>
      </c>
      <c r="F449" s="114">
        <v>25.55</v>
      </c>
      <c r="G449" s="114">
        <v>25.55</v>
      </c>
      <c r="H449" s="114">
        <v>26.85</v>
      </c>
      <c r="I449" s="114">
        <v>24994</v>
      </c>
      <c r="J449" s="114">
        <v>638623.85</v>
      </c>
      <c r="K449" s="116">
        <v>43364</v>
      </c>
      <c r="L449" s="114">
        <v>64</v>
      </c>
      <c r="M449" s="114" t="s">
        <v>3391</v>
      </c>
      <c r="N449" s="429"/>
    </row>
    <row r="450" spans="1:14">
      <c r="A450" s="114" t="s">
        <v>2394</v>
      </c>
      <c r="B450" s="114" t="s">
        <v>390</v>
      </c>
      <c r="C450" s="114">
        <v>512.85</v>
      </c>
      <c r="D450" s="114">
        <v>522.85</v>
      </c>
      <c r="E450" s="114">
        <v>421.25</v>
      </c>
      <c r="F450" s="114">
        <v>491.05</v>
      </c>
      <c r="G450" s="114">
        <v>487.2</v>
      </c>
      <c r="H450" s="114">
        <v>508.3</v>
      </c>
      <c r="I450" s="114">
        <v>300648</v>
      </c>
      <c r="J450" s="114">
        <v>146287704.94999999</v>
      </c>
      <c r="K450" s="116">
        <v>43364</v>
      </c>
      <c r="L450" s="114">
        <v>9293</v>
      </c>
      <c r="M450" s="114" t="s">
        <v>2395</v>
      </c>
      <c r="N450" s="429"/>
    </row>
    <row r="451" spans="1:14">
      <c r="A451" s="114" t="s">
        <v>317</v>
      </c>
      <c r="B451" s="114" t="s">
        <v>390</v>
      </c>
      <c r="C451" s="114">
        <v>105.3</v>
      </c>
      <c r="D451" s="114">
        <v>106.9</v>
      </c>
      <c r="E451" s="114">
        <v>101.55</v>
      </c>
      <c r="F451" s="114">
        <v>102.45</v>
      </c>
      <c r="G451" s="114">
        <v>102.5</v>
      </c>
      <c r="H451" s="114">
        <v>105.4</v>
      </c>
      <c r="I451" s="114">
        <v>399048</v>
      </c>
      <c r="J451" s="114">
        <v>41429273.100000001</v>
      </c>
      <c r="K451" s="116">
        <v>43364</v>
      </c>
      <c r="L451" s="114">
        <v>5505</v>
      </c>
      <c r="M451" s="114" t="s">
        <v>823</v>
      </c>
      <c r="N451" s="429"/>
    </row>
    <row r="452" spans="1:14">
      <c r="A452" s="114" t="s">
        <v>1912</v>
      </c>
      <c r="B452" s="114" t="s">
        <v>390</v>
      </c>
      <c r="C452" s="114">
        <v>130.1</v>
      </c>
      <c r="D452" s="114">
        <v>130.1</v>
      </c>
      <c r="E452" s="114">
        <v>104.65</v>
      </c>
      <c r="F452" s="114">
        <v>105.15</v>
      </c>
      <c r="G452" s="114">
        <v>106</v>
      </c>
      <c r="H452" s="114">
        <v>130.80000000000001</v>
      </c>
      <c r="I452" s="114">
        <v>424581</v>
      </c>
      <c r="J452" s="114">
        <v>44925004.350000001</v>
      </c>
      <c r="K452" s="116">
        <v>43364</v>
      </c>
      <c r="L452" s="114">
        <v>1142</v>
      </c>
      <c r="M452" s="114" t="s">
        <v>1913</v>
      </c>
      <c r="N452" s="429"/>
    </row>
    <row r="453" spans="1:14">
      <c r="A453" s="114" t="s">
        <v>352</v>
      </c>
      <c r="B453" s="114" t="s">
        <v>390</v>
      </c>
      <c r="C453" s="114">
        <v>114.4</v>
      </c>
      <c r="D453" s="114">
        <v>115.2</v>
      </c>
      <c r="E453" s="114">
        <v>101</v>
      </c>
      <c r="F453" s="114">
        <v>107.7</v>
      </c>
      <c r="G453" s="114">
        <v>107.6</v>
      </c>
      <c r="H453" s="114">
        <v>111.65</v>
      </c>
      <c r="I453" s="114">
        <v>5818432</v>
      </c>
      <c r="J453" s="114">
        <v>636553859.39999998</v>
      </c>
      <c r="K453" s="116">
        <v>43364</v>
      </c>
      <c r="L453" s="114">
        <v>27371</v>
      </c>
      <c r="M453" s="114" t="s">
        <v>824</v>
      </c>
      <c r="N453" s="429"/>
    </row>
    <row r="454" spans="1:14">
      <c r="A454" s="114" t="s">
        <v>825</v>
      </c>
      <c r="B454" s="114" t="s">
        <v>390</v>
      </c>
      <c r="C454" s="114">
        <v>920</v>
      </c>
      <c r="D454" s="114">
        <v>981</v>
      </c>
      <c r="E454" s="114">
        <v>906.3</v>
      </c>
      <c r="F454" s="114">
        <v>956.1</v>
      </c>
      <c r="G454" s="114">
        <v>952</v>
      </c>
      <c r="H454" s="114">
        <v>953.95</v>
      </c>
      <c r="I454" s="114">
        <v>1217759</v>
      </c>
      <c r="J454" s="114">
        <v>1154672330.05</v>
      </c>
      <c r="K454" s="116">
        <v>43364</v>
      </c>
      <c r="L454" s="114">
        <v>40626</v>
      </c>
      <c r="M454" s="114" t="s">
        <v>826</v>
      </c>
      <c r="N454" s="429"/>
    </row>
    <row r="455" spans="1:14">
      <c r="A455" s="114" t="s">
        <v>73</v>
      </c>
      <c r="B455" s="114" t="s">
        <v>390</v>
      </c>
      <c r="C455" s="114">
        <v>1071.5</v>
      </c>
      <c r="D455" s="114">
        <v>1082</v>
      </c>
      <c r="E455" s="114">
        <v>998</v>
      </c>
      <c r="F455" s="114">
        <v>1051.1500000000001</v>
      </c>
      <c r="G455" s="114">
        <v>1050.55</v>
      </c>
      <c r="H455" s="114">
        <v>1068.2</v>
      </c>
      <c r="I455" s="114">
        <v>1442580</v>
      </c>
      <c r="J455" s="114">
        <v>1522035019</v>
      </c>
      <c r="K455" s="116">
        <v>43364</v>
      </c>
      <c r="L455" s="114">
        <v>45975</v>
      </c>
      <c r="M455" s="114" t="s">
        <v>1973</v>
      </c>
      <c r="N455" s="429"/>
    </row>
    <row r="456" spans="1:14">
      <c r="A456" s="114" t="s">
        <v>386</v>
      </c>
      <c r="B456" s="114" t="s">
        <v>390</v>
      </c>
      <c r="C456" s="114">
        <v>102.5</v>
      </c>
      <c r="D456" s="114">
        <v>113.4</v>
      </c>
      <c r="E456" s="114">
        <v>96</v>
      </c>
      <c r="F456" s="114">
        <v>101.05</v>
      </c>
      <c r="G456" s="114">
        <v>100.05</v>
      </c>
      <c r="H456" s="114">
        <v>100.35</v>
      </c>
      <c r="I456" s="114">
        <v>1037914</v>
      </c>
      <c r="J456" s="114">
        <v>111088206.95</v>
      </c>
      <c r="K456" s="116">
        <v>43364</v>
      </c>
      <c r="L456" s="114">
        <v>11269</v>
      </c>
      <c r="M456" s="114" t="s">
        <v>827</v>
      </c>
      <c r="N456" s="429"/>
    </row>
    <row r="457" spans="1:14">
      <c r="A457" s="114" t="s">
        <v>828</v>
      </c>
      <c r="B457" s="114" t="s">
        <v>390</v>
      </c>
      <c r="C457" s="114">
        <v>154.05000000000001</v>
      </c>
      <c r="D457" s="114">
        <v>154.94999999999999</v>
      </c>
      <c r="E457" s="114">
        <v>138.05000000000001</v>
      </c>
      <c r="F457" s="114">
        <v>147.30000000000001</v>
      </c>
      <c r="G457" s="114">
        <v>147.6</v>
      </c>
      <c r="H457" s="114">
        <v>153.1</v>
      </c>
      <c r="I457" s="114">
        <v>765555</v>
      </c>
      <c r="J457" s="114">
        <v>114646458.95</v>
      </c>
      <c r="K457" s="116">
        <v>43364</v>
      </c>
      <c r="L457" s="114">
        <v>8213</v>
      </c>
      <c r="M457" s="114" t="s">
        <v>829</v>
      </c>
      <c r="N457" s="429"/>
    </row>
    <row r="458" spans="1:14">
      <c r="A458" s="114" t="s">
        <v>830</v>
      </c>
      <c r="B458" s="114" t="s">
        <v>390</v>
      </c>
      <c r="C458" s="114">
        <v>1024.2</v>
      </c>
      <c r="D458" s="114">
        <v>1061.9000000000001</v>
      </c>
      <c r="E458" s="114">
        <v>1000</v>
      </c>
      <c r="F458" s="114">
        <v>1042.5</v>
      </c>
      <c r="G458" s="114">
        <v>1050</v>
      </c>
      <c r="H458" s="114">
        <v>1045.0999999999999</v>
      </c>
      <c r="I458" s="114">
        <v>2936</v>
      </c>
      <c r="J458" s="114">
        <v>2991572.6</v>
      </c>
      <c r="K458" s="116">
        <v>43364</v>
      </c>
      <c r="L458" s="114">
        <v>209</v>
      </c>
      <c r="M458" s="114" t="s">
        <v>831</v>
      </c>
      <c r="N458" s="429"/>
    </row>
    <row r="459" spans="1:14">
      <c r="A459" s="114" t="s">
        <v>832</v>
      </c>
      <c r="B459" s="114" t="s">
        <v>390</v>
      </c>
      <c r="C459" s="114">
        <v>181.7</v>
      </c>
      <c r="D459" s="114">
        <v>184.95</v>
      </c>
      <c r="E459" s="114">
        <v>175</v>
      </c>
      <c r="F459" s="114">
        <v>179.65</v>
      </c>
      <c r="G459" s="114">
        <v>180</v>
      </c>
      <c r="H459" s="114">
        <v>181.45</v>
      </c>
      <c r="I459" s="114">
        <v>65885</v>
      </c>
      <c r="J459" s="114">
        <v>11825745.300000001</v>
      </c>
      <c r="K459" s="116">
        <v>43364</v>
      </c>
      <c r="L459" s="114">
        <v>1254</v>
      </c>
      <c r="M459" s="114" t="s">
        <v>833</v>
      </c>
      <c r="N459" s="429"/>
    </row>
    <row r="460" spans="1:14">
      <c r="A460" s="114" t="s">
        <v>834</v>
      </c>
      <c r="B460" s="114" t="s">
        <v>390</v>
      </c>
      <c r="C460" s="114">
        <v>7.6</v>
      </c>
      <c r="D460" s="114">
        <v>7.7</v>
      </c>
      <c r="E460" s="114">
        <v>7.15</v>
      </c>
      <c r="F460" s="114">
        <v>7.2</v>
      </c>
      <c r="G460" s="114">
        <v>7.25</v>
      </c>
      <c r="H460" s="114">
        <v>7.55</v>
      </c>
      <c r="I460" s="114">
        <v>198611</v>
      </c>
      <c r="J460" s="114">
        <v>1451881</v>
      </c>
      <c r="K460" s="116">
        <v>43364</v>
      </c>
      <c r="L460" s="114">
        <v>352</v>
      </c>
      <c r="M460" s="114" t="s">
        <v>835</v>
      </c>
      <c r="N460" s="429"/>
    </row>
    <row r="461" spans="1:14">
      <c r="A461" s="114" t="s">
        <v>836</v>
      </c>
      <c r="B461" s="114" t="s">
        <v>390</v>
      </c>
      <c r="C461" s="114">
        <v>516.70000000000005</v>
      </c>
      <c r="D461" s="114">
        <v>525</v>
      </c>
      <c r="E461" s="114">
        <v>500</v>
      </c>
      <c r="F461" s="114">
        <v>504.45</v>
      </c>
      <c r="G461" s="114">
        <v>501.05</v>
      </c>
      <c r="H461" s="114">
        <v>519.25</v>
      </c>
      <c r="I461" s="114">
        <v>16766</v>
      </c>
      <c r="J461" s="114">
        <v>8571093.3499999996</v>
      </c>
      <c r="K461" s="116">
        <v>43364</v>
      </c>
      <c r="L461" s="114">
        <v>763</v>
      </c>
      <c r="M461" s="114" t="s">
        <v>837</v>
      </c>
      <c r="N461" s="429"/>
    </row>
    <row r="462" spans="1:14">
      <c r="A462" s="114" t="s">
        <v>2877</v>
      </c>
      <c r="B462" s="114" t="s">
        <v>2815</v>
      </c>
      <c r="C462" s="114">
        <v>638</v>
      </c>
      <c r="D462" s="114">
        <v>640.4</v>
      </c>
      <c r="E462" s="114">
        <v>585.20000000000005</v>
      </c>
      <c r="F462" s="114">
        <v>619.65</v>
      </c>
      <c r="G462" s="114">
        <v>620</v>
      </c>
      <c r="H462" s="114">
        <v>609.95000000000005</v>
      </c>
      <c r="I462" s="114">
        <v>284</v>
      </c>
      <c r="J462" s="114">
        <v>176797.35</v>
      </c>
      <c r="K462" s="116">
        <v>43364</v>
      </c>
      <c r="L462" s="114">
        <v>26</v>
      </c>
      <c r="M462" s="114" t="s">
        <v>2878</v>
      </c>
      <c r="N462" s="429"/>
    </row>
    <row r="463" spans="1:14">
      <c r="A463" s="114" t="s">
        <v>2046</v>
      </c>
      <c r="B463" s="114" t="s">
        <v>390</v>
      </c>
      <c r="C463" s="114">
        <v>1185.05</v>
      </c>
      <c r="D463" s="114">
        <v>1187</v>
      </c>
      <c r="E463" s="114">
        <v>1150</v>
      </c>
      <c r="F463" s="114">
        <v>1170</v>
      </c>
      <c r="G463" s="114">
        <v>1170</v>
      </c>
      <c r="H463" s="114">
        <v>1209.3499999999999</v>
      </c>
      <c r="I463" s="114">
        <v>57</v>
      </c>
      <c r="J463" s="114">
        <v>66059.05</v>
      </c>
      <c r="K463" s="116">
        <v>43364</v>
      </c>
      <c r="L463" s="114">
        <v>14</v>
      </c>
      <c r="M463" s="114" t="s">
        <v>2047</v>
      </c>
      <c r="N463" s="429"/>
    </row>
    <row r="464" spans="1:14">
      <c r="A464" s="114" t="s">
        <v>838</v>
      </c>
      <c r="B464" s="114" t="s">
        <v>390</v>
      </c>
      <c r="C464" s="114">
        <v>332.2</v>
      </c>
      <c r="D464" s="114">
        <v>340.95</v>
      </c>
      <c r="E464" s="114">
        <v>270.25</v>
      </c>
      <c r="F464" s="114">
        <v>338.65</v>
      </c>
      <c r="G464" s="114">
        <v>338.25</v>
      </c>
      <c r="H464" s="114">
        <v>331.5</v>
      </c>
      <c r="I464" s="114">
        <v>1711493</v>
      </c>
      <c r="J464" s="114">
        <v>539864655.5</v>
      </c>
      <c r="K464" s="116">
        <v>43364</v>
      </c>
      <c r="L464" s="114">
        <v>22802</v>
      </c>
      <c r="M464" s="114" t="s">
        <v>3319</v>
      </c>
      <c r="N464" s="429"/>
    </row>
    <row r="465" spans="1:14">
      <c r="A465" s="114" t="s">
        <v>315</v>
      </c>
      <c r="B465" s="114" t="s">
        <v>390</v>
      </c>
      <c r="C465" s="114">
        <v>112.05</v>
      </c>
      <c r="D465" s="114">
        <v>113</v>
      </c>
      <c r="E465" s="114">
        <v>99.6</v>
      </c>
      <c r="F465" s="114">
        <v>108.2</v>
      </c>
      <c r="G465" s="114">
        <v>106.25</v>
      </c>
      <c r="H465" s="114">
        <v>110.65</v>
      </c>
      <c r="I465" s="114">
        <v>3189758</v>
      </c>
      <c r="J465" s="114">
        <v>343437324.75</v>
      </c>
      <c r="K465" s="116">
        <v>43364</v>
      </c>
      <c r="L465" s="114">
        <v>15887</v>
      </c>
      <c r="M465" s="114" t="s">
        <v>839</v>
      </c>
      <c r="N465" s="429"/>
    </row>
    <row r="466" spans="1:14">
      <c r="A466" s="114" t="s">
        <v>182</v>
      </c>
      <c r="B466" s="114" t="s">
        <v>390</v>
      </c>
      <c r="C466" s="114">
        <v>7599.7</v>
      </c>
      <c r="D466" s="114">
        <v>7738.75</v>
      </c>
      <c r="E466" s="114">
        <v>7100</v>
      </c>
      <c r="F466" s="114">
        <v>7706.9</v>
      </c>
      <c r="G466" s="114">
        <v>7714</v>
      </c>
      <c r="H466" s="114">
        <v>7585.7</v>
      </c>
      <c r="I466" s="114">
        <v>28666</v>
      </c>
      <c r="J466" s="114">
        <v>218143758.30000001</v>
      </c>
      <c r="K466" s="116">
        <v>43364</v>
      </c>
      <c r="L466" s="114">
        <v>7600</v>
      </c>
      <c r="M466" s="114" t="s">
        <v>840</v>
      </c>
      <c r="N466" s="429"/>
    </row>
    <row r="467" spans="1:14">
      <c r="A467" s="114" t="s">
        <v>199</v>
      </c>
      <c r="B467" s="114" t="s">
        <v>390</v>
      </c>
      <c r="C467" s="114">
        <v>178.15</v>
      </c>
      <c r="D467" s="114">
        <v>184</v>
      </c>
      <c r="E467" s="114">
        <v>172.7</v>
      </c>
      <c r="F467" s="114">
        <v>179.6</v>
      </c>
      <c r="G467" s="114">
        <v>181</v>
      </c>
      <c r="H467" s="114">
        <v>178.9</v>
      </c>
      <c r="I467" s="114">
        <v>455553</v>
      </c>
      <c r="J467" s="114">
        <v>81733740.099999994</v>
      </c>
      <c r="K467" s="116">
        <v>43364</v>
      </c>
      <c r="L467" s="114">
        <v>7020</v>
      </c>
      <c r="M467" s="114" t="s">
        <v>841</v>
      </c>
      <c r="N467" s="429"/>
    </row>
    <row r="468" spans="1:14">
      <c r="A468" s="114" t="s">
        <v>2259</v>
      </c>
      <c r="B468" s="114" t="s">
        <v>390</v>
      </c>
      <c r="C468" s="114">
        <v>110.7</v>
      </c>
      <c r="D468" s="114">
        <v>122.8</v>
      </c>
      <c r="E468" s="114">
        <v>90.2</v>
      </c>
      <c r="F468" s="114">
        <v>101.25</v>
      </c>
      <c r="G468" s="114">
        <v>102.3</v>
      </c>
      <c r="H468" s="114">
        <v>109.45</v>
      </c>
      <c r="I468" s="114">
        <v>1450123</v>
      </c>
      <c r="J468" s="114">
        <v>161970707.15000001</v>
      </c>
      <c r="K468" s="116">
        <v>43364</v>
      </c>
      <c r="L468" s="114">
        <v>14232</v>
      </c>
      <c r="M468" s="114" t="s">
        <v>2260</v>
      </c>
      <c r="N468" s="429"/>
    </row>
    <row r="469" spans="1:14">
      <c r="A469" s="114" t="s">
        <v>842</v>
      </c>
      <c r="B469" s="114" t="s">
        <v>390</v>
      </c>
      <c r="C469" s="114">
        <v>6.2</v>
      </c>
      <c r="D469" s="114">
        <v>6.3</v>
      </c>
      <c r="E469" s="114">
        <v>5.9</v>
      </c>
      <c r="F469" s="114">
        <v>6.05</v>
      </c>
      <c r="G469" s="114">
        <v>6.1</v>
      </c>
      <c r="H469" s="114">
        <v>6.2</v>
      </c>
      <c r="I469" s="114">
        <v>96519</v>
      </c>
      <c r="J469" s="114">
        <v>585476.55000000005</v>
      </c>
      <c r="K469" s="116">
        <v>43364</v>
      </c>
      <c r="L469" s="114">
        <v>513</v>
      </c>
      <c r="M469" s="114" t="s">
        <v>843</v>
      </c>
      <c r="N469" s="429"/>
    </row>
    <row r="470" spans="1:14">
      <c r="A470" s="114" t="s">
        <v>2879</v>
      </c>
      <c r="B470" s="114" t="s">
        <v>2815</v>
      </c>
      <c r="C470" s="114">
        <v>1.4</v>
      </c>
      <c r="D470" s="114">
        <v>1.4</v>
      </c>
      <c r="E470" s="114">
        <v>1.35</v>
      </c>
      <c r="F470" s="114">
        <v>1.35</v>
      </c>
      <c r="G470" s="114">
        <v>1.35</v>
      </c>
      <c r="H470" s="114">
        <v>1.35</v>
      </c>
      <c r="I470" s="114">
        <v>2025300</v>
      </c>
      <c r="J470" s="114">
        <v>2809815.9</v>
      </c>
      <c r="K470" s="116">
        <v>43364</v>
      </c>
      <c r="L470" s="114">
        <v>556</v>
      </c>
      <c r="M470" s="114" t="s">
        <v>2880</v>
      </c>
      <c r="N470" s="429"/>
    </row>
    <row r="471" spans="1:14">
      <c r="A471" s="114" t="s">
        <v>3320</v>
      </c>
      <c r="B471" s="114" t="s">
        <v>2815</v>
      </c>
      <c r="C471" s="114">
        <v>14.4</v>
      </c>
      <c r="D471" s="114">
        <v>14.4</v>
      </c>
      <c r="E471" s="114">
        <v>13.1</v>
      </c>
      <c r="F471" s="114">
        <v>13.1</v>
      </c>
      <c r="G471" s="114">
        <v>13.1</v>
      </c>
      <c r="H471" s="114">
        <v>13.75</v>
      </c>
      <c r="I471" s="114">
        <v>16790</v>
      </c>
      <c r="J471" s="114">
        <v>225155.1</v>
      </c>
      <c r="K471" s="116">
        <v>43364</v>
      </c>
      <c r="L471" s="114">
        <v>71</v>
      </c>
      <c r="M471" s="114" t="s">
        <v>3321</v>
      </c>
      <c r="N471" s="429"/>
    </row>
    <row r="472" spans="1:14">
      <c r="A472" s="114" t="s">
        <v>2192</v>
      </c>
      <c r="B472" s="114" t="s">
        <v>390</v>
      </c>
      <c r="C472" s="114">
        <v>77.599999999999994</v>
      </c>
      <c r="D472" s="114">
        <v>79</v>
      </c>
      <c r="E472" s="114">
        <v>68.05</v>
      </c>
      <c r="F472" s="114">
        <v>71.3</v>
      </c>
      <c r="G472" s="114">
        <v>72.5</v>
      </c>
      <c r="H472" s="114">
        <v>76.900000000000006</v>
      </c>
      <c r="I472" s="114">
        <v>93462</v>
      </c>
      <c r="J472" s="114">
        <v>6960723.0499999998</v>
      </c>
      <c r="K472" s="116">
        <v>43364</v>
      </c>
      <c r="L472" s="114">
        <v>2675</v>
      </c>
      <c r="M472" s="114" t="s">
        <v>2193</v>
      </c>
      <c r="N472" s="429"/>
    </row>
    <row r="473" spans="1:14">
      <c r="A473" s="114" t="s">
        <v>844</v>
      </c>
      <c r="B473" s="114" t="s">
        <v>390</v>
      </c>
      <c r="C473" s="114">
        <v>126.3</v>
      </c>
      <c r="D473" s="114">
        <v>126.8</v>
      </c>
      <c r="E473" s="114">
        <v>110.55</v>
      </c>
      <c r="F473" s="114">
        <v>120.25</v>
      </c>
      <c r="G473" s="114">
        <v>120</v>
      </c>
      <c r="H473" s="114">
        <v>125.6</v>
      </c>
      <c r="I473" s="114">
        <v>172171</v>
      </c>
      <c r="J473" s="114">
        <v>21086390</v>
      </c>
      <c r="K473" s="116">
        <v>43364</v>
      </c>
      <c r="L473" s="114">
        <v>2081</v>
      </c>
      <c r="M473" s="114" t="s">
        <v>845</v>
      </c>
      <c r="N473" s="429"/>
    </row>
    <row r="474" spans="1:14">
      <c r="A474" s="114" t="s">
        <v>846</v>
      </c>
      <c r="B474" s="114" t="s">
        <v>390</v>
      </c>
      <c r="C474" s="114">
        <v>618.65</v>
      </c>
      <c r="D474" s="114">
        <v>628</v>
      </c>
      <c r="E474" s="114">
        <v>560.1</v>
      </c>
      <c r="F474" s="114">
        <v>614.65</v>
      </c>
      <c r="G474" s="114">
        <v>614</v>
      </c>
      <c r="H474" s="114">
        <v>614.04999999999995</v>
      </c>
      <c r="I474" s="114">
        <v>275841</v>
      </c>
      <c r="J474" s="114">
        <v>166453550.19999999</v>
      </c>
      <c r="K474" s="116">
        <v>43364</v>
      </c>
      <c r="L474" s="114">
        <v>11555</v>
      </c>
      <c r="M474" s="114" t="s">
        <v>847</v>
      </c>
      <c r="N474" s="429"/>
    </row>
    <row r="475" spans="1:14">
      <c r="A475" s="114" t="s">
        <v>1915</v>
      </c>
      <c r="B475" s="114" t="s">
        <v>390</v>
      </c>
      <c r="C475" s="114">
        <v>190.65</v>
      </c>
      <c r="D475" s="114">
        <v>194.05</v>
      </c>
      <c r="E475" s="114">
        <v>182</v>
      </c>
      <c r="F475" s="114">
        <v>182.55</v>
      </c>
      <c r="G475" s="114">
        <v>182</v>
      </c>
      <c r="H475" s="114">
        <v>188.35</v>
      </c>
      <c r="I475" s="114">
        <v>897</v>
      </c>
      <c r="J475" s="114">
        <v>167020.25</v>
      </c>
      <c r="K475" s="116">
        <v>43364</v>
      </c>
      <c r="L475" s="114">
        <v>68</v>
      </c>
      <c r="M475" s="114" t="s">
        <v>1916</v>
      </c>
      <c r="N475" s="429"/>
    </row>
    <row r="476" spans="1:14">
      <c r="A476" s="114" t="s">
        <v>848</v>
      </c>
      <c r="B476" s="114" t="s">
        <v>390</v>
      </c>
      <c r="C476" s="114">
        <v>865.7</v>
      </c>
      <c r="D476" s="114">
        <v>887</v>
      </c>
      <c r="E476" s="114">
        <v>810</v>
      </c>
      <c r="F476" s="114">
        <v>852.7</v>
      </c>
      <c r="G476" s="114">
        <v>854</v>
      </c>
      <c r="H476" s="114">
        <v>859.3</v>
      </c>
      <c r="I476" s="114">
        <v>392553</v>
      </c>
      <c r="J476" s="114">
        <v>338254597</v>
      </c>
      <c r="K476" s="116">
        <v>43364</v>
      </c>
      <c r="L476" s="114">
        <v>8284</v>
      </c>
      <c r="M476" s="114" t="s">
        <v>849</v>
      </c>
      <c r="N476" s="429"/>
    </row>
    <row r="477" spans="1:14">
      <c r="A477" s="114" t="s">
        <v>850</v>
      </c>
      <c r="B477" s="114" t="s">
        <v>390</v>
      </c>
      <c r="C477" s="114">
        <v>681</v>
      </c>
      <c r="D477" s="114">
        <v>715</v>
      </c>
      <c r="E477" s="114">
        <v>660</v>
      </c>
      <c r="F477" s="114">
        <v>700.6</v>
      </c>
      <c r="G477" s="114">
        <v>705.5</v>
      </c>
      <c r="H477" s="114">
        <v>682.15</v>
      </c>
      <c r="I477" s="114">
        <v>173977</v>
      </c>
      <c r="J477" s="114">
        <v>117193279.34999999</v>
      </c>
      <c r="K477" s="116">
        <v>43364</v>
      </c>
      <c r="L477" s="114">
        <v>8542</v>
      </c>
      <c r="M477" s="114" t="s">
        <v>851</v>
      </c>
      <c r="N477" s="429"/>
    </row>
    <row r="478" spans="1:14">
      <c r="A478" s="114" t="s">
        <v>3130</v>
      </c>
      <c r="B478" s="114" t="s">
        <v>2815</v>
      </c>
      <c r="C478" s="114">
        <v>21.4</v>
      </c>
      <c r="D478" s="114">
        <v>21.4</v>
      </c>
      <c r="E478" s="114">
        <v>21.4</v>
      </c>
      <c r="F478" s="114">
        <v>21.4</v>
      </c>
      <c r="G478" s="114">
        <v>21.4</v>
      </c>
      <c r="H478" s="114">
        <v>22.5</v>
      </c>
      <c r="I478" s="114">
        <v>50</v>
      </c>
      <c r="J478" s="114">
        <v>1070</v>
      </c>
      <c r="K478" s="116">
        <v>43364</v>
      </c>
      <c r="L478" s="114">
        <v>2</v>
      </c>
      <c r="M478" s="114" t="s">
        <v>3131</v>
      </c>
      <c r="N478" s="429"/>
    </row>
    <row r="479" spans="1:14">
      <c r="A479" s="114" t="s">
        <v>852</v>
      </c>
      <c r="B479" s="114" t="s">
        <v>390</v>
      </c>
      <c r="C479" s="114">
        <v>769.95</v>
      </c>
      <c r="D479" s="114">
        <v>778.95</v>
      </c>
      <c r="E479" s="114">
        <v>748.05</v>
      </c>
      <c r="F479" s="114">
        <v>756.65</v>
      </c>
      <c r="G479" s="114">
        <v>764.2</v>
      </c>
      <c r="H479" s="114">
        <v>768.8</v>
      </c>
      <c r="I479" s="114">
        <v>58415</v>
      </c>
      <c r="J479" s="114">
        <v>44487629.600000001</v>
      </c>
      <c r="K479" s="116">
        <v>43364</v>
      </c>
      <c r="L479" s="114">
        <v>5584</v>
      </c>
      <c r="M479" s="114" t="s">
        <v>853</v>
      </c>
      <c r="N479" s="429"/>
    </row>
    <row r="480" spans="1:14">
      <c r="A480" s="114" t="s">
        <v>854</v>
      </c>
      <c r="B480" s="114" t="s">
        <v>390</v>
      </c>
      <c r="C480" s="114">
        <v>85.6</v>
      </c>
      <c r="D480" s="114">
        <v>86.65</v>
      </c>
      <c r="E480" s="114">
        <v>80</v>
      </c>
      <c r="F480" s="114">
        <v>81.55</v>
      </c>
      <c r="G480" s="114">
        <v>82</v>
      </c>
      <c r="H480" s="114">
        <v>84.6</v>
      </c>
      <c r="I480" s="114">
        <v>62300</v>
      </c>
      <c r="J480" s="114">
        <v>5171603.25</v>
      </c>
      <c r="K480" s="116">
        <v>43364</v>
      </c>
      <c r="L480" s="114">
        <v>572</v>
      </c>
      <c r="M480" s="114" t="s">
        <v>855</v>
      </c>
      <c r="N480" s="429"/>
    </row>
    <row r="481" spans="1:14">
      <c r="A481" s="114" t="s">
        <v>856</v>
      </c>
      <c r="B481" s="114" t="s">
        <v>390</v>
      </c>
      <c r="C481" s="114">
        <v>60.85</v>
      </c>
      <c r="D481" s="114">
        <v>61.75</v>
      </c>
      <c r="E481" s="114">
        <v>57.1</v>
      </c>
      <c r="F481" s="114">
        <v>59.6</v>
      </c>
      <c r="G481" s="114">
        <v>59.5</v>
      </c>
      <c r="H481" s="114">
        <v>60.6</v>
      </c>
      <c r="I481" s="114">
        <v>30483</v>
      </c>
      <c r="J481" s="114">
        <v>1816601.85</v>
      </c>
      <c r="K481" s="116">
        <v>43364</v>
      </c>
      <c r="L481" s="114">
        <v>581</v>
      </c>
      <c r="M481" s="114" t="s">
        <v>2048</v>
      </c>
      <c r="N481" s="429"/>
    </row>
    <row r="482" spans="1:14">
      <c r="A482" s="114" t="s">
        <v>2549</v>
      </c>
      <c r="B482" s="114" t="s">
        <v>390</v>
      </c>
      <c r="C482" s="114">
        <v>9.5500000000000007</v>
      </c>
      <c r="D482" s="114">
        <v>10</v>
      </c>
      <c r="E482" s="114">
        <v>9.35</v>
      </c>
      <c r="F482" s="114">
        <v>9.35</v>
      </c>
      <c r="G482" s="114">
        <v>9.35</v>
      </c>
      <c r="H482" s="114">
        <v>9.8000000000000007</v>
      </c>
      <c r="I482" s="114">
        <v>2821811</v>
      </c>
      <c r="J482" s="114">
        <v>26752253.600000001</v>
      </c>
      <c r="K482" s="116">
        <v>43364</v>
      </c>
      <c r="L482" s="114">
        <v>2669</v>
      </c>
      <c r="M482" s="114" t="s">
        <v>2550</v>
      </c>
      <c r="N482" s="429"/>
    </row>
    <row r="483" spans="1:14">
      <c r="A483" s="114" t="s">
        <v>2710</v>
      </c>
      <c r="B483" s="114" t="s">
        <v>390</v>
      </c>
      <c r="C483" s="114">
        <v>934.75</v>
      </c>
      <c r="D483" s="114">
        <v>949</v>
      </c>
      <c r="E483" s="114">
        <v>890</v>
      </c>
      <c r="F483" s="114">
        <v>905.75</v>
      </c>
      <c r="G483" s="114">
        <v>892</v>
      </c>
      <c r="H483" s="114">
        <v>934.75</v>
      </c>
      <c r="I483" s="114">
        <v>30354</v>
      </c>
      <c r="J483" s="114">
        <v>27724588.199999999</v>
      </c>
      <c r="K483" s="116">
        <v>43364</v>
      </c>
      <c r="L483" s="114">
        <v>3242</v>
      </c>
      <c r="M483" s="114" t="s">
        <v>2711</v>
      </c>
      <c r="N483" s="429"/>
    </row>
    <row r="484" spans="1:14">
      <c r="A484" s="114" t="s">
        <v>2881</v>
      </c>
      <c r="B484" s="114" t="s">
        <v>2815</v>
      </c>
      <c r="C484" s="114">
        <v>1.2</v>
      </c>
      <c r="D484" s="114">
        <v>1.2</v>
      </c>
      <c r="E484" s="114">
        <v>1.1000000000000001</v>
      </c>
      <c r="F484" s="114">
        <v>1.1499999999999999</v>
      </c>
      <c r="G484" s="114">
        <v>1.1499999999999999</v>
      </c>
      <c r="H484" s="114">
        <v>1.1499999999999999</v>
      </c>
      <c r="I484" s="114">
        <v>8114</v>
      </c>
      <c r="J484" s="114">
        <v>9136.5499999999993</v>
      </c>
      <c r="K484" s="116">
        <v>43364</v>
      </c>
      <c r="L484" s="114">
        <v>17</v>
      </c>
      <c r="M484" s="114" t="s">
        <v>2882</v>
      </c>
      <c r="N484" s="429"/>
    </row>
    <row r="485" spans="1:14">
      <c r="A485" s="114" t="s">
        <v>3322</v>
      </c>
      <c r="B485" s="114" t="s">
        <v>390</v>
      </c>
      <c r="C485" s="114">
        <v>626.1</v>
      </c>
      <c r="D485" s="114">
        <v>633</v>
      </c>
      <c r="E485" s="114">
        <v>595.1</v>
      </c>
      <c r="F485" s="114">
        <v>613.1</v>
      </c>
      <c r="G485" s="114">
        <v>615</v>
      </c>
      <c r="H485" s="114">
        <v>620.25</v>
      </c>
      <c r="I485" s="114">
        <v>8741</v>
      </c>
      <c r="J485" s="114">
        <v>5379932.2000000002</v>
      </c>
      <c r="K485" s="116">
        <v>43364</v>
      </c>
      <c r="L485" s="114">
        <v>481</v>
      </c>
      <c r="M485" s="114" t="s">
        <v>3323</v>
      </c>
      <c r="N485" s="429"/>
    </row>
    <row r="486" spans="1:14">
      <c r="A486" s="114" t="s">
        <v>857</v>
      </c>
      <c r="B486" s="114" t="s">
        <v>390</v>
      </c>
      <c r="C486" s="114">
        <v>25</v>
      </c>
      <c r="D486" s="114">
        <v>25.4</v>
      </c>
      <c r="E486" s="114">
        <v>22.3</v>
      </c>
      <c r="F486" s="114">
        <v>22.95</v>
      </c>
      <c r="G486" s="114">
        <v>22.95</v>
      </c>
      <c r="H486" s="114">
        <v>24.75</v>
      </c>
      <c r="I486" s="114">
        <v>1913365</v>
      </c>
      <c r="J486" s="114">
        <v>44677552.049999997</v>
      </c>
      <c r="K486" s="116">
        <v>43364</v>
      </c>
      <c r="L486" s="114">
        <v>4674</v>
      </c>
      <c r="M486" s="114" t="s">
        <v>858</v>
      </c>
      <c r="N486" s="429"/>
    </row>
    <row r="487" spans="1:14">
      <c r="A487" s="114" t="s">
        <v>859</v>
      </c>
      <c r="B487" s="114" t="s">
        <v>390</v>
      </c>
      <c r="C487" s="114">
        <v>726.7</v>
      </c>
      <c r="D487" s="114">
        <v>728</v>
      </c>
      <c r="E487" s="114">
        <v>711</v>
      </c>
      <c r="F487" s="114">
        <v>716</v>
      </c>
      <c r="G487" s="114">
        <v>717.5</v>
      </c>
      <c r="H487" s="114">
        <v>728.15</v>
      </c>
      <c r="I487" s="114">
        <v>9772</v>
      </c>
      <c r="J487" s="114">
        <v>7010356.5999999996</v>
      </c>
      <c r="K487" s="116">
        <v>43364</v>
      </c>
      <c r="L487" s="114">
        <v>1075</v>
      </c>
      <c r="M487" s="114" t="s">
        <v>860</v>
      </c>
      <c r="N487" s="429"/>
    </row>
    <row r="488" spans="1:14">
      <c r="A488" s="114" t="s">
        <v>74</v>
      </c>
      <c r="B488" s="114" t="s">
        <v>390</v>
      </c>
      <c r="C488" s="114">
        <v>646.79999999999995</v>
      </c>
      <c r="D488" s="114">
        <v>659.8</v>
      </c>
      <c r="E488" s="114">
        <v>626.75</v>
      </c>
      <c r="F488" s="114">
        <v>635.04999999999995</v>
      </c>
      <c r="G488" s="114">
        <v>640</v>
      </c>
      <c r="H488" s="114">
        <v>646.25</v>
      </c>
      <c r="I488" s="114">
        <v>2000200</v>
      </c>
      <c r="J488" s="114">
        <v>1293278478.45</v>
      </c>
      <c r="K488" s="116">
        <v>43364</v>
      </c>
      <c r="L488" s="114">
        <v>49301</v>
      </c>
      <c r="M488" s="114" t="s">
        <v>861</v>
      </c>
      <c r="N488" s="429"/>
    </row>
    <row r="489" spans="1:14">
      <c r="A489" s="114" t="s">
        <v>3081</v>
      </c>
      <c r="B489" s="114" t="s">
        <v>2815</v>
      </c>
      <c r="C489" s="114">
        <v>1.3</v>
      </c>
      <c r="D489" s="114">
        <v>1.4</v>
      </c>
      <c r="E489" s="114">
        <v>1.3</v>
      </c>
      <c r="F489" s="114">
        <v>1.3</v>
      </c>
      <c r="G489" s="114">
        <v>1.3</v>
      </c>
      <c r="H489" s="114">
        <v>1.35</v>
      </c>
      <c r="I489" s="114">
        <v>4900</v>
      </c>
      <c r="J489" s="114">
        <v>6565</v>
      </c>
      <c r="K489" s="116">
        <v>43364</v>
      </c>
      <c r="L489" s="114">
        <v>11</v>
      </c>
      <c r="M489" s="114" t="s">
        <v>3082</v>
      </c>
      <c r="N489" s="429"/>
    </row>
    <row r="490" spans="1:14">
      <c r="A490" s="114" t="s">
        <v>862</v>
      </c>
      <c r="B490" s="114" t="s">
        <v>390</v>
      </c>
      <c r="C490" s="114">
        <v>33.85</v>
      </c>
      <c r="D490" s="114">
        <v>34.700000000000003</v>
      </c>
      <c r="E490" s="114">
        <v>29</v>
      </c>
      <c r="F490" s="114">
        <v>31.9</v>
      </c>
      <c r="G490" s="114">
        <v>31.95</v>
      </c>
      <c r="H490" s="114">
        <v>33.75</v>
      </c>
      <c r="I490" s="114">
        <v>321361</v>
      </c>
      <c r="J490" s="114">
        <v>10185471.949999999</v>
      </c>
      <c r="K490" s="116">
        <v>43364</v>
      </c>
      <c r="L490" s="114">
        <v>1742</v>
      </c>
      <c r="M490" s="114" t="s">
        <v>863</v>
      </c>
      <c r="N490" s="429"/>
    </row>
    <row r="491" spans="1:14">
      <c r="A491" s="114" t="s">
        <v>3055</v>
      </c>
      <c r="B491" s="114" t="s">
        <v>2815</v>
      </c>
      <c r="C491" s="114">
        <v>11.9</v>
      </c>
      <c r="D491" s="114">
        <v>12</v>
      </c>
      <c r="E491" s="114">
        <v>11.1</v>
      </c>
      <c r="F491" s="114">
        <v>11.5</v>
      </c>
      <c r="G491" s="114">
        <v>11.5</v>
      </c>
      <c r="H491" s="114">
        <v>11.6</v>
      </c>
      <c r="I491" s="114">
        <v>3797</v>
      </c>
      <c r="J491" s="114">
        <v>42657.7</v>
      </c>
      <c r="K491" s="116">
        <v>43364</v>
      </c>
      <c r="L491" s="114">
        <v>34</v>
      </c>
      <c r="M491" s="114" t="s">
        <v>3056</v>
      </c>
      <c r="N491" s="429"/>
    </row>
    <row r="492" spans="1:14">
      <c r="A492" s="114" t="s">
        <v>864</v>
      </c>
      <c r="B492" s="114" t="s">
        <v>390</v>
      </c>
      <c r="C492" s="114">
        <v>14.3</v>
      </c>
      <c r="D492" s="114">
        <v>14.3</v>
      </c>
      <c r="E492" s="114">
        <v>11.15</v>
      </c>
      <c r="F492" s="114">
        <v>12.25</v>
      </c>
      <c r="G492" s="114">
        <v>12.4</v>
      </c>
      <c r="H492" s="114">
        <v>13.9</v>
      </c>
      <c r="I492" s="114">
        <v>21820064</v>
      </c>
      <c r="J492" s="114">
        <v>276838747.69999999</v>
      </c>
      <c r="K492" s="116">
        <v>43364</v>
      </c>
      <c r="L492" s="114">
        <v>18507</v>
      </c>
      <c r="M492" s="114" t="s">
        <v>865</v>
      </c>
      <c r="N492" s="429"/>
    </row>
    <row r="493" spans="1:14">
      <c r="A493" s="114" t="s">
        <v>866</v>
      </c>
      <c r="B493" s="114" t="s">
        <v>390</v>
      </c>
      <c r="C493" s="114">
        <v>243.7</v>
      </c>
      <c r="D493" s="114">
        <v>254.4</v>
      </c>
      <c r="E493" s="114">
        <v>219.95</v>
      </c>
      <c r="F493" s="114">
        <v>235.15</v>
      </c>
      <c r="G493" s="114">
        <v>242.9</v>
      </c>
      <c r="H493" s="114">
        <v>244.3</v>
      </c>
      <c r="I493" s="114">
        <v>23528</v>
      </c>
      <c r="J493" s="114">
        <v>5560385.4500000002</v>
      </c>
      <c r="K493" s="116">
        <v>43364</v>
      </c>
      <c r="L493" s="114">
        <v>1417</v>
      </c>
      <c r="M493" s="114" t="s">
        <v>867</v>
      </c>
      <c r="N493" s="429"/>
    </row>
    <row r="494" spans="1:14">
      <c r="A494" s="114" t="s">
        <v>869</v>
      </c>
      <c r="B494" s="114" t="s">
        <v>390</v>
      </c>
      <c r="C494" s="114">
        <v>30.1</v>
      </c>
      <c r="D494" s="114">
        <v>30.1</v>
      </c>
      <c r="E494" s="114">
        <v>25.05</v>
      </c>
      <c r="F494" s="114">
        <v>27.3</v>
      </c>
      <c r="G494" s="114">
        <v>27.45</v>
      </c>
      <c r="H494" s="114">
        <v>29.7</v>
      </c>
      <c r="I494" s="114">
        <v>1280993</v>
      </c>
      <c r="J494" s="114">
        <v>35628723.899999999</v>
      </c>
      <c r="K494" s="116">
        <v>43364</v>
      </c>
      <c r="L494" s="114">
        <v>5355</v>
      </c>
      <c r="M494" s="114" t="s">
        <v>870</v>
      </c>
      <c r="N494" s="429"/>
    </row>
    <row r="495" spans="1:14">
      <c r="A495" s="114" t="s">
        <v>75</v>
      </c>
      <c r="B495" s="114" t="s">
        <v>390</v>
      </c>
      <c r="C495" s="114">
        <v>1091</v>
      </c>
      <c r="D495" s="114">
        <v>1092</v>
      </c>
      <c r="E495" s="114">
        <v>1078.55</v>
      </c>
      <c r="F495" s="114">
        <v>1084.9000000000001</v>
      </c>
      <c r="G495" s="114">
        <v>1089.2</v>
      </c>
      <c r="H495" s="114">
        <v>1087.3</v>
      </c>
      <c r="I495" s="114">
        <v>3297815</v>
      </c>
      <c r="J495" s="114">
        <v>3575543796.25</v>
      </c>
      <c r="K495" s="116">
        <v>43364</v>
      </c>
      <c r="L495" s="114">
        <v>68570</v>
      </c>
      <c r="M495" s="114" t="s">
        <v>871</v>
      </c>
      <c r="N495" s="429"/>
    </row>
    <row r="496" spans="1:14">
      <c r="A496" s="114" t="s">
        <v>76</v>
      </c>
      <c r="B496" s="114" t="s">
        <v>390</v>
      </c>
      <c r="C496" s="114">
        <v>1835.65</v>
      </c>
      <c r="D496" s="114">
        <v>1875</v>
      </c>
      <c r="E496" s="114">
        <v>1783</v>
      </c>
      <c r="F496" s="114">
        <v>1839.4</v>
      </c>
      <c r="G496" s="114">
        <v>1839.4</v>
      </c>
      <c r="H496" s="114">
        <v>1830.65</v>
      </c>
      <c r="I496" s="114">
        <v>6425727</v>
      </c>
      <c r="J496" s="114">
        <v>11801612980</v>
      </c>
      <c r="K496" s="116">
        <v>43364</v>
      </c>
      <c r="L496" s="114">
        <v>216230</v>
      </c>
      <c r="M496" s="114" t="s">
        <v>872</v>
      </c>
      <c r="N496" s="429"/>
    </row>
    <row r="497" spans="1:14">
      <c r="A497" s="114" t="s">
        <v>3076</v>
      </c>
      <c r="B497" s="114" t="s">
        <v>390</v>
      </c>
      <c r="C497" s="114">
        <v>1425</v>
      </c>
      <c r="D497" s="114">
        <v>1430</v>
      </c>
      <c r="E497" s="114">
        <v>1250</v>
      </c>
      <c r="F497" s="114">
        <v>1383.3</v>
      </c>
      <c r="G497" s="114">
        <v>1389</v>
      </c>
      <c r="H497" s="114">
        <v>1408.85</v>
      </c>
      <c r="I497" s="114">
        <v>1963372</v>
      </c>
      <c r="J497" s="114">
        <v>2716215174.6500001</v>
      </c>
      <c r="K497" s="116">
        <v>43364</v>
      </c>
      <c r="L497" s="114">
        <v>121508</v>
      </c>
      <c r="M497" s="114" t="s">
        <v>3077</v>
      </c>
      <c r="N497" s="429"/>
    </row>
    <row r="498" spans="1:14">
      <c r="A498" s="114" t="s">
        <v>77</v>
      </c>
      <c r="B498" s="114" t="s">
        <v>390</v>
      </c>
      <c r="C498" s="114">
        <v>1973.9</v>
      </c>
      <c r="D498" s="114">
        <v>1999.85</v>
      </c>
      <c r="E498" s="114">
        <v>1910.2</v>
      </c>
      <c r="F498" s="114">
        <v>1970.25</v>
      </c>
      <c r="G498" s="114">
        <v>1976</v>
      </c>
      <c r="H498" s="114">
        <v>1961.35</v>
      </c>
      <c r="I498" s="114">
        <v>5652537</v>
      </c>
      <c r="J498" s="114">
        <v>11151516852.75</v>
      </c>
      <c r="K498" s="116">
        <v>43364</v>
      </c>
      <c r="L498" s="114">
        <v>159768</v>
      </c>
      <c r="M498" s="114" t="s">
        <v>873</v>
      </c>
      <c r="N498" s="429"/>
    </row>
    <row r="499" spans="1:14">
      <c r="A499" s="114" t="s">
        <v>2417</v>
      </c>
      <c r="B499" s="114" t="s">
        <v>390</v>
      </c>
      <c r="C499" s="114">
        <v>400</v>
      </c>
      <c r="D499" s="114">
        <v>400</v>
      </c>
      <c r="E499" s="114">
        <v>372.5</v>
      </c>
      <c r="F499" s="114">
        <v>388.25</v>
      </c>
      <c r="G499" s="114">
        <v>389</v>
      </c>
      <c r="H499" s="114">
        <v>400.1</v>
      </c>
      <c r="I499" s="114">
        <v>2926366</v>
      </c>
      <c r="J499" s="114">
        <v>1138565913</v>
      </c>
      <c r="K499" s="116">
        <v>43364</v>
      </c>
      <c r="L499" s="114">
        <v>91883</v>
      </c>
      <c r="M499" s="114" t="s">
        <v>2418</v>
      </c>
      <c r="N499" s="429"/>
    </row>
    <row r="500" spans="1:14">
      <c r="A500" s="114" t="s">
        <v>2336</v>
      </c>
      <c r="B500" s="114" t="s">
        <v>390</v>
      </c>
      <c r="C500" s="114">
        <v>2817.55</v>
      </c>
      <c r="D500" s="114">
        <v>2818</v>
      </c>
      <c r="E500" s="114">
        <v>2790</v>
      </c>
      <c r="F500" s="114">
        <v>2806.65</v>
      </c>
      <c r="G500" s="114">
        <v>2807</v>
      </c>
      <c r="H500" s="114">
        <v>2822.95</v>
      </c>
      <c r="I500" s="114">
        <v>2299</v>
      </c>
      <c r="J500" s="114">
        <v>6455743.75</v>
      </c>
      <c r="K500" s="116">
        <v>43364</v>
      </c>
      <c r="L500" s="114">
        <v>186</v>
      </c>
      <c r="M500" s="114" t="s">
        <v>2337</v>
      </c>
      <c r="N500" s="429"/>
    </row>
    <row r="501" spans="1:14">
      <c r="A501" s="114" t="s">
        <v>874</v>
      </c>
      <c r="B501" s="114" t="s">
        <v>390</v>
      </c>
      <c r="C501" s="114">
        <v>1177.55</v>
      </c>
      <c r="D501" s="114">
        <v>1177.55</v>
      </c>
      <c r="E501" s="114">
        <v>1140</v>
      </c>
      <c r="F501" s="114">
        <v>1159</v>
      </c>
      <c r="G501" s="114">
        <v>1159</v>
      </c>
      <c r="H501" s="114">
        <v>1166.96</v>
      </c>
      <c r="I501" s="114">
        <v>1027</v>
      </c>
      <c r="J501" s="114">
        <v>1186092.19</v>
      </c>
      <c r="K501" s="116">
        <v>43364</v>
      </c>
      <c r="L501" s="114">
        <v>54</v>
      </c>
      <c r="M501" s="114" t="s">
        <v>875</v>
      </c>
      <c r="N501" s="429"/>
    </row>
    <row r="502" spans="1:14">
      <c r="A502" s="114" t="s">
        <v>3036</v>
      </c>
      <c r="B502" s="114" t="s">
        <v>390</v>
      </c>
      <c r="C502" s="114">
        <v>3898.43</v>
      </c>
      <c r="D502" s="114">
        <v>3898.43</v>
      </c>
      <c r="E502" s="114">
        <v>3790</v>
      </c>
      <c r="F502" s="114">
        <v>3828.51</v>
      </c>
      <c r="G502" s="114">
        <v>3842.74</v>
      </c>
      <c r="H502" s="114">
        <v>3841.47</v>
      </c>
      <c r="I502" s="114">
        <v>31</v>
      </c>
      <c r="J502" s="114">
        <v>118607.82</v>
      </c>
      <c r="K502" s="116">
        <v>43364</v>
      </c>
      <c r="L502" s="114">
        <v>11</v>
      </c>
      <c r="M502" s="114" t="s">
        <v>3037</v>
      </c>
      <c r="N502" s="429"/>
    </row>
    <row r="503" spans="1:14">
      <c r="A503" s="114" t="s">
        <v>78</v>
      </c>
      <c r="B503" s="114" t="s">
        <v>390</v>
      </c>
      <c r="C503" s="114">
        <v>28.3</v>
      </c>
      <c r="D503" s="114">
        <v>28.95</v>
      </c>
      <c r="E503" s="114">
        <v>25.45</v>
      </c>
      <c r="F503" s="114">
        <v>25.5</v>
      </c>
      <c r="G503" s="114">
        <v>25.45</v>
      </c>
      <c r="H503" s="114">
        <v>28.25</v>
      </c>
      <c r="I503" s="114">
        <v>7671736</v>
      </c>
      <c r="J503" s="114">
        <v>206553988.94999999</v>
      </c>
      <c r="K503" s="116">
        <v>43364</v>
      </c>
      <c r="L503" s="114">
        <v>16286</v>
      </c>
      <c r="M503" s="114" t="s">
        <v>876</v>
      </c>
      <c r="N503" s="429"/>
    </row>
    <row r="504" spans="1:14">
      <c r="A504" s="114" t="s">
        <v>877</v>
      </c>
      <c r="B504" s="114" t="s">
        <v>390</v>
      </c>
      <c r="C504" s="114">
        <v>3970</v>
      </c>
      <c r="D504" s="114">
        <v>4072</v>
      </c>
      <c r="E504" s="114">
        <v>3550</v>
      </c>
      <c r="F504" s="114">
        <v>4039.6</v>
      </c>
      <c r="G504" s="114">
        <v>4036</v>
      </c>
      <c r="H504" s="114">
        <v>3954.65</v>
      </c>
      <c r="I504" s="114">
        <v>331366</v>
      </c>
      <c r="J504" s="114">
        <v>1318543819.9000001</v>
      </c>
      <c r="K504" s="116">
        <v>43364</v>
      </c>
      <c r="L504" s="114">
        <v>37649</v>
      </c>
      <c r="M504" s="114" t="s">
        <v>3324</v>
      </c>
      <c r="N504" s="429"/>
    </row>
    <row r="505" spans="1:14">
      <c r="A505" s="114" t="s">
        <v>879</v>
      </c>
      <c r="B505" s="114" t="s">
        <v>390</v>
      </c>
      <c r="C505" s="114">
        <v>112.3</v>
      </c>
      <c r="D505" s="114">
        <v>113.65</v>
      </c>
      <c r="E505" s="114">
        <v>103.8</v>
      </c>
      <c r="F505" s="114">
        <v>105.75</v>
      </c>
      <c r="G505" s="114">
        <v>105.8</v>
      </c>
      <c r="H505" s="114">
        <v>112</v>
      </c>
      <c r="I505" s="114">
        <v>26575</v>
      </c>
      <c r="J505" s="114">
        <v>2862734.9</v>
      </c>
      <c r="K505" s="116">
        <v>43364</v>
      </c>
      <c r="L505" s="114">
        <v>405</v>
      </c>
      <c r="M505" s="114" t="s">
        <v>880</v>
      </c>
      <c r="N505" s="429"/>
    </row>
    <row r="506" spans="1:14">
      <c r="A506" s="114" t="s">
        <v>881</v>
      </c>
      <c r="B506" s="114" t="s">
        <v>390</v>
      </c>
      <c r="C506" s="114">
        <v>564</v>
      </c>
      <c r="D506" s="114">
        <v>564</v>
      </c>
      <c r="E506" s="114">
        <v>549</v>
      </c>
      <c r="F506" s="114">
        <v>552.79999999999995</v>
      </c>
      <c r="G506" s="114">
        <v>554</v>
      </c>
      <c r="H506" s="114">
        <v>555.29999999999995</v>
      </c>
      <c r="I506" s="114">
        <v>20612</v>
      </c>
      <c r="J506" s="114">
        <v>11391227.75</v>
      </c>
      <c r="K506" s="116">
        <v>43364</v>
      </c>
      <c r="L506" s="114">
        <v>1075</v>
      </c>
      <c r="M506" s="114" t="s">
        <v>2318</v>
      </c>
      <c r="N506" s="429"/>
    </row>
    <row r="507" spans="1:14">
      <c r="A507" s="114" t="s">
        <v>79</v>
      </c>
      <c r="B507" s="114" t="s">
        <v>390</v>
      </c>
      <c r="C507" s="114">
        <v>3169.85</v>
      </c>
      <c r="D507" s="114">
        <v>3188.75</v>
      </c>
      <c r="E507" s="114">
        <v>3020</v>
      </c>
      <c r="F507" s="114">
        <v>3175.2</v>
      </c>
      <c r="G507" s="114">
        <v>3182</v>
      </c>
      <c r="H507" s="114">
        <v>3153.95</v>
      </c>
      <c r="I507" s="114">
        <v>579823</v>
      </c>
      <c r="J507" s="114">
        <v>1829553682.55</v>
      </c>
      <c r="K507" s="116">
        <v>43364</v>
      </c>
      <c r="L507" s="114">
        <v>44791</v>
      </c>
      <c r="M507" s="114" t="s">
        <v>882</v>
      </c>
      <c r="N507" s="429"/>
    </row>
    <row r="508" spans="1:14">
      <c r="A508" s="114" t="s">
        <v>883</v>
      </c>
      <c r="B508" s="114" t="s">
        <v>390</v>
      </c>
      <c r="C508" s="114">
        <v>1220</v>
      </c>
      <c r="D508" s="114">
        <v>1229.05</v>
      </c>
      <c r="E508" s="114">
        <v>1130</v>
      </c>
      <c r="F508" s="114">
        <v>1160.75</v>
      </c>
      <c r="G508" s="114">
        <v>1156.5</v>
      </c>
      <c r="H508" s="114">
        <v>1206.1500000000001</v>
      </c>
      <c r="I508" s="114">
        <v>5826</v>
      </c>
      <c r="J508" s="114">
        <v>6880752</v>
      </c>
      <c r="K508" s="116">
        <v>43364</v>
      </c>
      <c r="L508" s="114">
        <v>657</v>
      </c>
      <c r="M508" s="114" t="s">
        <v>884</v>
      </c>
      <c r="N508" s="429"/>
    </row>
    <row r="509" spans="1:14">
      <c r="A509" s="114" t="s">
        <v>2883</v>
      </c>
      <c r="B509" s="114" t="s">
        <v>2815</v>
      </c>
      <c r="C509" s="114">
        <v>36.6</v>
      </c>
      <c r="D509" s="114">
        <v>37</v>
      </c>
      <c r="E509" s="114">
        <v>35.049999999999997</v>
      </c>
      <c r="F509" s="114">
        <v>36.950000000000003</v>
      </c>
      <c r="G509" s="114">
        <v>35.75</v>
      </c>
      <c r="H509" s="114">
        <v>36.5</v>
      </c>
      <c r="I509" s="114">
        <v>4977</v>
      </c>
      <c r="J509" s="114">
        <v>179724.3</v>
      </c>
      <c r="K509" s="116">
        <v>43364</v>
      </c>
      <c r="L509" s="114">
        <v>34</v>
      </c>
      <c r="M509" s="114" t="s">
        <v>2884</v>
      </c>
      <c r="N509" s="429"/>
    </row>
    <row r="510" spans="1:14">
      <c r="A510" s="114" t="s">
        <v>80</v>
      </c>
      <c r="B510" s="114" t="s">
        <v>390</v>
      </c>
      <c r="C510" s="114">
        <v>453.8</v>
      </c>
      <c r="D510" s="114">
        <v>460.9</v>
      </c>
      <c r="E510" s="114">
        <v>429.85</v>
      </c>
      <c r="F510" s="114">
        <v>444.45</v>
      </c>
      <c r="G510" s="114">
        <v>445.1</v>
      </c>
      <c r="H510" s="114">
        <v>456.25</v>
      </c>
      <c r="I510" s="114">
        <v>1167604</v>
      </c>
      <c r="J510" s="114">
        <v>524979138</v>
      </c>
      <c r="K510" s="116">
        <v>43364</v>
      </c>
      <c r="L510" s="114">
        <v>18124</v>
      </c>
      <c r="M510" s="114" t="s">
        <v>885</v>
      </c>
      <c r="N510" s="429"/>
    </row>
    <row r="511" spans="1:14">
      <c r="A511" s="114" t="s">
        <v>886</v>
      </c>
      <c r="B511" s="114" t="s">
        <v>390</v>
      </c>
      <c r="C511" s="114">
        <v>23.75</v>
      </c>
      <c r="D511" s="114">
        <v>23.95</v>
      </c>
      <c r="E511" s="114">
        <v>19.55</v>
      </c>
      <c r="F511" s="114">
        <v>20.75</v>
      </c>
      <c r="G511" s="114">
        <v>20.85</v>
      </c>
      <c r="H511" s="114">
        <v>23.25</v>
      </c>
      <c r="I511" s="114">
        <v>9320523</v>
      </c>
      <c r="J511" s="114">
        <v>202004395.19999999</v>
      </c>
      <c r="K511" s="116">
        <v>43364</v>
      </c>
      <c r="L511" s="114">
        <v>22841</v>
      </c>
      <c r="M511" s="114" t="s">
        <v>3325</v>
      </c>
      <c r="N511" s="429"/>
    </row>
    <row r="512" spans="1:14">
      <c r="A512" s="114" t="s">
        <v>887</v>
      </c>
      <c r="B512" s="114" t="s">
        <v>390</v>
      </c>
      <c r="C512" s="114">
        <v>795</v>
      </c>
      <c r="D512" s="114">
        <v>816</v>
      </c>
      <c r="E512" s="114">
        <v>747.5</v>
      </c>
      <c r="F512" s="114">
        <v>760.8</v>
      </c>
      <c r="G512" s="114">
        <v>760</v>
      </c>
      <c r="H512" s="114">
        <v>783.7</v>
      </c>
      <c r="I512" s="114">
        <v>23938</v>
      </c>
      <c r="J512" s="114">
        <v>18613532.25</v>
      </c>
      <c r="K512" s="116">
        <v>43364</v>
      </c>
      <c r="L512" s="114">
        <v>3176</v>
      </c>
      <c r="M512" s="114" t="s">
        <v>888</v>
      </c>
      <c r="N512" s="429"/>
    </row>
    <row r="513" spans="1:14">
      <c r="A513" s="114" t="s">
        <v>1997</v>
      </c>
      <c r="B513" s="114" t="s">
        <v>390</v>
      </c>
      <c r="C513" s="114">
        <v>12.65</v>
      </c>
      <c r="D513" s="114">
        <v>12.9</v>
      </c>
      <c r="E513" s="114">
        <v>11.85</v>
      </c>
      <c r="F513" s="114">
        <v>12.15</v>
      </c>
      <c r="G513" s="114">
        <v>12.15</v>
      </c>
      <c r="H513" s="114">
        <v>12.5</v>
      </c>
      <c r="I513" s="114">
        <v>92477</v>
      </c>
      <c r="J513" s="114">
        <v>1146569.1000000001</v>
      </c>
      <c r="K513" s="116">
        <v>43364</v>
      </c>
      <c r="L513" s="114">
        <v>139</v>
      </c>
      <c r="M513" s="114" t="s">
        <v>1998</v>
      </c>
      <c r="N513" s="429"/>
    </row>
    <row r="514" spans="1:14">
      <c r="A514" s="114" t="s">
        <v>889</v>
      </c>
      <c r="B514" s="114" t="s">
        <v>390</v>
      </c>
      <c r="C514" s="114">
        <v>187.4</v>
      </c>
      <c r="D514" s="114">
        <v>187.75</v>
      </c>
      <c r="E514" s="114">
        <v>155</v>
      </c>
      <c r="F514" s="114">
        <v>180.2</v>
      </c>
      <c r="G514" s="114">
        <v>179.2</v>
      </c>
      <c r="H514" s="114">
        <v>186.05</v>
      </c>
      <c r="I514" s="114">
        <v>755196</v>
      </c>
      <c r="J514" s="114">
        <v>134474973</v>
      </c>
      <c r="K514" s="116">
        <v>43364</v>
      </c>
      <c r="L514" s="114">
        <v>7631</v>
      </c>
      <c r="M514" s="114" t="s">
        <v>890</v>
      </c>
      <c r="N514" s="429"/>
    </row>
    <row r="515" spans="1:14">
      <c r="A515" s="114" t="s">
        <v>891</v>
      </c>
      <c r="B515" s="114" t="s">
        <v>390</v>
      </c>
      <c r="C515" s="114">
        <v>2445</v>
      </c>
      <c r="D515" s="114">
        <v>2459.0500000000002</v>
      </c>
      <c r="E515" s="114">
        <v>2012.3</v>
      </c>
      <c r="F515" s="114">
        <v>2358.75</v>
      </c>
      <c r="G515" s="114">
        <v>2380</v>
      </c>
      <c r="H515" s="114">
        <v>2418</v>
      </c>
      <c r="I515" s="114">
        <v>21110</v>
      </c>
      <c r="J515" s="114">
        <v>49019238.100000001</v>
      </c>
      <c r="K515" s="116">
        <v>43364</v>
      </c>
      <c r="L515" s="114">
        <v>3638</v>
      </c>
      <c r="M515" s="114" t="s">
        <v>892</v>
      </c>
      <c r="N515" s="429"/>
    </row>
    <row r="516" spans="1:14">
      <c r="A516" s="114" t="s">
        <v>2885</v>
      </c>
      <c r="B516" s="114" t="s">
        <v>2815</v>
      </c>
      <c r="C516" s="114">
        <v>24.25</v>
      </c>
      <c r="D516" s="114">
        <v>24.25</v>
      </c>
      <c r="E516" s="114">
        <v>23.75</v>
      </c>
      <c r="F516" s="114">
        <v>23.75</v>
      </c>
      <c r="G516" s="114">
        <v>23.75</v>
      </c>
      <c r="H516" s="114">
        <v>24.95</v>
      </c>
      <c r="I516" s="114">
        <v>2785</v>
      </c>
      <c r="J516" s="114">
        <v>67237.25</v>
      </c>
      <c r="K516" s="116">
        <v>43364</v>
      </c>
      <c r="L516" s="114">
        <v>12</v>
      </c>
      <c r="M516" s="114" t="s">
        <v>2886</v>
      </c>
      <c r="N516" s="429"/>
    </row>
    <row r="517" spans="1:14">
      <c r="A517" s="114" t="s">
        <v>893</v>
      </c>
      <c r="B517" s="114" t="s">
        <v>390</v>
      </c>
      <c r="C517" s="114">
        <v>264.45</v>
      </c>
      <c r="D517" s="114">
        <v>264.95</v>
      </c>
      <c r="E517" s="114">
        <v>249</v>
      </c>
      <c r="F517" s="114">
        <v>259.39999999999998</v>
      </c>
      <c r="G517" s="114">
        <v>259.10000000000002</v>
      </c>
      <c r="H517" s="114">
        <v>261.25</v>
      </c>
      <c r="I517" s="114">
        <v>156122</v>
      </c>
      <c r="J517" s="114">
        <v>40216122.649999999</v>
      </c>
      <c r="K517" s="116">
        <v>43364</v>
      </c>
      <c r="L517" s="114">
        <v>7694</v>
      </c>
      <c r="M517" s="114" t="s">
        <v>894</v>
      </c>
      <c r="N517" s="429"/>
    </row>
    <row r="518" spans="1:14">
      <c r="A518" s="114" t="s">
        <v>81</v>
      </c>
      <c r="B518" s="114" t="s">
        <v>390</v>
      </c>
      <c r="C518" s="114">
        <v>237.3</v>
      </c>
      <c r="D518" s="114">
        <v>242.45</v>
      </c>
      <c r="E518" s="114">
        <v>224</v>
      </c>
      <c r="F518" s="114">
        <v>240.4</v>
      </c>
      <c r="G518" s="114">
        <v>241.1</v>
      </c>
      <c r="H518" s="114">
        <v>235.65</v>
      </c>
      <c r="I518" s="114">
        <v>17636361</v>
      </c>
      <c r="J518" s="114">
        <v>4214103901.4000001</v>
      </c>
      <c r="K518" s="116">
        <v>43364</v>
      </c>
      <c r="L518" s="114">
        <v>131677</v>
      </c>
      <c r="M518" s="114" t="s">
        <v>895</v>
      </c>
      <c r="N518" s="429"/>
    </row>
    <row r="519" spans="1:14">
      <c r="A519" s="114" t="s">
        <v>896</v>
      </c>
      <c r="B519" s="114" t="s">
        <v>390</v>
      </c>
      <c r="C519" s="114">
        <v>389.4</v>
      </c>
      <c r="D519" s="114">
        <v>389.4</v>
      </c>
      <c r="E519" s="114">
        <v>370</v>
      </c>
      <c r="F519" s="114">
        <v>379.8</v>
      </c>
      <c r="G519" s="114">
        <v>377.1</v>
      </c>
      <c r="H519" s="114">
        <v>384.5</v>
      </c>
      <c r="I519" s="114">
        <v>4465</v>
      </c>
      <c r="J519" s="114">
        <v>1694717.05</v>
      </c>
      <c r="K519" s="116">
        <v>43364</v>
      </c>
      <c r="L519" s="114">
        <v>235</v>
      </c>
      <c r="M519" s="114" t="s">
        <v>2142</v>
      </c>
      <c r="N519" s="429"/>
    </row>
    <row r="520" spans="1:14">
      <c r="A520" s="114" t="s">
        <v>897</v>
      </c>
      <c r="B520" s="114" t="s">
        <v>390</v>
      </c>
      <c r="C520" s="114">
        <v>61.1</v>
      </c>
      <c r="D520" s="114">
        <v>62.35</v>
      </c>
      <c r="E520" s="114">
        <v>55.65</v>
      </c>
      <c r="F520" s="114">
        <v>58.75</v>
      </c>
      <c r="G520" s="114">
        <v>58.65</v>
      </c>
      <c r="H520" s="114">
        <v>60.8</v>
      </c>
      <c r="I520" s="114">
        <v>1625779</v>
      </c>
      <c r="J520" s="114">
        <v>96291754.299999997</v>
      </c>
      <c r="K520" s="116">
        <v>43364</v>
      </c>
      <c r="L520" s="114">
        <v>9767</v>
      </c>
      <c r="M520" s="114" t="s">
        <v>898</v>
      </c>
      <c r="N520" s="429"/>
    </row>
    <row r="521" spans="1:14">
      <c r="A521" s="114" t="s">
        <v>2765</v>
      </c>
      <c r="B521" s="114" t="s">
        <v>390</v>
      </c>
      <c r="C521" s="114">
        <v>9.1</v>
      </c>
      <c r="D521" s="114">
        <v>9.4</v>
      </c>
      <c r="E521" s="114">
        <v>8.3000000000000007</v>
      </c>
      <c r="F521" s="114">
        <v>9</v>
      </c>
      <c r="G521" s="114">
        <v>9.1</v>
      </c>
      <c r="H521" s="114">
        <v>9.1</v>
      </c>
      <c r="I521" s="114">
        <v>453156</v>
      </c>
      <c r="J521" s="114">
        <v>4047653.15</v>
      </c>
      <c r="K521" s="116">
        <v>43364</v>
      </c>
      <c r="L521" s="114">
        <v>909</v>
      </c>
      <c r="M521" s="114" t="s">
        <v>2766</v>
      </c>
      <c r="N521" s="429"/>
    </row>
    <row r="522" spans="1:14">
      <c r="A522" s="114" t="s">
        <v>2465</v>
      </c>
      <c r="B522" s="114" t="s">
        <v>390</v>
      </c>
      <c r="C522" s="114">
        <v>109.25</v>
      </c>
      <c r="D522" s="114">
        <v>111</v>
      </c>
      <c r="E522" s="114">
        <v>100.3</v>
      </c>
      <c r="F522" s="114">
        <v>101.55</v>
      </c>
      <c r="G522" s="114">
        <v>103</v>
      </c>
      <c r="H522" s="114">
        <v>109.25</v>
      </c>
      <c r="I522" s="114">
        <v>6199</v>
      </c>
      <c r="J522" s="114">
        <v>652199.35</v>
      </c>
      <c r="K522" s="116">
        <v>43364</v>
      </c>
      <c r="L522" s="114">
        <v>189</v>
      </c>
      <c r="M522" s="114" t="s">
        <v>2466</v>
      </c>
      <c r="N522" s="429"/>
    </row>
    <row r="523" spans="1:14">
      <c r="A523" s="114" t="s">
        <v>899</v>
      </c>
      <c r="B523" s="114" t="s">
        <v>390</v>
      </c>
      <c r="C523" s="114">
        <v>150.5</v>
      </c>
      <c r="D523" s="114">
        <v>151.5</v>
      </c>
      <c r="E523" s="114">
        <v>131.69999999999999</v>
      </c>
      <c r="F523" s="114">
        <v>137.75</v>
      </c>
      <c r="G523" s="114">
        <v>138.85</v>
      </c>
      <c r="H523" s="114">
        <v>149.94999999999999</v>
      </c>
      <c r="I523" s="114">
        <v>1025849</v>
      </c>
      <c r="J523" s="114">
        <v>143741904</v>
      </c>
      <c r="K523" s="116">
        <v>43364</v>
      </c>
      <c r="L523" s="114">
        <v>6522</v>
      </c>
      <c r="M523" s="114" t="s">
        <v>900</v>
      </c>
      <c r="N523" s="429"/>
    </row>
    <row r="524" spans="1:14">
      <c r="A524" s="114" t="s">
        <v>82</v>
      </c>
      <c r="B524" s="114" t="s">
        <v>390</v>
      </c>
      <c r="C524" s="114">
        <v>258.60000000000002</v>
      </c>
      <c r="D524" s="114">
        <v>260.45</v>
      </c>
      <c r="E524" s="114">
        <v>247</v>
      </c>
      <c r="F524" s="114">
        <v>258</v>
      </c>
      <c r="G524" s="114">
        <v>256.5</v>
      </c>
      <c r="H524" s="114">
        <v>251.35</v>
      </c>
      <c r="I524" s="114">
        <v>10322727</v>
      </c>
      <c r="J524" s="114">
        <v>2647161775.4499998</v>
      </c>
      <c r="K524" s="116">
        <v>43364</v>
      </c>
      <c r="L524" s="114">
        <v>93890</v>
      </c>
      <c r="M524" s="114" t="s">
        <v>901</v>
      </c>
      <c r="N524" s="429"/>
    </row>
    <row r="525" spans="1:14">
      <c r="A525" s="114" t="s">
        <v>902</v>
      </c>
      <c r="B525" s="114" t="s">
        <v>390</v>
      </c>
      <c r="C525" s="114">
        <v>599.04999999999995</v>
      </c>
      <c r="D525" s="114">
        <v>619.9</v>
      </c>
      <c r="E525" s="114">
        <v>530</v>
      </c>
      <c r="F525" s="114">
        <v>554.54999999999995</v>
      </c>
      <c r="G525" s="114">
        <v>560</v>
      </c>
      <c r="H525" s="114">
        <v>598.25</v>
      </c>
      <c r="I525" s="114">
        <v>11699</v>
      </c>
      <c r="J525" s="114">
        <v>6594503.9000000004</v>
      </c>
      <c r="K525" s="116">
        <v>43364</v>
      </c>
      <c r="L525" s="114">
        <v>675</v>
      </c>
      <c r="M525" s="114" t="s">
        <v>903</v>
      </c>
      <c r="N525" s="429"/>
    </row>
    <row r="526" spans="1:14">
      <c r="A526" s="114" t="s">
        <v>83</v>
      </c>
      <c r="B526" s="114" t="s">
        <v>390</v>
      </c>
      <c r="C526" s="114">
        <v>1651</v>
      </c>
      <c r="D526" s="114">
        <v>1656.9</v>
      </c>
      <c r="E526" s="114">
        <v>1606.3</v>
      </c>
      <c r="F526" s="114">
        <v>1621.3</v>
      </c>
      <c r="G526" s="114">
        <v>1630.9</v>
      </c>
      <c r="H526" s="114">
        <v>1647.1</v>
      </c>
      <c r="I526" s="114">
        <v>3032792</v>
      </c>
      <c r="J526" s="114">
        <v>4930084232.0500002</v>
      </c>
      <c r="K526" s="116">
        <v>43364</v>
      </c>
      <c r="L526" s="114">
        <v>104190</v>
      </c>
      <c r="M526" s="114" t="s">
        <v>904</v>
      </c>
      <c r="N526" s="429"/>
    </row>
    <row r="527" spans="1:14">
      <c r="A527" s="114" t="s">
        <v>84</v>
      </c>
      <c r="B527" s="114" t="s">
        <v>390</v>
      </c>
      <c r="C527" s="114">
        <v>298.5</v>
      </c>
      <c r="D527" s="114">
        <v>306.7</v>
      </c>
      <c r="E527" s="114">
        <v>268.95</v>
      </c>
      <c r="F527" s="114">
        <v>297.05</v>
      </c>
      <c r="G527" s="114">
        <v>298</v>
      </c>
      <c r="H527" s="114">
        <v>296.7</v>
      </c>
      <c r="I527" s="114">
        <v>2686416</v>
      </c>
      <c r="J527" s="114">
        <v>803476638.95000005</v>
      </c>
      <c r="K527" s="116">
        <v>43364</v>
      </c>
      <c r="L527" s="114">
        <v>31965</v>
      </c>
      <c r="M527" s="114" t="s">
        <v>905</v>
      </c>
      <c r="N527" s="429"/>
    </row>
    <row r="528" spans="1:14">
      <c r="A528" s="114" t="s">
        <v>2396</v>
      </c>
      <c r="B528" s="114" t="s">
        <v>390</v>
      </c>
      <c r="C528" s="114">
        <v>131.80000000000001</v>
      </c>
      <c r="D528" s="114">
        <v>131.80000000000001</v>
      </c>
      <c r="E528" s="114">
        <v>117.05</v>
      </c>
      <c r="F528" s="114">
        <v>121.6</v>
      </c>
      <c r="G528" s="114">
        <v>123</v>
      </c>
      <c r="H528" s="114">
        <v>126.8</v>
      </c>
      <c r="I528" s="114">
        <v>5208</v>
      </c>
      <c r="J528" s="114">
        <v>634914.05000000005</v>
      </c>
      <c r="K528" s="116">
        <v>43364</v>
      </c>
      <c r="L528" s="114">
        <v>112</v>
      </c>
      <c r="M528" s="114" t="s">
        <v>2397</v>
      </c>
      <c r="N528" s="429"/>
    </row>
    <row r="529" spans="1:14">
      <c r="A529" s="114" t="s">
        <v>2993</v>
      </c>
      <c r="B529" s="114" t="s">
        <v>390</v>
      </c>
      <c r="C529" s="114">
        <v>57</v>
      </c>
      <c r="D529" s="114">
        <v>60.9</v>
      </c>
      <c r="E529" s="114">
        <v>57</v>
      </c>
      <c r="F529" s="114">
        <v>57.45</v>
      </c>
      <c r="G529" s="114">
        <v>59.6</v>
      </c>
      <c r="H529" s="114">
        <v>58.1</v>
      </c>
      <c r="I529" s="114">
        <v>4463</v>
      </c>
      <c r="J529" s="114">
        <v>264932.8</v>
      </c>
      <c r="K529" s="116">
        <v>43364</v>
      </c>
      <c r="L529" s="114">
        <v>48</v>
      </c>
      <c r="M529" s="114" t="s">
        <v>2994</v>
      </c>
      <c r="N529" s="429"/>
    </row>
    <row r="530" spans="1:14">
      <c r="A530" s="114" t="s">
        <v>2810</v>
      </c>
      <c r="B530" s="114" t="s">
        <v>390</v>
      </c>
      <c r="C530" s="114">
        <v>319</v>
      </c>
      <c r="D530" s="114">
        <v>319</v>
      </c>
      <c r="E530" s="114">
        <v>275.5</v>
      </c>
      <c r="F530" s="114">
        <v>299.10000000000002</v>
      </c>
      <c r="G530" s="114">
        <v>294</v>
      </c>
      <c r="H530" s="114">
        <v>319.39999999999998</v>
      </c>
      <c r="I530" s="114">
        <v>10597</v>
      </c>
      <c r="J530" s="114">
        <v>3185843.45</v>
      </c>
      <c r="K530" s="116">
        <v>43364</v>
      </c>
      <c r="L530" s="114">
        <v>126</v>
      </c>
      <c r="M530" s="114" t="s">
        <v>2811</v>
      </c>
      <c r="N530" s="429"/>
    </row>
    <row r="531" spans="1:14">
      <c r="A531" s="114" t="s">
        <v>2138</v>
      </c>
      <c r="B531" s="114" t="s">
        <v>390</v>
      </c>
      <c r="C531" s="114">
        <v>110.25</v>
      </c>
      <c r="D531" s="114">
        <v>115.9</v>
      </c>
      <c r="E531" s="114">
        <v>106</v>
      </c>
      <c r="F531" s="114">
        <v>112.35</v>
      </c>
      <c r="G531" s="114">
        <v>108.05</v>
      </c>
      <c r="H531" s="114">
        <v>111.55</v>
      </c>
      <c r="I531" s="114">
        <v>12483</v>
      </c>
      <c r="J531" s="114">
        <v>1381122.5</v>
      </c>
      <c r="K531" s="116">
        <v>43364</v>
      </c>
      <c r="L531" s="114">
        <v>147</v>
      </c>
      <c r="M531" s="114" t="s">
        <v>909</v>
      </c>
      <c r="N531" s="429"/>
    </row>
    <row r="532" spans="1:14">
      <c r="A532" s="114" t="s">
        <v>907</v>
      </c>
      <c r="B532" s="114" t="s">
        <v>390</v>
      </c>
      <c r="C532" s="114">
        <v>468.4</v>
      </c>
      <c r="D532" s="114">
        <v>474.9</v>
      </c>
      <c r="E532" s="114">
        <v>430</v>
      </c>
      <c r="F532" s="114">
        <v>449.85</v>
      </c>
      <c r="G532" s="114">
        <v>458.95</v>
      </c>
      <c r="H532" s="114">
        <v>467.05</v>
      </c>
      <c r="I532" s="114">
        <v>13594</v>
      </c>
      <c r="J532" s="114">
        <v>6133267.2999999998</v>
      </c>
      <c r="K532" s="116">
        <v>43364</v>
      </c>
      <c r="L532" s="114">
        <v>586</v>
      </c>
      <c r="M532" s="114" t="s">
        <v>908</v>
      </c>
      <c r="N532" s="429"/>
    </row>
    <row r="533" spans="1:14">
      <c r="A533" s="114" t="s">
        <v>910</v>
      </c>
      <c r="B533" s="114" t="s">
        <v>390</v>
      </c>
      <c r="C533" s="114">
        <v>165.95</v>
      </c>
      <c r="D533" s="114">
        <v>167</v>
      </c>
      <c r="E533" s="114">
        <v>155.5</v>
      </c>
      <c r="F533" s="114">
        <v>157.25</v>
      </c>
      <c r="G533" s="114">
        <v>155.6</v>
      </c>
      <c r="H533" s="114">
        <v>165.15</v>
      </c>
      <c r="I533" s="114">
        <v>12341</v>
      </c>
      <c r="J533" s="114">
        <v>1962909.9</v>
      </c>
      <c r="K533" s="116">
        <v>43364</v>
      </c>
      <c r="L533" s="114">
        <v>281</v>
      </c>
      <c r="M533" s="114" t="s">
        <v>911</v>
      </c>
      <c r="N533" s="429"/>
    </row>
    <row r="534" spans="1:14">
      <c r="A534" s="114" t="s">
        <v>3105</v>
      </c>
      <c r="B534" s="114" t="s">
        <v>390</v>
      </c>
      <c r="C534" s="114">
        <v>3499.99</v>
      </c>
      <c r="D534" s="114">
        <v>3499.99</v>
      </c>
      <c r="E534" s="114">
        <v>3405</v>
      </c>
      <c r="F534" s="114">
        <v>3430.01</v>
      </c>
      <c r="G534" s="114">
        <v>3430.01</v>
      </c>
      <c r="H534" s="114">
        <v>3430</v>
      </c>
      <c r="I534" s="114">
        <v>10</v>
      </c>
      <c r="J534" s="114">
        <v>34724.97</v>
      </c>
      <c r="K534" s="116">
        <v>43364</v>
      </c>
      <c r="L534" s="114">
        <v>8</v>
      </c>
      <c r="M534" s="114" t="s">
        <v>3106</v>
      </c>
      <c r="N534" s="429"/>
    </row>
    <row r="535" spans="1:14">
      <c r="A535" s="114" t="s">
        <v>912</v>
      </c>
      <c r="B535" s="114" t="s">
        <v>390</v>
      </c>
      <c r="C535" s="114">
        <v>22000.05</v>
      </c>
      <c r="D535" s="114">
        <v>22069.75</v>
      </c>
      <c r="E535" s="114">
        <v>19800.05</v>
      </c>
      <c r="F535" s="114">
        <v>21726.9</v>
      </c>
      <c r="G535" s="114">
        <v>21995</v>
      </c>
      <c r="H535" s="114">
        <v>21924.95</v>
      </c>
      <c r="I535" s="114">
        <v>1808</v>
      </c>
      <c r="J535" s="114">
        <v>38830992.799999997</v>
      </c>
      <c r="K535" s="116">
        <v>43364</v>
      </c>
      <c r="L535" s="114">
        <v>1096</v>
      </c>
      <c r="M535" s="114" t="s">
        <v>913</v>
      </c>
      <c r="N535" s="429"/>
    </row>
    <row r="536" spans="1:14">
      <c r="A536" s="114" t="s">
        <v>914</v>
      </c>
      <c r="B536" s="114" t="s">
        <v>390</v>
      </c>
      <c r="C536" s="114">
        <v>1290.5</v>
      </c>
      <c r="D536" s="114">
        <v>1311.25</v>
      </c>
      <c r="E536" s="114">
        <v>1180.0999999999999</v>
      </c>
      <c r="F536" s="114">
        <v>1256.75</v>
      </c>
      <c r="G536" s="114">
        <v>1260</v>
      </c>
      <c r="H536" s="114">
        <v>1295.75</v>
      </c>
      <c r="I536" s="114">
        <v>4517</v>
      </c>
      <c r="J536" s="114">
        <v>5693393.0999999996</v>
      </c>
      <c r="K536" s="116">
        <v>43364</v>
      </c>
      <c r="L536" s="114">
        <v>559</v>
      </c>
      <c r="M536" s="114" t="s">
        <v>915</v>
      </c>
      <c r="N536" s="429"/>
    </row>
    <row r="537" spans="1:14">
      <c r="A537" s="114" t="s">
        <v>916</v>
      </c>
      <c r="B537" s="114" t="s">
        <v>390</v>
      </c>
      <c r="C537" s="114">
        <v>16.149999999999999</v>
      </c>
      <c r="D537" s="114">
        <v>16.2</v>
      </c>
      <c r="E537" s="114">
        <v>15</v>
      </c>
      <c r="F537" s="114">
        <v>15.2</v>
      </c>
      <c r="G537" s="114">
        <v>15.1</v>
      </c>
      <c r="H537" s="114">
        <v>16.25</v>
      </c>
      <c r="I537" s="114">
        <v>395415</v>
      </c>
      <c r="J537" s="114">
        <v>6080541.4500000002</v>
      </c>
      <c r="K537" s="116">
        <v>43364</v>
      </c>
      <c r="L537" s="114">
        <v>939</v>
      </c>
      <c r="M537" s="114" t="s">
        <v>917</v>
      </c>
      <c r="N537" s="429"/>
    </row>
    <row r="538" spans="1:14">
      <c r="A538" s="114" t="s">
        <v>2551</v>
      </c>
      <c r="B538" s="114" t="s">
        <v>390</v>
      </c>
      <c r="C538" s="114">
        <v>227.25</v>
      </c>
      <c r="D538" s="114">
        <v>231.9</v>
      </c>
      <c r="E538" s="114">
        <v>189.9</v>
      </c>
      <c r="F538" s="114">
        <v>205.6</v>
      </c>
      <c r="G538" s="114">
        <v>204.95</v>
      </c>
      <c r="H538" s="114">
        <v>225.4</v>
      </c>
      <c r="I538" s="114">
        <v>48645</v>
      </c>
      <c r="J538" s="114">
        <v>10359688.800000001</v>
      </c>
      <c r="K538" s="116">
        <v>43364</v>
      </c>
      <c r="L538" s="114">
        <v>1123</v>
      </c>
      <c r="M538" s="114" t="s">
        <v>2552</v>
      </c>
      <c r="N538" s="429"/>
    </row>
    <row r="539" spans="1:14">
      <c r="A539" s="114" t="s">
        <v>1970</v>
      </c>
      <c r="B539" s="114" t="s">
        <v>390</v>
      </c>
      <c r="C539" s="114">
        <v>72.849999999999994</v>
      </c>
      <c r="D539" s="114">
        <v>74.3</v>
      </c>
      <c r="E539" s="114">
        <v>67</v>
      </c>
      <c r="F539" s="114">
        <v>70.099999999999994</v>
      </c>
      <c r="G539" s="114">
        <v>70.5</v>
      </c>
      <c r="H539" s="114">
        <v>72.849999999999994</v>
      </c>
      <c r="I539" s="114">
        <v>56256</v>
      </c>
      <c r="J539" s="114">
        <v>3973936.05</v>
      </c>
      <c r="K539" s="116">
        <v>43364</v>
      </c>
      <c r="L539" s="114">
        <v>886</v>
      </c>
      <c r="M539" s="114" t="s">
        <v>1971</v>
      </c>
      <c r="N539" s="429"/>
    </row>
    <row r="540" spans="1:14">
      <c r="A540" s="114" t="s">
        <v>1933</v>
      </c>
      <c r="B540" s="114" t="s">
        <v>390</v>
      </c>
      <c r="C540" s="114">
        <v>123.4</v>
      </c>
      <c r="D540" s="114">
        <v>124.4</v>
      </c>
      <c r="E540" s="114">
        <v>114.3</v>
      </c>
      <c r="F540" s="114">
        <v>117.2</v>
      </c>
      <c r="G540" s="114">
        <v>117.75</v>
      </c>
      <c r="H540" s="114">
        <v>123.25</v>
      </c>
      <c r="I540" s="114">
        <v>3856534</v>
      </c>
      <c r="J540" s="114">
        <v>454000439.94999999</v>
      </c>
      <c r="K540" s="116">
        <v>43364</v>
      </c>
      <c r="L540" s="114">
        <v>17746</v>
      </c>
      <c r="M540" s="114" t="s">
        <v>868</v>
      </c>
      <c r="N540" s="429"/>
    </row>
    <row r="541" spans="1:14">
      <c r="A541" s="114" t="s">
        <v>302</v>
      </c>
      <c r="B541" s="114" t="s">
        <v>390</v>
      </c>
      <c r="C541" s="114">
        <v>296.89999999999998</v>
      </c>
      <c r="D541" s="114">
        <v>346.2</v>
      </c>
      <c r="E541" s="114">
        <v>265.2</v>
      </c>
      <c r="F541" s="114">
        <v>268.8</v>
      </c>
      <c r="G541" s="114">
        <v>272.5</v>
      </c>
      <c r="H541" s="114">
        <v>293.39999999999998</v>
      </c>
      <c r="I541" s="114">
        <v>270995</v>
      </c>
      <c r="J541" s="114">
        <v>75185963.049999997</v>
      </c>
      <c r="K541" s="116">
        <v>43364</v>
      </c>
      <c r="L541" s="114">
        <v>10265</v>
      </c>
      <c r="M541" s="114" t="s">
        <v>918</v>
      </c>
      <c r="N541" s="429"/>
    </row>
    <row r="542" spans="1:14">
      <c r="A542" s="114" t="s">
        <v>919</v>
      </c>
      <c r="B542" s="114" t="s">
        <v>390</v>
      </c>
      <c r="C542" s="114">
        <v>52.5</v>
      </c>
      <c r="D542" s="114">
        <v>52.85</v>
      </c>
      <c r="E542" s="114">
        <v>48.65</v>
      </c>
      <c r="F542" s="114">
        <v>50.6</v>
      </c>
      <c r="G542" s="114">
        <v>50.15</v>
      </c>
      <c r="H542" s="114">
        <v>52.55</v>
      </c>
      <c r="I542" s="114">
        <v>161513</v>
      </c>
      <c r="J542" s="114">
        <v>8228130.8499999996</v>
      </c>
      <c r="K542" s="116">
        <v>43364</v>
      </c>
      <c r="L542" s="114">
        <v>1064</v>
      </c>
      <c r="M542" s="114" t="s">
        <v>920</v>
      </c>
      <c r="N542" s="429"/>
    </row>
    <row r="543" spans="1:14">
      <c r="A543" s="114" t="s">
        <v>921</v>
      </c>
      <c r="B543" s="114" t="s">
        <v>390</v>
      </c>
      <c r="C543" s="114">
        <v>57.45</v>
      </c>
      <c r="D543" s="114">
        <v>58.5</v>
      </c>
      <c r="E543" s="114">
        <v>47</v>
      </c>
      <c r="F543" s="114">
        <v>50.7</v>
      </c>
      <c r="G543" s="114">
        <v>50.5</v>
      </c>
      <c r="H543" s="114">
        <v>57.35</v>
      </c>
      <c r="I543" s="114">
        <v>316970</v>
      </c>
      <c r="J543" s="114">
        <v>16773157.85</v>
      </c>
      <c r="K543" s="116">
        <v>43364</v>
      </c>
      <c r="L543" s="114">
        <v>2573</v>
      </c>
      <c r="M543" s="114" t="s">
        <v>922</v>
      </c>
      <c r="N543" s="429"/>
    </row>
    <row r="544" spans="1:14">
      <c r="A544" s="114" t="s">
        <v>2135</v>
      </c>
      <c r="B544" s="114" t="s">
        <v>390</v>
      </c>
      <c r="C544" s="114">
        <v>55.6</v>
      </c>
      <c r="D544" s="114">
        <v>55.75</v>
      </c>
      <c r="E544" s="114">
        <v>50.5</v>
      </c>
      <c r="F544" s="114">
        <v>54.4</v>
      </c>
      <c r="G544" s="114">
        <v>53.9</v>
      </c>
      <c r="H544" s="114">
        <v>55.2</v>
      </c>
      <c r="I544" s="114">
        <v>2759936</v>
      </c>
      <c r="J544" s="114">
        <v>149350940.15000001</v>
      </c>
      <c r="K544" s="116">
        <v>43364</v>
      </c>
      <c r="L544" s="114">
        <v>11709</v>
      </c>
      <c r="M544" s="114" t="s">
        <v>2136</v>
      </c>
      <c r="N544" s="429"/>
    </row>
    <row r="545" spans="1:14">
      <c r="A545" s="114" t="s">
        <v>85</v>
      </c>
      <c r="B545" s="114" t="s">
        <v>390</v>
      </c>
      <c r="C545" s="114">
        <v>143.9</v>
      </c>
      <c r="D545" s="114">
        <v>144.69999999999999</v>
      </c>
      <c r="E545" s="114">
        <v>113.75</v>
      </c>
      <c r="F545" s="114">
        <v>123.1</v>
      </c>
      <c r="G545" s="114">
        <v>120.9</v>
      </c>
      <c r="H545" s="114">
        <v>142.15</v>
      </c>
      <c r="I545" s="114">
        <v>17946453</v>
      </c>
      <c r="J545" s="114">
        <v>2228226195.5999999</v>
      </c>
      <c r="K545" s="116">
        <v>43364</v>
      </c>
      <c r="L545" s="114">
        <v>90392</v>
      </c>
      <c r="M545" s="114" t="s">
        <v>923</v>
      </c>
      <c r="N545" s="429"/>
    </row>
    <row r="546" spans="1:14">
      <c r="A546" s="114" t="s">
        <v>86</v>
      </c>
      <c r="B546" s="114" t="s">
        <v>390</v>
      </c>
      <c r="C546" s="114">
        <v>1166</v>
      </c>
      <c r="D546" s="114">
        <v>1189.25</v>
      </c>
      <c r="E546" s="114">
        <v>765.65</v>
      </c>
      <c r="F546" s="114">
        <v>1062.1500000000001</v>
      </c>
      <c r="G546" s="114">
        <v>1060.8499999999999</v>
      </c>
      <c r="H546" s="114">
        <v>1159.25</v>
      </c>
      <c r="I546" s="114">
        <v>13491794</v>
      </c>
      <c r="J546" s="114">
        <v>13650323649.15</v>
      </c>
      <c r="K546" s="116">
        <v>43364</v>
      </c>
      <c r="L546" s="114">
        <v>278047</v>
      </c>
      <c r="M546" s="114" t="s">
        <v>924</v>
      </c>
      <c r="N546" s="429"/>
    </row>
    <row r="547" spans="1:14">
      <c r="A547" s="114" t="s">
        <v>2983</v>
      </c>
      <c r="B547" s="114" t="s">
        <v>2815</v>
      </c>
      <c r="C547" s="114">
        <v>677.05</v>
      </c>
      <c r="D547" s="114">
        <v>684</v>
      </c>
      <c r="E547" s="114">
        <v>642.35</v>
      </c>
      <c r="F547" s="114">
        <v>642.35</v>
      </c>
      <c r="G547" s="114">
        <v>642.35</v>
      </c>
      <c r="H547" s="114">
        <v>676.15</v>
      </c>
      <c r="I547" s="114">
        <v>59150</v>
      </c>
      <c r="J547" s="114">
        <v>38234226.299999997</v>
      </c>
      <c r="K547" s="116">
        <v>43364</v>
      </c>
      <c r="L547" s="114">
        <v>810</v>
      </c>
      <c r="M547" s="114" t="s">
        <v>2936</v>
      </c>
      <c r="N547" s="429"/>
    </row>
    <row r="548" spans="1:14">
      <c r="A548" s="114" t="s">
        <v>925</v>
      </c>
      <c r="B548" s="114" t="s">
        <v>2815</v>
      </c>
      <c r="C548" s="114">
        <v>733</v>
      </c>
      <c r="D548" s="114">
        <v>747.6</v>
      </c>
      <c r="E548" s="114">
        <v>696.35</v>
      </c>
      <c r="F548" s="114">
        <v>696.35</v>
      </c>
      <c r="G548" s="114">
        <v>696.35</v>
      </c>
      <c r="H548" s="114">
        <v>732.95</v>
      </c>
      <c r="I548" s="114">
        <v>1866984</v>
      </c>
      <c r="J548" s="114">
        <v>1316154006.1500001</v>
      </c>
      <c r="K548" s="116">
        <v>43364</v>
      </c>
      <c r="L548" s="114">
        <v>21547</v>
      </c>
      <c r="M548" s="114" t="s">
        <v>926</v>
      </c>
      <c r="N548" s="429"/>
    </row>
    <row r="549" spans="1:14">
      <c r="A549" s="114" t="s">
        <v>3000</v>
      </c>
      <c r="B549" s="114" t="s">
        <v>390</v>
      </c>
      <c r="C549" s="114">
        <v>152.88999999999999</v>
      </c>
      <c r="D549" s="114">
        <v>153.19</v>
      </c>
      <c r="E549" s="114">
        <v>148.61000000000001</v>
      </c>
      <c r="F549" s="114">
        <v>148.61000000000001</v>
      </c>
      <c r="G549" s="114">
        <v>148.61000000000001</v>
      </c>
      <c r="H549" s="114">
        <v>152.21</v>
      </c>
      <c r="I549" s="114">
        <v>452</v>
      </c>
      <c r="J549" s="114">
        <v>68564.179999999993</v>
      </c>
      <c r="K549" s="116">
        <v>43364</v>
      </c>
      <c r="L549" s="114">
        <v>8</v>
      </c>
      <c r="M549" s="114" t="s">
        <v>3001</v>
      </c>
      <c r="N549" s="429"/>
    </row>
    <row r="550" spans="1:14">
      <c r="A550" s="114" t="s">
        <v>2738</v>
      </c>
      <c r="B550" s="114" t="s">
        <v>390</v>
      </c>
      <c r="C550" s="114">
        <v>36.4</v>
      </c>
      <c r="D550" s="114">
        <v>37.04</v>
      </c>
      <c r="E550" s="114">
        <v>34.75</v>
      </c>
      <c r="F550" s="114">
        <v>36.369999999999997</v>
      </c>
      <c r="G550" s="114">
        <v>36.42</v>
      </c>
      <c r="H550" s="114">
        <v>36.33</v>
      </c>
      <c r="I550" s="114">
        <v>3208017</v>
      </c>
      <c r="J550" s="114">
        <v>117715676.89</v>
      </c>
      <c r="K550" s="116">
        <v>43364</v>
      </c>
      <c r="L550" s="114">
        <v>2209</v>
      </c>
      <c r="M550" s="114" t="s">
        <v>2424</v>
      </c>
      <c r="N550" s="429"/>
    </row>
    <row r="551" spans="1:14">
      <c r="A551" s="114" t="s">
        <v>87</v>
      </c>
      <c r="B551" s="114" t="s">
        <v>390</v>
      </c>
      <c r="C551" s="114">
        <v>323.45</v>
      </c>
      <c r="D551" s="114">
        <v>333.7</v>
      </c>
      <c r="E551" s="114">
        <v>308.35000000000002</v>
      </c>
      <c r="F551" s="114">
        <v>317.10000000000002</v>
      </c>
      <c r="G551" s="114">
        <v>318.2</v>
      </c>
      <c r="H551" s="114">
        <v>320.95</v>
      </c>
      <c r="I551" s="114">
        <v>34169460</v>
      </c>
      <c r="J551" s="114">
        <v>11065015113.049999</v>
      </c>
      <c r="K551" s="116">
        <v>43364</v>
      </c>
      <c r="L551" s="114">
        <v>199067</v>
      </c>
      <c r="M551" s="114" t="s">
        <v>927</v>
      </c>
      <c r="N551" s="429"/>
    </row>
    <row r="552" spans="1:14">
      <c r="A552" s="114" t="s">
        <v>2301</v>
      </c>
      <c r="B552" s="114" t="s">
        <v>390</v>
      </c>
      <c r="C552" s="114">
        <v>860</v>
      </c>
      <c r="D552" s="114">
        <v>903</v>
      </c>
      <c r="E552" s="114">
        <v>826.5</v>
      </c>
      <c r="F552" s="114">
        <v>888.7</v>
      </c>
      <c r="G552" s="114">
        <v>888</v>
      </c>
      <c r="H552" s="114">
        <v>865.8</v>
      </c>
      <c r="I552" s="114">
        <v>418340</v>
      </c>
      <c r="J552" s="114">
        <v>368087242.69999999</v>
      </c>
      <c r="K552" s="116">
        <v>43364</v>
      </c>
      <c r="L552" s="114">
        <v>18841</v>
      </c>
      <c r="M552" s="114" t="s">
        <v>2302</v>
      </c>
      <c r="N552" s="429"/>
    </row>
    <row r="553" spans="1:14">
      <c r="A553" s="114" t="s">
        <v>3326</v>
      </c>
      <c r="B553" s="114" t="s">
        <v>390</v>
      </c>
      <c r="C553" s="114">
        <v>281.2</v>
      </c>
      <c r="D553" s="114">
        <v>281.2</v>
      </c>
      <c r="E553" s="114">
        <v>278.25</v>
      </c>
      <c r="F553" s="114">
        <v>280.55</v>
      </c>
      <c r="G553" s="114">
        <v>280.89999999999998</v>
      </c>
      <c r="H553" s="114">
        <v>281.05</v>
      </c>
      <c r="I553" s="114">
        <v>3922</v>
      </c>
      <c r="J553" s="114">
        <v>1093403.7</v>
      </c>
      <c r="K553" s="116">
        <v>43364</v>
      </c>
      <c r="L553" s="114">
        <v>81</v>
      </c>
      <c r="M553" s="114" t="s">
        <v>3327</v>
      </c>
      <c r="N553" s="429"/>
    </row>
    <row r="554" spans="1:14">
      <c r="A554" s="114" t="s">
        <v>2727</v>
      </c>
      <c r="B554" s="114" t="s">
        <v>390</v>
      </c>
      <c r="C554" s="114">
        <v>68.959999999999994</v>
      </c>
      <c r="D554" s="114">
        <v>68.959999999999994</v>
      </c>
      <c r="E554" s="114">
        <v>64.25</v>
      </c>
      <c r="F554" s="114">
        <v>67.37</v>
      </c>
      <c r="G554" s="114">
        <v>67.72</v>
      </c>
      <c r="H554" s="114">
        <v>68.599999999999994</v>
      </c>
      <c r="I554" s="114">
        <v>13887</v>
      </c>
      <c r="J554" s="114">
        <v>930175.29</v>
      </c>
      <c r="K554" s="116">
        <v>43364</v>
      </c>
      <c r="L554" s="114">
        <v>131</v>
      </c>
      <c r="M554" s="114" t="s">
        <v>2194</v>
      </c>
      <c r="N554" s="429"/>
    </row>
    <row r="555" spans="1:14">
      <c r="A555" s="114" t="s">
        <v>2728</v>
      </c>
      <c r="B555" s="114" t="s">
        <v>390</v>
      </c>
      <c r="C555" s="114">
        <v>122.86</v>
      </c>
      <c r="D555" s="114">
        <v>122.96</v>
      </c>
      <c r="E555" s="114">
        <v>117.51</v>
      </c>
      <c r="F555" s="114">
        <v>120.39</v>
      </c>
      <c r="G555" s="114">
        <v>120.39</v>
      </c>
      <c r="H555" s="114">
        <v>121.96</v>
      </c>
      <c r="I555" s="114">
        <v>944</v>
      </c>
      <c r="J555" s="114">
        <v>114377.94</v>
      </c>
      <c r="K555" s="116">
        <v>43364</v>
      </c>
      <c r="L555" s="114">
        <v>43</v>
      </c>
      <c r="M555" s="114" t="s">
        <v>928</v>
      </c>
      <c r="N555" s="429"/>
    </row>
    <row r="556" spans="1:14">
      <c r="A556" s="114" t="s">
        <v>2729</v>
      </c>
      <c r="B556" s="114" t="s">
        <v>390</v>
      </c>
      <c r="C556" s="114">
        <v>116.61</v>
      </c>
      <c r="D556" s="114">
        <v>117.98</v>
      </c>
      <c r="E556" s="114">
        <v>113</v>
      </c>
      <c r="F556" s="114">
        <v>115.86</v>
      </c>
      <c r="G556" s="114">
        <v>116</v>
      </c>
      <c r="H556" s="114">
        <v>116.86</v>
      </c>
      <c r="I556" s="114">
        <v>143532</v>
      </c>
      <c r="J556" s="114">
        <v>16631665.630000001</v>
      </c>
      <c r="K556" s="116">
        <v>43364</v>
      </c>
      <c r="L556" s="114">
        <v>4174</v>
      </c>
      <c r="M556" s="114" t="s">
        <v>972</v>
      </c>
      <c r="N556" s="429"/>
    </row>
    <row r="557" spans="1:14">
      <c r="A557" s="114" t="s">
        <v>2730</v>
      </c>
      <c r="B557" s="114" t="s">
        <v>390</v>
      </c>
      <c r="C557" s="114">
        <v>55</v>
      </c>
      <c r="D557" s="114">
        <v>55.29</v>
      </c>
      <c r="E557" s="114">
        <v>53.42</v>
      </c>
      <c r="F557" s="114">
        <v>54.16</v>
      </c>
      <c r="G557" s="114">
        <v>54.5</v>
      </c>
      <c r="H557" s="114">
        <v>54.9</v>
      </c>
      <c r="I557" s="114">
        <v>5294</v>
      </c>
      <c r="J557" s="114">
        <v>290139.65000000002</v>
      </c>
      <c r="K557" s="116">
        <v>43364</v>
      </c>
      <c r="L557" s="114">
        <v>81</v>
      </c>
      <c r="M557" s="114" t="s">
        <v>2282</v>
      </c>
      <c r="N557" s="429"/>
    </row>
    <row r="558" spans="1:14">
      <c r="A558" s="114" t="s">
        <v>3204</v>
      </c>
      <c r="B558" s="114" t="s">
        <v>390</v>
      </c>
      <c r="C558" s="114">
        <v>290</v>
      </c>
      <c r="D558" s="114">
        <v>290</v>
      </c>
      <c r="E558" s="114">
        <v>283.38</v>
      </c>
      <c r="F558" s="114">
        <v>287.08</v>
      </c>
      <c r="G558" s="114">
        <v>286.51</v>
      </c>
      <c r="H558" s="114">
        <v>294.33</v>
      </c>
      <c r="I558" s="114">
        <v>239</v>
      </c>
      <c r="J558" s="114">
        <v>68413.179999999993</v>
      </c>
      <c r="K558" s="116">
        <v>43364</v>
      </c>
      <c r="L558" s="114">
        <v>10</v>
      </c>
      <c r="M558" s="114" t="s">
        <v>3205</v>
      </c>
      <c r="N558" s="429"/>
    </row>
    <row r="559" spans="1:14">
      <c r="A559" s="114" t="s">
        <v>1966</v>
      </c>
      <c r="B559" s="114" t="s">
        <v>390</v>
      </c>
      <c r="C559" s="114">
        <v>354</v>
      </c>
      <c r="D559" s="114">
        <v>354</v>
      </c>
      <c r="E559" s="114">
        <v>327.55</v>
      </c>
      <c r="F559" s="114">
        <v>338.75</v>
      </c>
      <c r="G559" s="114">
        <v>341</v>
      </c>
      <c r="H559" s="114">
        <v>348.25</v>
      </c>
      <c r="I559" s="114">
        <v>4350996</v>
      </c>
      <c r="J559" s="114">
        <v>1483843482.9000001</v>
      </c>
      <c r="K559" s="116">
        <v>43364</v>
      </c>
      <c r="L559" s="114">
        <v>69833</v>
      </c>
      <c r="M559" s="114" t="s">
        <v>1967</v>
      </c>
      <c r="N559" s="429"/>
    </row>
    <row r="560" spans="1:14">
      <c r="A560" s="114" t="s">
        <v>2731</v>
      </c>
      <c r="B560" s="114" t="s">
        <v>390</v>
      </c>
      <c r="C560" s="114">
        <v>393.58</v>
      </c>
      <c r="D560" s="114">
        <v>394.36</v>
      </c>
      <c r="E560" s="114">
        <v>383.32</v>
      </c>
      <c r="F560" s="114">
        <v>383.32</v>
      </c>
      <c r="G560" s="114">
        <v>383.32</v>
      </c>
      <c r="H560" s="114">
        <v>388.42</v>
      </c>
      <c r="I560" s="114">
        <v>124</v>
      </c>
      <c r="J560" s="114">
        <v>48397.11</v>
      </c>
      <c r="K560" s="116">
        <v>43364</v>
      </c>
      <c r="L560" s="114">
        <v>17</v>
      </c>
      <c r="M560" s="114" t="s">
        <v>2458</v>
      </c>
      <c r="N560" s="429"/>
    </row>
    <row r="561" spans="1:14">
      <c r="A561" s="114" t="s">
        <v>353</v>
      </c>
      <c r="B561" s="114" t="s">
        <v>390</v>
      </c>
      <c r="C561" s="114">
        <v>75.5</v>
      </c>
      <c r="D561" s="114">
        <v>77.2</v>
      </c>
      <c r="E561" s="114">
        <v>72.95</v>
      </c>
      <c r="F561" s="114">
        <v>76.8</v>
      </c>
      <c r="G561" s="114">
        <v>76.55</v>
      </c>
      <c r="H561" s="114">
        <v>73.599999999999994</v>
      </c>
      <c r="I561" s="114">
        <v>451215</v>
      </c>
      <c r="J561" s="114">
        <v>34137744.25</v>
      </c>
      <c r="K561" s="116">
        <v>43364</v>
      </c>
      <c r="L561" s="114">
        <v>4213</v>
      </c>
      <c r="M561" s="114" t="s">
        <v>1989</v>
      </c>
      <c r="N561" s="429"/>
    </row>
    <row r="562" spans="1:14">
      <c r="A562" s="114" t="s">
        <v>929</v>
      </c>
      <c r="B562" s="114" t="s">
        <v>390</v>
      </c>
      <c r="C562" s="114">
        <v>3662</v>
      </c>
      <c r="D562" s="114">
        <v>4000</v>
      </c>
      <c r="E562" s="114">
        <v>3650</v>
      </c>
      <c r="F562" s="114">
        <v>3660.05</v>
      </c>
      <c r="G562" s="114">
        <v>3650.5</v>
      </c>
      <c r="H562" s="114">
        <v>3662.8</v>
      </c>
      <c r="I562" s="114">
        <v>1492</v>
      </c>
      <c r="J562" s="114">
        <v>5529393.2999999998</v>
      </c>
      <c r="K562" s="116">
        <v>43364</v>
      </c>
      <c r="L562" s="114">
        <v>288</v>
      </c>
      <c r="M562" s="114" t="s">
        <v>930</v>
      </c>
      <c r="N562" s="429"/>
    </row>
    <row r="563" spans="1:14">
      <c r="A563" s="114" t="s">
        <v>3328</v>
      </c>
      <c r="B563" s="114" t="s">
        <v>2815</v>
      </c>
      <c r="C563" s="114">
        <v>1.4</v>
      </c>
      <c r="D563" s="114">
        <v>1.4</v>
      </c>
      <c r="E563" s="114">
        <v>1.35</v>
      </c>
      <c r="F563" s="114">
        <v>1.35</v>
      </c>
      <c r="G563" s="114">
        <v>1.35</v>
      </c>
      <c r="H563" s="114">
        <v>1.4</v>
      </c>
      <c r="I563" s="114">
        <v>3203</v>
      </c>
      <c r="J563" s="114">
        <v>4374.05</v>
      </c>
      <c r="K563" s="116">
        <v>43364</v>
      </c>
      <c r="L563" s="114">
        <v>14</v>
      </c>
      <c r="M563" s="114" t="s">
        <v>3329</v>
      </c>
      <c r="N563" s="429"/>
    </row>
    <row r="564" spans="1:14">
      <c r="A564" s="114" t="s">
        <v>2436</v>
      </c>
      <c r="B564" s="114" t="s">
        <v>390</v>
      </c>
      <c r="C564" s="114">
        <v>2834</v>
      </c>
      <c r="D564" s="114">
        <v>2870</v>
      </c>
      <c r="E564" s="114">
        <v>2834</v>
      </c>
      <c r="F564" s="114">
        <v>2870</v>
      </c>
      <c r="G564" s="114">
        <v>2870</v>
      </c>
      <c r="H564" s="114">
        <v>2880</v>
      </c>
      <c r="I564" s="114">
        <v>198</v>
      </c>
      <c r="J564" s="114">
        <v>566654.69999999995</v>
      </c>
      <c r="K564" s="116">
        <v>43364</v>
      </c>
      <c r="L564" s="114">
        <v>9</v>
      </c>
      <c r="M564" s="114" t="s">
        <v>2437</v>
      </c>
      <c r="N564" s="429"/>
    </row>
    <row r="565" spans="1:14">
      <c r="A565" s="114" t="s">
        <v>89</v>
      </c>
      <c r="B565" s="114" t="s">
        <v>390</v>
      </c>
      <c r="C565" s="114">
        <v>45.95</v>
      </c>
      <c r="D565" s="114">
        <v>46.25</v>
      </c>
      <c r="E565" s="114">
        <v>41.2</v>
      </c>
      <c r="F565" s="114">
        <v>45.45</v>
      </c>
      <c r="G565" s="114">
        <v>45.2</v>
      </c>
      <c r="H565" s="114">
        <v>45.75</v>
      </c>
      <c r="I565" s="114">
        <v>52394330</v>
      </c>
      <c r="J565" s="114">
        <v>2334091013.9000001</v>
      </c>
      <c r="K565" s="116">
        <v>43364</v>
      </c>
      <c r="L565" s="114">
        <v>62222</v>
      </c>
      <c r="M565" s="114" t="s">
        <v>931</v>
      </c>
      <c r="N565" s="429"/>
    </row>
    <row r="566" spans="1:14">
      <c r="A566" s="114" t="s">
        <v>90</v>
      </c>
      <c r="B566" s="114" t="s">
        <v>390</v>
      </c>
      <c r="C566" s="114">
        <v>48.05</v>
      </c>
      <c r="D566" s="114">
        <v>48.4</v>
      </c>
      <c r="E566" s="114">
        <v>40.799999999999997</v>
      </c>
      <c r="F566" s="114">
        <v>44.5</v>
      </c>
      <c r="G566" s="114">
        <v>44.5</v>
      </c>
      <c r="H566" s="114">
        <v>48</v>
      </c>
      <c r="I566" s="114">
        <v>12738808</v>
      </c>
      <c r="J566" s="114">
        <v>571496311.35000002</v>
      </c>
      <c r="K566" s="116">
        <v>43364</v>
      </c>
      <c r="L566" s="114">
        <v>29354</v>
      </c>
      <c r="M566" s="114" t="s">
        <v>932</v>
      </c>
      <c r="N566" s="429"/>
    </row>
    <row r="567" spans="1:14">
      <c r="A567" s="114" t="s">
        <v>933</v>
      </c>
      <c r="B567" s="114" t="s">
        <v>390</v>
      </c>
      <c r="C567" s="114">
        <v>43.65</v>
      </c>
      <c r="D567" s="114">
        <v>43.85</v>
      </c>
      <c r="E567" s="114">
        <v>39</v>
      </c>
      <c r="F567" s="114">
        <v>40.5</v>
      </c>
      <c r="G567" s="114">
        <v>40.35</v>
      </c>
      <c r="H567" s="114">
        <v>43.3</v>
      </c>
      <c r="I567" s="114">
        <v>19772777</v>
      </c>
      <c r="J567" s="114">
        <v>807930277.85000002</v>
      </c>
      <c r="K567" s="116">
        <v>43364</v>
      </c>
      <c r="L567" s="114">
        <v>28919</v>
      </c>
      <c r="M567" s="114" t="s">
        <v>934</v>
      </c>
      <c r="N567" s="429"/>
    </row>
    <row r="568" spans="1:14">
      <c r="A568" s="114" t="s">
        <v>3187</v>
      </c>
      <c r="B568" s="114" t="s">
        <v>390</v>
      </c>
      <c r="C568" s="114">
        <v>116.03</v>
      </c>
      <c r="D568" s="114">
        <v>116.34</v>
      </c>
      <c r="E568" s="114">
        <v>116</v>
      </c>
      <c r="F568" s="114">
        <v>116</v>
      </c>
      <c r="G568" s="114">
        <v>116</v>
      </c>
      <c r="H568" s="114">
        <v>116.03</v>
      </c>
      <c r="I568" s="114">
        <v>70</v>
      </c>
      <c r="J568" s="114">
        <v>8133.29</v>
      </c>
      <c r="K568" s="116">
        <v>43364</v>
      </c>
      <c r="L568" s="114">
        <v>3</v>
      </c>
      <c r="M568" s="114" t="s">
        <v>3188</v>
      </c>
      <c r="N568" s="429"/>
    </row>
    <row r="569" spans="1:14">
      <c r="A569" s="114" t="s">
        <v>2344</v>
      </c>
      <c r="B569" s="114" t="s">
        <v>390</v>
      </c>
      <c r="C569" s="114">
        <v>1750</v>
      </c>
      <c r="D569" s="114">
        <v>1765</v>
      </c>
      <c r="E569" s="114">
        <v>1685.55</v>
      </c>
      <c r="F569" s="114">
        <v>1696.8</v>
      </c>
      <c r="G569" s="114">
        <v>1698.95</v>
      </c>
      <c r="H569" s="114">
        <v>1731.8</v>
      </c>
      <c r="I569" s="114">
        <v>18341</v>
      </c>
      <c r="J569" s="114">
        <v>31644662.449999999</v>
      </c>
      <c r="K569" s="116">
        <v>43364</v>
      </c>
      <c r="L569" s="114">
        <v>3795</v>
      </c>
      <c r="M569" s="114" t="s">
        <v>2345</v>
      </c>
      <c r="N569" s="429"/>
    </row>
    <row r="570" spans="1:14">
      <c r="A570" s="114" t="s">
        <v>2887</v>
      </c>
      <c r="B570" s="114" t="s">
        <v>390</v>
      </c>
      <c r="C570" s="114">
        <v>699.95</v>
      </c>
      <c r="D570" s="114">
        <v>699.95</v>
      </c>
      <c r="E570" s="114">
        <v>647.15</v>
      </c>
      <c r="F570" s="114">
        <v>647.15</v>
      </c>
      <c r="G570" s="114">
        <v>647.15</v>
      </c>
      <c r="H570" s="114">
        <v>681.2</v>
      </c>
      <c r="I570" s="114">
        <v>4965</v>
      </c>
      <c r="J570" s="114">
        <v>3255820.95</v>
      </c>
      <c r="K570" s="116">
        <v>43364</v>
      </c>
      <c r="L570" s="114">
        <v>238</v>
      </c>
      <c r="M570" s="114" t="s">
        <v>2888</v>
      </c>
      <c r="N570" s="429"/>
    </row>
    <row r="571" spans="1:14">
      <c r="A571" s="114" t="s">
        <v>935</v>
      </c>
      <c r="B571" s="114" t="s">
        <v>390</v>
      </c>
      <c r="C571" s="114">
        <v>1100</v>
      </c>
      <c r="D571" s="114">
        <v>1190</v>
      </c>
      <c r="E571" s="114">
        <v>1011.6</v>
      </c>
      <c r="F571" s="114">
        <v>1160.8499999999999</v>
      </c>
      <c r="G571" s="114">
        <v>1156</v>
      </c>
      <c r="H571" s="114">
        <v>1100.4000000000001</v>
      </c>
      <c r="I571" s="114">
        <v>20629</v>
      </c>
      <c r="J571" s="114">
        <v>22991400.550000001</v>
      </c>
      <c r="K571" s="116">
        <v>43364</v>
      </c>
      <c r="L571" s="114">
        <v>2061</v>
      </c>
      <c r="M571" s="114" t="s">
        <v>936</v>
      </c>
      <c r="N571" s="429"/>
    </row>
    <row r="572" spans="1:14">
      <c r="A572" s="114" t="s">
        <v>91</v>
      </c>
      <c r="B572" s="114" t="s">
        <v>390</v>
      </c>
      <c r="C572" s="114">
        <v>15.75</v>
      </c>
      <c r="D572" s="114">
        <v>16.149999999999999</v>
      </c>
      <c r="E572" s="114">
        <v>14.4</v>
      </c>
      <c r="F572" s="114">
        <v>15.1</v>
      </c>
      <c r="G572" s="114">
        <v>15.15</v>
      </c>
      <c r="H572" s="114">
        <v>15.55</v>
      </c>
      <c r="I572" s="114">
        <v>17829675</v>
      </c>
      <c r="J572" s="114">
        <v>274482349.30000001</v>
      </c>
      <c r="K572" s="116">
        <v>43364</v>
      </c>
      <c r="L572" s="114">
        <v>14509</v>
      </c>
      <c r="M572" s="114" t="s">
        <v>937</v>
      </c>
      <c r="N572" s="429"/>
    </row>
    <row r="573" spans="1:14">
      <c r="A573" s="114" t="s">
        <v>2425</v>
      </c>
      <c r="B573" s="114" t="s">
        <v>390</v>
      </c>
      <c r="C573" s="114">
        <v>268.45</v>
      </c>
      <c r="D573" s="114">
        <v>268.45</v>
      </c>
      <c r="E573" s="114">
        <v>248.55</v>
      </c>
      <c r="F573" s="114">
        <v>260.05</v>
      </c>
      <c r="G573" s="114">
        <v>252</v>
      </c>
      <c r="H573" s="114">
        <v>264.8</v>
      </c>
      <c r="I573" s="114">
        <v>16498</v>
      </c>
      <c r="J573" s="114">
        <v>4284025.95</v>
      </c>
      <c r="K573" s="116">
        <v>43364</v>
      </c>
      <c r="L573" s="114">
        <v>1086</v>
      </c>
      <c r="M573" s="114" t="s">
        <v>2426</v>
      </c>
      <c r="N573" s="429"/>
    </row>
    <row r="574" spans="1:14">
      <c r="A574" s="114" t="s">
        <v>938</v>
      </c>
      <c r="B574" s="114" t="s">
        <v>390</v>
      </c>
      <c r="C574" s="114">
        <v>758</v>
      </c>
      <c r="D574" s="114">
        <v>768.4</v>
      </c>
      <c r="E574" s="114">
        <v>712.1</v>
      </c>
      <c r="F574" s="114">
        <v>721.05</v>
      </c>
      <c r="G574" s="114">
        <v>723.95</v>
      </c>
      <c r="H574" s="114">
        <v>774.1</v>
      </c>
      <c r="I574" s="114">
        <v>20365</v>
      </c>
      <c r="J574" s="114">
        <v>14968219.199999999</v>
      </c>
      <c r="K574" s="116">
        <v>43364</v>
      </c>
      <c r="L574" s="114">
        <v>1158</v>
      </c>
      <c r="M574" s="114" t="s">
        <v>939</v>
      </c>
      <c r="N574" s="429"/>
    </row>
    <row r="575" spans="1:14">
      <c r="A575" s="114" t="s">
        <v>92</v>
      </c>
      <c r="B575" s="114" t="s">
        <v>390</v>
      </c>
      <c r="C575" s="114">
        <v>258.25</v>
      </c>
      <c r="D575" s="114">
        <v>259.3</v>
      </c>
      <c r="E575" s="114">
        <v>230.75</v>
      </c>
      <c r="F575" s="114">
        <v>250.1</v>
      </c>
      <c r="G575" s="114">
        <v>250.7</v>
      </c>
      <c r="H575" s="114">
        <v>256.35000000000002</v>
      </c>
      <c r="I575" s="114">
        <v>3442246</v>
      </c>
      <c r="J575" s="114">
        <v>858156340.10000002</v>
      </c>
      <c r="K575" s="116">
        <v>43364</v>
      </c>
      <c r="L575" s="114">
        <v>51597</v>
      </c>
      <c r="M575" s="114" t="s">
        <v>2371</v>
      </c>
      <c r="N575" s="429"/>
    </row>
    <row r="576" spans="1:14">
      <c r="A576" s="114" t="s">
        <v>940</v>
      </c>
      <c r="B576" s="114" t="s">
        <v>390</v>
      </c>
      <c r="C576" s="114">
        <v>478</v>
      </c>
      <c r="D576" s="114">
        <v>486.15</v>
      </c>
      <c r="E576" s="114">
        <v>431.1</v>
      </c>
      <c r="F576" s="114">
        <v>449.8</v>
      </c>
      <c r="G576" s="114">
        <v>453</v>
      </c>
      <c r="H576" s="114">
        <v>475.6</v>
      </c>
      <c r="I576" s="114">
        <v>56738</v>
      </c>
      <c r="J576" s="114">
        <v>26151590.75</v>
      </c>
      <c r="K576" s="116">
        <v>43364</v>
      </c>
      <c r="L576" s="114">
        <v>1982</v>
      </c>
      <c r="M576" s="114" t="s">
        <v>941</v>
      </c>
      <c r="N576" s="429"/>
    </row>
    <row r="577" spans="1:14">
      <c r="A577" s="114" t="s">
        <v>2364</v>
      </c>
      <c r="B577" s="114" t="s">
        <v>390</v>
      </c>
      <c r="C577" s="114">
        <v>600</v>
      </c>
      <c r="D577" s="114">
        <v>624.85</v>
      </c>
      <c r="E577" s="114">
        <v>561.4</v>
      </c>
      <c r="F577" s="114">
        <v>609.25</v>
      </c>
      <c r="G577" s="114">
        <v>610</v>
      </c>
      <c r="H577" s="114">
        <v>600.9</v>
      </c>
      <c r="I577" s="114">
        <v>554830</v>
      </c>
      <c r="J577" s="114">
        <v>336823064.05000001</v>
      </c>
      <c r="K577" s="116">
        <v>43364</v>
      </c>
      <c r="L577" s="114">
        <v>22674</v>
      </c>
      <c r="M577" s="114" t="s">
        <v>2365</v>
      </c>
      <c r="N577" s="429"/>
    </row>
    <row r="578" spans="1:14">
      <c r="A578" s="114" t="s">
        <v>3554</v>
      </c>
      <c r="B578" s="114" t="s">
        <v>390</v>
      </c>
      <c r="C578" s="114">
        <v>90</v>
      </c>
      <c r="D578" s="114">
        <v>94.5</v>
      </c>
      <c r="E578" s="114">
        <v>90</v>
      </c>
      <c r="F578" s="114">
        <v>90</v>
      </c>
      <c r="G578" s="114">
        <v>90</v>
      </c>
      <c r="H578" s="114">
        <v>90</v>
      </c>
      <c r="I578" s="114">
        <v>2300</v>
      </c>
      <c r="J578" s="114">
        <v>210997</v>
      </c>
      <c r="K578" s="116">
        <v>43364</v>
      </c>
      <c r="L578" s="114">
        <v>12</v>
      </c>
      <c r="M578" s="114" t="s">
        <v>3555</v>
      </c>
      <c r="N578" s="429"/>
    </row>
    <row r="579" spans="1:14">
      <c r="A579" s="114" t="s">
        <v>2553</v>
      </c>
      <c r="B579" s="114" t="s">
        <v>390</v>
      </c>
      <c r="C579" s="114">
        <v>13</v>
      </c>
      <c r="D579" s="114">
        <v>13.4</v>
      </c>
      <c r="E579" s="114">
        <v>11.55</v>
      </c>
      <c r="F579" s="114">
        <v>12.05</v>
      </c>
      <c r="G579" s="114">
        <v>12.25</v>
      </c>
      <c r="H579" s="114">
        <v>13.1</v>
      </c>
      <c r="I579" s="114">
        <v>212400</v>
      </c>
      <c r="J579" s="114">
        <v>2619258.5499999998</v>
      </c>
      <c r="K579" s="116">
        <v>43364</v>
      </c>
      <c r="L579" s="114">
        <v>1111</v>
      </c>
      <c r="M579" s="114" t="s">
        <v>2554</v>
      </c>
      <c r="N579" s="429"/>
    </row>
    <row r="580" spans="1:14">
      <c r="A580" s="114" t="s">
        <v>942</v>
      </c>
      <c r="B580" s="114" t="s">
        <v>390</v>
      </c>
      <c r="C580" s="114">
        <v>23.7</v>
      </c>
      <c r="D580" s="114">
        <v>23.7</v>
      </c>
      <c r="E580" s="114">
        <v>19</v>
      </c>
      <c r="F580" s="114">
        <v>20.25</v>
      </c>
      <c r="G580" s="114">
        <v>20.149999999999999</v>
      </c>
      <c r="H580" s="114">
        <v>23.55</v>
      </c>
      <c r="I580" s="114">
        <v>1649447</v>
      </c>
      <c r="J580" s="114">
        <v>35093757.200000003</v>
      </c>
      <c r="K580" s="116">
        <v>43364</v>
      </c>
      <c r="L580" s="114">
        <v>8078</v>
      </c>
      <c r="M580" s="114" t="s">
        <v>943</v>
      </c>
      <c r="N580" s="429"/>
    </row>
    <row r="581" spans="1:14">
      <c r="A581" s="114" t="s">
        <v>3330</v>
      </c>
      <c r="B581" s="114" t="s">
        <v>390</v>
      </c>
      <c r="C581" s="114">
        <v>318.7</v>
      </c>
      <c r="D581" s="114">
        <v>322.75</v>
      </c>
      <c r="E581" s="114">
        <v>271.89999999999998</v>
      </c>
      <c r="F581" s="114">
        <v>291.89999999999998</v>
      </c>
      <c r="G581" s="114">
        <v>292</v>
      </c>
      <c r="H581" s="114">
        <v>315.5</v>
      </c>
      <c r="I581" s="114">
        <v>102037</v>
      </c>
      <c r="J581" s="114">
        <v>30431026.550000001</v>
      </c>
      <c r="K581" s="116">
        <v>43364</v>
      </c>
      <c r="L581" s="114">
        <v>3874</v>
      </c>
      <c r="M581" s="114" t="s">
        <v>3331</v>
      </c>
      <c r="N581" s="429"/>
    </row>
    <row r="582" spans="1:14">
      <c r="A582" s="114" t="s">
        <v>3432</v>
      </c>
      <c r="B582" s="114" t="s">
        <v>2815</v>
      </c>
      <c r="C582" s="114">
        <v>0.4</v>
      </c>
      <c r="D582" s="114">
        <v>0.45</v>
      </c>
      <c r="E582" s="114">
        <v>0.4</v>
      </c>
      <c r="F582" s="114">
        <v>0.45</v>
      </c>
      <c r="G582" s="114">
        <v>0.45</v>
      </c>
      <c r="H582" s="114">
        <v>0.45</v>
      </c>
      <c r="I582" s="114">
        <v>1460</v>
      </c>
      <c r="J582" s="114">
        <v>647</v>
      </c>
      <c r="K582" s="116">
        <v>43364</v>
      </c>
      <c r="L582" s="114">
        <v>2</v>
      </c>
      <c r="M582" s="114" t="s">
        <v>3433</v>
      </c>
      <c r="N582" s="429"/>
    </row>
    <row r="583" spans="1:14">
      <c r="A583" s="114" t="s">
        <v>2767</v>
      </c>
      <c r="B583" s="114" t="s">
        <v>390</v>
      </c>
      <c r="C583" s="114">
        <v>12.05</v>
      </c>
      <c r="D583" s="114">
        <v>12.45</v>
      </c>
      <c r="E583" s="114">
        <v>11.5</v>
      </c>
      <c r="F583" s="114">
        <v>11.75</v>
      </c>
      <c r="G583" s="114">
        <v>11.9</v>
      </c>
      <c r="H583" s="114">
        <v>11.95</v>
      </c>
      <c r="I583" s="114">
        <v>24368</v>
      </c>
      <c r="J583" s="114">
        <v>288231.55</v>
      </c>
      <c r="K583" s="116">
        <v>43364</v>
      </c>
      <c r="L583" s="114">
        <v>169</v>
      </c>
      <c r="M583" s="114" t="s">
        <v>2768</v>
      </c>
      <c r="N583" s="429"/>
    </row>
    <row r="584" spans="1:14">
      <c r="A584" s="114" t="s">
        <v>200</v>
      </c>
      <c r="B584" s="114" t="s">
        <v>390</v>
      </c>
      <c r="C584" s="114">
        <v>128.19999999999999</v>
      </c>
      <c r="D584" s="114">
        <v>130.4</v>
      </c>
      <c r="E584" s="114">
        <v>122</v>
      </c>
      <c r="F584" s="114">
        <v>127.1</v>
      </c>
      <c r="G584" s="114">
        <v>128</v>
      </c>
      <c r="H584" s="114">
        <v>128.80000000000001</v>
      </c>
      <c r="I584" s="114">
        <v>1253555</v>
      </c>
      <c r="J584" s="114">
        <v>159789994</v>
      </c>
      <c r="K584" s="116">
        <v>43364</v>
      </c>
      <c r="L584" s="114">
        <v>33781</v>
      </c>
      <c r="M584" s="114" t="s">
        <v>944</v>
      </c>
      <c r="N584" s="429"/>
    </row>
    <row r="585" spans="1:14">
      <c r="A585" s="114" t="s">
        <v>93</v>
      </c>
      <c r="B585" s="114" t="s">
        <v>390</v>
      </c>
      <c r="C585" s="114">
        <v>115</v>
      </c>
      <c r="D585" s="114">
        <v>116.2</v>
      </c>
      <c r="E585" s="114">
        <v>102.25</v>
      </c>
      <c r="F585" s="114">
        <v>111.3</v>
      </c>
      <c r="G585" s="114">
        <v>111.35</v>
      </c>
      <c r="H585" s="114">
        <v>113.6</v>
      </c>
      <c r="I585" s="114">
        <v>7559881</v>
      </c>
      <c r="J585" s="114">
        <v>844165474</v>
      </c>
      <c r="K585" s="116">
        <v>43364</v>
      </c>
      <c r="L585" s="114">
        <v>33454</v>
      </c>
      <c r="M585" s="114" t="s">
        <v>945</v>
      </c>
      <c r="N585" s="429"/>
    </row>
    <row r="586" spans="1:14">
      <c r="A586" s="114" t="s">
        <v>946</v>
      </c>
      <c r="B586" s="114" t="s">
        <v>390</v>
      </c>
      <c r="C586" s="114">
        <v>487.2</v>
      </c>
      <c r="D586" s="114">
        <v>492.9</v>
      </c>
      <c r="E586" s="114">
        <v>460.55</v>
      </c>
      <c r="F586" s="114">
        <v>460.55</v>
      </c>
      <c r="G586" s="114">
        <v>460.55</v>
      </c>
      <c r="H586" s="114">
        <v>484.75</v>
      </c>
      <c r="I586" s="114">
        <v>91262</v>
      </c>
      <c r="J586" s="114">
        <v>43006643.350000001</v>
      </c>
      <c r="K586" s="116">
        <v>43364</v>
      </c>
      <c r="L586" s="114">
        <v>2554</v>
      </c>
      <c r="M586" s="114" t="s">
        <v>947</v>
      </c>
      <c r="N586" s="429"/>
    </row>
    <row r="587" spans="1:14">
      <c r="A587" s="114" t="s">
        <v>948</v>
      </c>
      <c r="B587" s="114" t="s">
        <v>390</v>
      </c>
      <c r="C587" s="114">
        <v>293</v>
      </c>
      <c r="D587" s="114">
        <v>293.14999999999998</v>
      </c>
      <c r="E587" s="114">
        <v>246</v>
      </c>
      <c r="F587" s="114">
        <v>272.7</v>
      </c>
      <c r="G587" s="114">
        <v>272.3</v>
      </c>
      <c r="H587" s="114">
        <v>289.39999999999998</v>
      </c>
      <c r="I587" s="114">
        <v>2913381</v>
      </c>
      <c r="J587" s="114">
        <v>806232809.25</v>
      </c>
      <c r="K587" s="116">
        <v>43364</v>
      </c>
      <c r="L587" s="114">
        <v>32693</v>
      </c>
      <c r="M587" s="114" t="s">
        <v>949</v>
      </c>
      <c r="N587" s="429"/>
    </row>
    <row r="588" spans="1:14">
      <c r="A588" s="114" t="s">
        <v>3332</v>
      </c>
      <c r="B588" s="114" t="s">
        <v>390</v>
      </c>
      <c r="C588" s="114">
        <v>137</v>
      </c>
      <c r="D588" s="114">
        <v>141.35</v>
      </c>
      <c r="E588" s="114">
        <v>130.44999999999999</v>
      </c>
      <c r="F588" s="114">
        <v>137.35</v>
      </c>
      <c r="G588" s="114">
        <v>138</v>
      </c>
      <c r="H588" s="114">
        <v>139</v>
      </c>
      <c r="I588" s="114">
        <v>1263</v>
      </c>
      <c r="J588" s="114">
        <v>172547.05</v>
      </c>
      <c r="K588" s="116">
        <v>43364</v>
      </c>
      <c r="L588" s="114">
        <v>46</v>
      </c>
      <c r="M588" s="114" t="s">
        <v>3333</v>
      </c>
      <c r="N588" s="429"/>
    </row>
    <row r="589" spans="1:14">
      <c r="A589" s="114" t="s">
        <v>951</v>
      </c>
      <c r="B589" s="114" t="s">
        <v>390</v>
      </c>
      <c r="C589" s="114">
        <v>875</v>
      </c>
      <c r="D589" s="114">
        <v>910</v>
      </c>
      <c r="E589" s="114">
        <v>835.15</v>
      </c>
      <c r="F589" s="114">
        <v>897.1</v>
      </c>
      <c r="G589" s="114">
        <v>900.8</v>
      </c>
      <c r="H589" s="114">
        <v>868.8</v>
      </c>
      <c r="I589" s="114">
        <v>1652155</v>
      </c>
      <c r="J589" s="114">
        <v>1455373731.6500001</v>
      </c>
      <c r="K589" s="116">
        <v>43364</v>
      </c>
      <c r="L589" s="114">
        <v>46054</v>
      </c>
      <c r="M589" s="114" t="s">
        <v>952</v>
      </c>
      <c r="N589" s="429"/>
    </row>
    <row r="590" spans="1:14">
      <c r="A590" s="114" t="s">
        <v>2555</v>
      </c>
      <c r="B590" s="114" t="s">
        <v>390</v>
      </c>
      <c r="C590" s="114">
        <v>71.099999999999994</v>
      </c>
      <c r="D590" s="114">
        <v>72</v>
      </c>
      <c r="E590" s="114">
        <v>65</v>
      </c>
      <c r="F590" s="114">
        <v>66</v>
      </c>
      <c r="G590" s="114">
        <v>67</v>
      </c>
      <c r="H590" s="114">
        <v>71.900000000000006</v>
      </c>
      <c r="I590" s="114">
        <v>16114</v>
      </c>
      <c r="J590" s="114">
        <v>1090052.75</v>
      </c>
      <c r="K590" s="116">
        <v>43364</v>
      </c>
      <c r="L590" s="114">
        <v>82</v>
      </c>
      <c r="M590" s="114" t="s">
        <v>2556</v>
      </c>
      <c r="N590" s="429"/>
    </row>
    <row r="591" spans="1:14">
      <c r="A591" s="114" t="s">
        <v>953</v>
      </c>
      <c r="B591" s="114" t="s">
        <v>390</v>
      </c>
      <c r="C591" s="114">
        <v>510</v>
      </c>
      <c r="D591" s="114">
        <v>510</v>
      </c>
      <c r="E591" s="114">
        <v>482.5</v>
      </c>
      <c r="F591" s="114">
        <v>492.9</v>
      </c>
      <c r="G591" s="114">
        <v>498</v>
      </c>
      <c r="H591" s="114">
        <v>500.45</v>
      </c>
      <c r="I591" s="114">
        <v>12276</v>
      </c>
      <c r="J591" s="114">
        <v>6107662.9000000004</v>
      </c>
      <c r="K591" s="116">
        <v>43364</v>
      </c>
      <c r="L591" s="114">
        <v>331</v>
      </c>
      <c r="M591" s="114" t="s">
        <v>2705</v>
      </c>
      <c r="N591" s="429"/>
    </row>
    <row r="592" spans="1:14">
      <c r="A592" s="114" t="s">
        <v>954</v>
      </c>
      <c r="B592" s="114" t="s">
        <v>390</v>
      </c>
      <c r="C592" s="114">
        <v>213.9</v>
      </c>
      <c r="D592" s="114">
        <v>213.9</v>
      </c>
      <c r="E592" s="114">
        <v>185</v>
      </c>
      <c r="F592" s="114">
        <v>207.3</v>
      </c>
      <c r="G592" s="114">
        <v>202.1</v>
      </c>
      <c r="H592" s="114">
        <v>210.6</v>
      </c>
      <c r="I592" s="114">
        <v>178875</v>
      </c>
      <c r="J592" s="114">
        <v>36030518.100000001</v>
      </c>
      <c r="K592" s="116">
        <v>43364</v>
      </c>
      <c r="L592" s="114">
        <v>4315</v>
      </c>
      <c r="M592" s="114" t="s">
        <v>955</v>
      </c>
      <c r="N592" s="429"/>
    </row>
    <row r="593" spans="1:14">
      <c r="A593" s="114" t="s">
        <v>956</v>
      </c>
      <c r="B593" s="114" t="s">
        <v>390</v>
      </c>
      <c r="C593" s="114">
        <v>25.4</v>
      </c>
      <c r="D593" s="114">
        <v>25.6</v>
      </c>
      <c r="E593" s="114">
        <v>22.4</v>
      </c>
      <c r="F593" s="114">
        <v>24.2</v>
      </c>
      <c r="G593" s="114">
        <v>24.5</v>
      </c>
      <c r="H593" s="114">
        <v>25.1</v>
      </c>
      <c r="I593" s="114">
        <v>54153</v>
      </c>
      <c r="J593" s="114">
        <v>1283078.3500000001</v>
      </c>
      <c r="K593" s="116">
        <v>43364</v>
      </c>
      <c r="L593" s="114">
        <v>286</v>
      </c>
      <c r="M593" s="114" t="s">
        <v>957</v>
      </c>
      <c r="N593" s="429"/>
    </row>
    <row r="594" spans="1:14">
      <c r="A594" s="114" t="s">
        <v>2769</v>
      </c>
      <c r="B594" s="114" t="s">
        <v>2815</v>
      </c>
      <c r="C594" s="114">
        <v>4.7</v>
      </c>
      <c r="D594" s="114">
        <v>4.7</v>
      </c>
      <c r="E594" s="114">
        <v>4.3499999999999996</v>
      </c>
      <c r="F594" s="114">
        <v>4.3499999999999996</v>
      </c>
      <c r="G594" s="114">
        <v>4.3499999999999996</v>
      </c>
      <c r="H594" s="114">
        <v>4.55</v>
      </c>
      <c r="I594" s="114">
        <v>172740</v>
      </c>
      <c r="J594" s="114">
        <v>765533.7</v>
      </c>
      <c r="K594" s="116">
        <v>43364</v>
      </c>
      <c r="L594" s="114">
        <v>256</v>
      </c>
      <c r="M594" s="114" t="s">
        <v>2770</v>
      </c>
      <c r="N594" s="429"/>
    </row>
    <row r="595" spans="1:14">
      <c r="A595" s="114" t="s">
        <v>2970</v>
      </c>
      <c r="B595" s="114" t="s">
        <v>390</v>
      </c>
      <c r="C595" s="114">
        <v>412</v>
      </c>
      <c r="D595" s="114">
        <v>412.5</v>
      </c>
      <c r="E595" s="114">
        <v>387</v>
      </c>
      <c r="F595" s="114">
        <v>396.55</v>
      </c>
      <c r="G595" s="114">
        <v>395</v>
      </c>
      <c r="H595" s="114">
        <v>411.05</v>
      </c>
      <c r="I595" s="114">
        <v>262686</v>
      </c>
      <c r="J595" s="114">
        <v>105596588.84999999</v>
      </c>
      <c r="K595" s="116">
        <v>43364</v>
      </c>
      <c r="L595" s="114">
        <v>8807</v>
      </c>
      <c r="M595" s="114" t="s">
        <v>2971</v>
      </c>
      <c r="N595" s="429"/>
    </row>
    <row r="596" spans="1:14">
      <c r="A596" s="114" t="s">
        <v>958</v>
      </c>
      <c r="B596" s="114" t="s">
        <v>390</v>
      </c>
      <c r="C596" s="114">
        <v>129.25</v>
      </c>
      <c r="D596" s="114">
        <v>131.5</v>
      </c>
      <c r="E596" s="114">
        <v>126.6</v>
      </c>
      <c r="F596" s="114">
        <v>126.65</v>
      </c>
      <c r="G596" s="114">
        <v>126.6</v>
      </c>
      <c r="H596" s="114">
        <v>130.94999999999999</v>
      </c>
      <c r="I596" s="114">
        <v>4085</v>
      </c>
      <c r="J596" s="114">
        <v>528868.6</v>
      </c>
      <c r="K596" s="116">
        <v>43364</v>
      </c>
      <c r="L596" s="114">
        <v>89</v>
      </c>
      <c r="M596" s="114" t="s">
        <v>959</v>
      </c>
      <c r="N596" s="429"/>
    </row>
    <row r="597" spans="1:14">
      <c r="A597" s="114" t="s">
        <v>1944</v>
      </c>
      <c r="B597" s="114" t="s">
        <v>390</v>
      </c>
      <c r="C597" s="114">
        <v>49.55</v>
      </c>
      <c r="D597" s="114">
        <v>49.8</v>
      </c>
      <c r="E597" s="114">
        <v>47.1</v>
      </c>
      <c r="F597" s="114">
        <v>48</v>
      </c>
      <c r="G597" s="114">
        <v>48</v>
      </c>
      <c r="H597" s="114">
        <v>49.5</v>
      </c>
      <c r="I597" s="114">
        <v>8906</v>
      </c>
      <c r="J597" s="114">
        <v>429667.85</v>
      </c>
      <c r="K597" s="116">
        <v>43364</v>
      </c>
      <c r="L597" s="114">
        <v>84</v>
      </c>
      <c r="M597" s="114" t="s">
        <v>1945</v>
      </c>
      <c r="N597" s="429"/>
    </row>
    <row r="598" spans="1:14">
      <c r="A598" s="114" t="s">
        <v>2771</v>
      </c>
      <c r="B598" s="114" t="s">
        <v>390</v>
      </c>
      <c r="C598" s="114">
        <v>4.9000000000000004</v>
      </c>
      <c r="D598" s="114">
        <v>4.9000000000000004</v>
      </c>
      <c r="E598" s="114">
        <v>4.55</v>
      </c>
      <c r="F598" s="114">
        <v>4.5999999999999996</v>
      </c>
      <c r="G598" s="114">
        <v>4.55</v>
      </c>
      <c r="H598" s="114">
        <v>4.7</v>
      </c>
      <c r="I598" s="114">
        <v>51256</v>
      </c>
      <c r="J598" s="114">
        <v>243433.7</v>
      </c>
      <c r="K598" s="116">
        <v>43364</v>
      </c>
      <c r="L598" s="114">
        <v>108</v>
      </c>
      <c r="M598" s="114" t="s">
        <v>2772</v>
      </c>
      <c r="N598" s="429"/>
    </row>
    <row r="599" spans="1:14">
      <c r="A599" s="114" t="s">
        <v>960</v>
      </c>
      <c r="B599" s="114" t="s">
        <v>390</v>
      </c>
      <c r="C599" s="114">
        <v>44.15</v>
      </c>
      <c r="D599" s="114">
        <v>45</v>
      </c>
      <c r="E599" s="114">
        <v>42.75</v>
      </c>
      <c r="F599" s="114">
        <v>43.35</v>
      </c>
      <c r="G599" s="114">
        <v>43.5</v>
      </c>
      <c r="H599" s="114">
        <v>44.65</v>
      </c>
      <c r="I599" s="114">
        <v>54968</v>
      </c>
      <c r="J599" s="114">
        <v>2405998.7000000002</v>
      </c>
      <c r="K599" s="116">
        <v>43364</v>
      </c>
      <c r="L599" s="114">
        <v>373</v>
      </c>
      <c r="M599" s="114" t="s">
        <v>961</v>
      </c>
      <c r="N599" s="429"/>
    </row>
    <row r="600" spans="1:14">
      <c r="A600" s="114" t="s">
        <v>2557</v>
      </c>
      <c r="B600" s="114" t="s">
        <v>390</v>
      </c>
      <c r="C600" s="114">
        <v>69.7</v>
      </c>
      <c r="D600" s="114">
        <v>70.400000000000006</v>
      </c>
      <c r="E600" s="114">
        <v>63</v>
      </c>
      <c r="F600" s="114">
        <v>65.349999999999994</v>
      </c>
      <c r="G600" s="114">
        <v>66</v>
      </c>
      <c r="H600" s="114">
        <v>69.599999999999994</v>
      </c>
      <c r="I600" s="114">
        <v>103974</v>
      </c>
      <c r="J600" s="114">
        <v>7018831.9000000004</v>
      </c>
      <c r="K600" s="116">
        <v>43364</v>
      </c>
      <c r="L600" s="114">
        <v>759</v>
      </c>
      <c r="M600" s="114" t="s">
        <v>2558</v>
      </c>
      <c r="N600" s="429"/>
    </row>
    <row r="601" spans="1:14">
      <c r="A601" s="114" t="s">
        <v>3334</v>
      </c>
      <c r="B601" s="114" t="s">
        <v>2815</v>
      </c>
      <c r="C601" s="114">
        <v>8.3000000000000007</v>
      </c>
      <c r="D601" s="114">
        <v>8.3000000000000007</v>
      </c>
      <c r="E601" s="114">
        <v>7.75</v>
      </c>
      <c r="F601" s="114">
        <v>7.75</v>
      </c>
      <c r="G601" s="114">
        <v>7.75</v>
      </c>
      <c r="H601" s="114">
        <v>8.15</v>
      </c>
      <c r="I601" s="114">
        <v>38148</v>
      </c>
      <c r="J601" s="114">
        <v>302869.55</v>
      </c>
      <c r="K601" s="116">
        <v>43364</v>
      </c>
      <c r="L601" s="114">
        <v>45</v>
      </c>
      <c r="M601" s="114" t="s">
        <v>3335</v>
      </c>
      <c r="N601" s="429"/>
    </row>
    <row r="602" spans="1:14">
      <c r="A602" s="114" t="s">
        <v>94</v>
      </c>
      <c r="B602" s="114" t="s">
        <v>390</v>
      </c>
      <c r="C602" s="114">
        <v>1820</v>
      </c>
      <c r="D602" s="114">
        <v>1834.1</v>
      </c>
      <c r="E602" s="114">
        <v>1731</v>
      </c>
      <c r="F602" s="114">
        <v>1762.45</v>
      </c>
      <c r="G602" s="114">
        <v>1769.9</v>
      </c>
      <c r="H602" s="114">
        <v>1804.65</v>
      </c>
      <c r="I602" s="114">
        <v>4403405</v>
      </c>
      <c r="J602" s="114">
        <v>7860785469.0500002</v>
      </c>
      <c r="K602" s="116">
        <v>43364</v>
      </c>
      <c r="L602" s="114">
        <v>162275</v>
      </c>
      <c r="M602" s="114" t="s">
        <v>962</v>
      </c>
      <c r="N602" s="429"/>
    </row>
    <row r="603" spans="1:14">
      <c r="A603" s="114" t="s">
        <v>963</v>
      </c>
      <c r="B603" s="114" t="s">
        <v>390</v>
      </c>
      <c r="C603" s="114">
        <v>780.15</v>
      </c>
      <c r="D603" s="114">
        <v>786.05</v>
      </c>
      <c r="E603" s="114">
        <v>741.35</v>
      </c>
      <c r="F603" s="114">
        <v>755.95</v>
      </c>
      <c r="G603" s="114">
        <v>758</v>
      </c>
      <c r="H603" s="114">
        <v>785</v>
      </c>
      <c r="I603" s="114">
        <v>7503</v>
      </c>
      <c r="J603" s="114">
        <v>5755729.9000000004</v>
      </c>
      <c r="K603" s="116">
        <v>43364</v>
      </c>
      <c r="L603" s="114">
        <v>510</v>
      </c>
      <c r="M603" s="114" t="s">
        <v>964</v>
      </c>
      <c r="N603" s="429"/>
    </row>
    <row r="604" spans="1:14">
      <c r="A604" s="114" t="s">
        <v>965</v>
      </c>
      <c r="B604" s="114" t="s">
        <v>390</v>
      </c>
      <c r="C604" s="114">
        <v>235.2</v>
      </c>
      <c r="D604" s="114">
        <v>238.55</v>
      </c>
      <c r="E604" s="114">
        <v>140.94999999999999</v>
      </c>
      <c r="F604" s="114">
        <v>182.2</v>
      </c>
      <c r="G604" s="114">
        <v>182.9</v>
      </c>
      <c r="H604" s="114">
        <v>234.9</v>
      </c>
      <c r="I604" s="114">
        <v>18506511</v>
      </c>
      <c r="J604" s="114">
        <v>3476233168.0999999</v>
      </c>
      <c r="K604" s="116">
        <v>43364</v>
      </c>
      <c r="L604" s="114">
        <v>120936</v>
      </c>
      <c r="M604" s="114" t="s">
        <v>2284</v>
      </c>
      <c r="N604" s="429"/>
    </row>
    <row r="605" spans="1:14">
      <c r="A605" s="114" t="s">
        <v>966</v>
      </c>
      <c r="B605" s="114" t="s">
        <v>390</v>
      </c>
      <c r="C605" s="114">
        <v>474.5</v>
      </c>
      <c r="D605" s="114">
        <v>478.25</v>
      </c>
      <c r="E605" s="114">
        <v>460.15</v>
      </c>
      <c r="F605" s="114">
        <v>471.85</v>
      </c>
      <c r="G605" s="114">
        <v>471.1</v>
      </c>
      <c r="H605" s="114">
        <v>474.3</v>
      </c>
      <c r="I605" s="114">
        <v>54339</v>
      </c>
      <c r="J605" s="114">
        <v>25650658.949999999</v>
      </c>
      <c r="K605" s="116">
        <v>43364</v>
      </c>
      <c r="L605" s="114">
        <v>1435</v>
      </c>
      <c r="M605" s="114" t="s">
        <v>967</v>
      </c>
      <c r="N605" s="429"/>
    </row>
    <row r="606" spans="1:14">
      <c r="A606" s="114" t="s">
        <v>1980</v>
      </c>
      <c r="B606" s="114" t="s">
        <v>390</v>
      </c>
      <c r="C606" s="114">
        <v>322.5</v>
      </c>
      <c r="D606" s="114">
        <v>328.65</v>
      </c>
      <c r="E606" s="114">
        <v>318</v>
      </c>
      <c r="F606" s="114">
        <v>322.77</v>
      </c>
      <c r="G606" s="114">
        <v>323.3</v>
      </c>
      <c r="H606" s="114">
        <v>322.3</v>
      </c>
      <c r="I606" s="114">
        <v>478</v>
      </c>
      <c r="J606" s="114">
        <v>155002.5</v>
      </c>
      <c r="K606" s="116">
        <v>43364</v>
      </c>
      <c r="L606" s="114">
        <v>32</v>
      </c>
      <c r="M606" s="114" t="s">
        <v>1981</v>
      </c>
      <c r="N606" s="429"/>
    </row>
    <row r="607" spans="1:14">
      <c r="A607" s="114" t="s">
        <v>191</v>
      </c>
      <c r="B607" s="114" t="s">
        <v>390</v>
      </c>
      <c r="C607" s="114">
        <v>272.89999999999998</v>
      </c>
      <c r="D607" s="114">
        <v>282.85000000000002</v>
      </c>
      <c r="E607" s="114">
        <v>270.60000000000002</v>
      </c>
      <c r="F607" s="114">
        <v>281.2</v>
      </c>
      <c r="G607" s="114">
        <v>279.05</v>
      </c>
      <c r="H607" s="114">
        <v>270.89999999999998</v>
      </c>
      <c r="I607" s="114">
        <v>3625576</v>
      </c>
      <c r="J607" s="114">
        <v>1009704329.55</v>
      </c>
      <c r="K607" s="116">
        <v>43364</v>
      </c>
      <c r="L607" s="114">
        <v>61403</v>
      </c>
      <c r="M607" s="114" t="s">
        <v>968</v>
      </c>
      <c r="N607" s="429"/>
    </row>
    <row r="608" spans="1:14">
      <c r="A608" s="114" t="s">
        <v>95</v>
      </c>
      <c r="B608" s="114" t="s">
        <v>390</v>
      </c>
      <c r="C608" s="114">
        <v>713.85</v>
      </c>
      <c r="D608" s="114">
        <v>717.4</v>
      </c>
      <c r="E608" s="114">
        <v>692</v>
      </c>
      <c r="F608" s="114">
        <v>705.3</v>
      </c>
      <c r="G608" s="114">
        <v>710</v>
      </c>
      <c r="H608" s="114">
        <v>719.75</v>
      </c>
      <c r="I608" s="114">
        <v>14350769</v>
      </c>
      <c r="J608" s="114">
        <v>10137378693.65</v>
      </c>
      <c r="K608" s="116">
        <v>43364</v>
      </c>
      <c r="L608" s="114">
        <v>238115</v>
      </c>
      <c r="M608" s="114" t="s">
        <v>969</v>
      </c>
      <c r="N608" s="429"/>
    </row>
    <row r="609" spans="1:14">
      <c r="A609" s="114" t="s">
        <v>970</v>
      </c>
      <c r="B609" s="114" t="s">
        <v>390</v>
      </c>
      <c r="C609" s="114">
        <v>607.6</v>
      </c>
      <c r="D609" s="114">
        <v>607.6</v>
      </c>
      <c r="E609" s="114">
        <v>549.95000000000005</v>
      </c>
      <c r="F609" s="114">
        <v>582.75</v>
      </c>
      <c r="G609" s="114">
        <v>586.95000000000005</v>
      </c>
      <c r="H609" s="114">
        <v>598.04999999999995</v>
      </c>
      <c r="I609" s="114">
        <v>32688</v>
      </c>
      <c r="J609" s="114">
        <v>19131442.800000001</v>
      </c>
      <c r="K609" s="116">
        <v>43364</v>
      </c>
      <c r="L609" s="114">
        <v>1517</v>
      </c>
      <c r="M609" s="114" t="s">
        <v>971</v>
      </c>
      <c r="N609" s="429"/>
    </row>
    <row r="610" spans="1:14">
      <c r="A610" s="114" t="s">
        <v>973</v>
      </c>
      <c r="B610" s="114" t="s">
        <v>390</v>
      </c>
      <c r="C610" s="114">
        <v>235.05</v>
      </c>
      <c r="D610" s="114">
        <v>245.95</v>
      </c>
      <c r="E610" s="114">
        <v>225.95</v>
      </c>
      <c r="F610" s="114">
        <v>236.9</v>
      </c>
      <c r="G610" s="114">
        <v>234.7</v>
      </c>
      <c r="H610" s="114">
        <v>238.35</v>
      </c>
      <c r="I610" s="114">
        <v>261709</v>
      </c>
      <c r="J610" s="114">
        <v>62290399.25</v>
      </c>
      <c r="K610" s="116">
        <v>43364</v>
      </c>
      <c r="L610" s="114">
        <v>7047</v>
      </c>
      <c r="M610" s="114" t="s">
        <v>974</v>
      </c>
      <c r="N610" s="429"/>
    </row>
    <row r="611" spans="1:14">
      <c r="A611" s="114" t="s">
        <v>975</v>
      </c>
      <c r="B611" s="114" t="s">
        <v>390</v>
      </c>
      <c r="C611" s="114">
        <v>99.45</v>
      </c>
      <c r="D611" s="114">
        <v>101.4</v>
      </c>
      <c r="E611" s="114">
        <v>82.15</v>
      </c>
      <c r="F611" s="114">
        <v>97.2</v>
      </c>
      <c r="G611" s="114">
        <v>97</v>
      </c>
      <c r="H611" s="114">
        <v>98.8</v>
      </c>
      <c r="I611" s="114">
        <v>238682</v>
      </c>
      <c r="J611" s="114">
        <v>23211606.899999999</v>
      </c>
      <c r="K611" s="116">
        <v>43364</v>
      </c>
      <c r="L611" s="114">
        <v>2741</v>
      </c>
      <c r="M611" s="114" t="s">
        <v>976</v>
      </c>
      <c r="N611" s="429"/>
    </row>
    <row r="612" spans="1:14">
      <c r="A612" s="114" t="s">
        <v>977</v>
      </c>
      <c r="B612" s="114" t="s">
        <v>390</v>
      </c>
      <c r="C612" s="114">
        <v>576.95000000000005</v>
      </c>
      <c r="D612" s="114">
        <v>580.45000000000005</v>
      </c>
      <c r="E612" s="114">
        <v>540</v>
      </c>
      <c r="F612" s="114">
        <v>556.15</v>
      </c>
      <c r="G612" s="114">
        <v>566.75</v>
      </c>
      <c r="H612" s="114">
        <v>571.75</v>
      </c>
      <c r="I612" s="114">
        <v>24072</v>
      </c>
      <c r="J612" s="114">
        <v>13427248.699999999</v>
      </c>
      <c r="K612" s="116">
        <v>43364</v>
      </c>
      <c r="L612" s="114">
        <v>1145</v>
      </c>
      <c r="M612" s="114" t="s">
        <v>978</v>
      </c>
      <c r="N612" s="429"/>
    </row>
    <row r="613" spans="1:14">
      <c r="A613" s="114" t="s">
        <v>3336</v>
      </c>
      <c r="B613" s="114" t="s">
        <v>2815</v>
      </c>
      <c r="C613" s="114">
        <v>2</v>
      </c>
      <c r="D613" s="114">
        <v>2</v>
      </c>
      <c r="E613" s="114">
        <v>1.9</v>
      </c>
      <c r="F613" s="114">
        <v>1.9</v>
      </c>
      <c r="G613" s="114">
        <v>1.9</v>
      </c>
      <c r="H613" s="114">
        <v>2</v>
      </c>
      <c r="I613" s="114">
        <v>583</v>
      </c>
      <c r="J613" s="114">
        <v>1128.3</v>
      </c>
      <c r="K613" s="116">
        <v>43364</v>
      </c>
      <c r="L613" s="114">
        <v>4</v>
      </c>
      <c r="M613" s="114" t="s">
        <v>3337</v>
      </c>
      <c r="N613" s="429"/>
    </row>
    <row r="614" spans="1:14">
      <c r="A614" s="114" t="s">
        <v>979</v>
      </c>
      <c r="B614" s="114" t="s">
        <v>390</v>
      </c>
      <c r="C614" s="114">
        <v>265.39999999999998</v>
      </c>
      <c r="D614" s="114">
        <v>266.95</v>
      </c>
      <c r="E614" s="114">
        <v>226</v>
      </c>
      <c r="F614" s="114">
        <v>243.55</v>
      </c>
      <c r="G614" s="114">
        <v>246</v>
      </c>
      <c r="H614" s="114">
        <v>262.95</v>
      </c>
      <c r="I614" s="114">
        <v>717228</v>
      </c>
      <c r="J614" s="114">
        <v>177738437.69999999</v>
      </c>
      <c r="K614" s="116">
        <v>43364</v>
      </c>
      <c r="L614" s="114">
        <v>12246</v>
      </c>
      <c r="M614" s="114" t="s">
        <v>980</v>
      </c>
      <c r="N614" s="429"/>
    </row>
    <row r="615" spans="1:14">
      <c r="A615" s="114" t="s">
        <v>98</v>
      </c>
      <c r="B615" s="114" t="s">
        <v>390</v>
      </c>
      <c r="C615" s="114">
        <v>166.9</v>
      </c>
      <c r="D615" s="114">
        <v>167.8</v>
      </c>
      <c r="E615" s="114">
        <v>148.1</v>
      </c>
      <c r="F615" s="114">
        <v>154.1</v>
      </c>
      <c r="G615" s="114">
        <v>153.65</v>
      </c>
      <c r="H615" s="114">
        <v>164.5</v>
      </c>
      <c r="I615" s="114">
        <v>3455333</v>
      </c>
      <c r="J615" s="114">
        <v>542353912.20000005</v>
      </c>
      <c r="K615" s="116">
        <v>43364</v>
      </c>
      <c r="L615" s="114">
        <v>23304</v>
      </c>
      <c r="M615" s="114" t="s">
        <v>981</v>
      </c>
      <c r="N615" s="429"/>
    </row>
    <row r="616" spans="1:14">
      <c r="A616" s="114" t="s">
        <v>2719</v>
      </c>
      <c r="B616" s="114" t="s">
        <v>390</v>
      </c>
      <c r="C616" s="114">
        <v>313</v>
      </c>
      <c r="D616" s="114">
        <v>317</v>
      </c>
      <c r="E616" s="114">
        <v>297.25</v>
      </c>
      <c r="F616" s="114">
        <v>306.60000000000002</v>
      </c>
      <c r="G616" s="114">
        <v>307.89999999999998</v>
      </c>
      <c r="H616" s="114">
        <v>315.5</v>
      </c>
      <c r="I616" s="114">
        <v>798660</v>
      </c>
      <c r="J616" s="114">
        <v>242463975.30000001</v>
      </c>
      <c r="K616" s="116">
        <v>43364</v>
      </c>
      <c r="L616" s="114">
        <v>5950</v>
      </c>
      <c r="M616" s="114" t="s">
        <v>2720</v>
      </c>
      <c r="N616" s="429"/>
    </row>
    <row r="617" spans="1:14">
      <c r="A617" s="114" t="s">
        <v>982</v>
      </c>
      <c r="B617" s="114" t="s">
        <v>390</v>
      </c>
      <c r="C617" s="114">
        <v>132.1</v>
      </c>
      <c r="D617" s="114">
        <v>134.69999999999999</v>
      </c>
      <c r="E617" s="114">
        <v>120</v>
      </c>
      <c r="F617" s="114">
        <v>120.7</v>
      </c>
      <c r="G617" s="114">
        <v>122.55</v>
      </c>
      <c r="H617" s="114">
        <v>132.25</v>
      </c>
      <c r="I617" s="114">
        <v>330053</v>
      </c>
      <c r="J617" s="114">
        <v>40793615.450000003</v>
      </c>
      <c r="K617" s="116">
        <v>43364</v>
      </c>
      <c r="L617" s="114">
        <v>10272</v>
      </c>
      <c r="M617" s="114" t="s">
        <v>983</v>
      </c>
      <c r="N617" s="429"/>
    </row>
    <row r="618" spans="1:14">
      <c r="A618" s="114" t="s">
        <v>984</v>
      </c>
      <c r="B618" s="114" t="s">
        <v>390</v>
      </c>
      <c r="C618" s="114">
        <v>96.45</v>
      </c>
      <c r="D618" s="114">
        <v>97.05</v>
      </c>
      <c r="E618" s="114">
        <v>85.1</v>
      </c>
      <c r="F618" s="114">
        <v>89.05</v>
      </c>
      <c r="G618" s="114">
        <v>89.05</v>
      </c>
      <c r="H618" s="114">
        <v>95.7</v>
      </c>
      <c r="I618" s="114">
        <v>766609</v>
      </c>
      <c r="J618" s="114">
        <v>70046191.549999997</v>
      </c>
      <c r="K618" s="116">
        <v>43364</v>
      </c>
      <c r="L618" s="114">
        <v>6006</v>
      </c>
      <c r="M618" s="114" t="s">
        <v>985</v>
      </c>
      <c r="N618" s="429"/>
    </row>
    <row r="619" spans="1:14">
      <c r="A619" s="114" t="s">
        <v>986</v>
      </c>
      <c r="B619" s="114" t="s">
        <v>390</v>
      </c>
      <c r="C619" s="114">
        <v>145.05000000000001</v>
      </c>
      <c r="D619" s="114">
        <v>148.69999999999999</v>
      </c>
      <c r="E619" s="114">
        <v>133.30000000000001</v>
      </c>
      <c r="F619" s="114">
        <v>138</v>
      </c>
      <c r="G619" s="114">
        <v>137</v>
      </c>
      <c r="H619" s="114">
        <v>145.35</v>
      </c>
      <c r="I619" s="114">
        <v>3987</v>
      </c>
      <c r="J619" s="114">
        <v>556233.75</v>
      </c>
      <c r="K619" s="116">
        <v>43364</v>
      </c>
      <c r="L619" s="114">
        <v>80</v>
      </c>
      <c r="M619" s="114" t="s">
        <v>987</v>
      </c>
      <c r="N619" s="429"/>
    </row>
    <row r="620" spans="1:14">
      <c r="A620" s="114" t="s">
        <v>2559</v>
      </c>
      <c r="B620" s="114" t="s">
        <v>2815</v>
      </c>
      <c r="C620" s="114">
        <v>1.05</v>
      </c>
      <c r="D620" s="114">
        <v>1.05</v>
      </c>
      <c r="E620" s="114">
        <v>0.95</v>
      </c>
      <c r="F620" s="114">
        <v>1</v>
      </c>
      <c r="G620" s="114">
        <v>1.05</v>
      </c>
      <c r="H620" s="114">
        <v>1</v>
      </c>
      <c r="I620" s="114">
        <v>1020650</v>
      </c>
      <c r="J620" s="114">
        <v>1028739.25</v>
      </c>
      <c r="K620" s="116">
        <v>43364</v>
      </c>
      <c r="L620" s="114">
        <v>495</v>
      </c>
      <c r="M620" s="114" t="s">
        <v>2560</v>
      </c>
      <c r="N620" s="429"/>
    </row>
    <row r="621" spans="1:14">
      <c r="A621" s="114" t="s">
        <v>3189</v>
      </c>
      <c r="B621" s="114" t="s">
        <v>390</v>
      </c>
      <c r="C621" s="114">
        <v>2783</v>
      </c>
      <c r="D621" s="114">
        <v>2783</v>
      </c>
      <c r="E621" s="114">
        <v>2783</v>
      </c>
      <c r="F621" s="114">
        <v>2783</v>
      </c>
      <c r="G621" s="114">
        <v>2783</v>
      </c>
      <c r="H621" s="114">
        <v>2820</v>
      </c>
      <c r="I621" s="114">
        <v>7</v>
      </c>
      <c r="J621" s="114">
        <v>19481</v>
      </c>
      <c r="K621" s="116">
        <v>43364</v>
      </c>
      <c r="L621" s="114">
        <v>7</v>
      </c>
      <c r="M621" s="114" t="s">
        <v>3190</v>
      </c>
      <c r="N621" s="429"/>
    </row>
    <row r="622" spans="1:14">
      <c r="A622" s="114" t="s">
        <v>3426</v>
      </c>
      <c r="B622" s="114" t="s">
        <v>390</v>
      </c>
      <c r="C622" s="114">
        <v>1178</v>
      </c>
      <c r="D622" s="114">
        <v>1178</v>
      </c>
      <c r="E622" s="114">
        <v>1178</v>
      </c>
      <c r="F622" s="114">
        <v>1178</v>
      </c>
      <c r="G622" s="114">
        <v>1178</v>
      </c>
      <c r="H622" s="114">
        <v>1175</v>
      </c>
      <c r="I622" s="114">
        <v>3</v>
      </c>
      <c r="J622" s="114">
        <v>3534</v>
      </c>
      <c r="K622" s="116">
        <v>43364</v>
      </c>
      <c r="L622" s="114">
        <v>1</v>
      </c>
      <c r="M622" s="114" t="s">
        <v>3427</v>
      </c>
      <c r="N622" s="429"/>
    </row>
    <row r="623" spans="1:14">
      <c r="A623" s="114" t="s">
        <v>2398</v>
      </c>
      <c r="B623" s="114" t="s">
        <v>390</v>
      </c>
      <c r="C623" s="114">
        <v>75.5</v>
      </c>
      <c r="D623" s="114">
        <v>77.45</v>
      </c>
      <c r="E623" s="114">
        <v>66.55</v>
      </c>
      <c r="F623" s="114">
        <v>72.95</v>
      </c>
      <c r="G623" s="114">
        <v>73</v>
      </c>
      <c r="H623" s="114">
        <v>76.05</v>
      </c>
      <c r="I623" s="114">
        <v>54659</v>
      </c>
      <c r="J623" s="114">
        <v>4044834.35</v>
      </c>
      <c r="K623" s="116">
        <v>43364</v>
      </c>
      <c r="L623" s="114">
        <v>514</v>
      </c>
      <c r="M623" s="114" t="s">
        <v>2399</v>
      </c>
      <c r="N623" s="429"/>
    </row>
    <row r="624" spans="1:14">
      <c r="A624" s="114" t="s">
        <v>202</v>
      </c>
      <c r="B624" s="114" t="s">
        <v>390</v>
      </c>
      <c r="C624" s="114">
        <v>52.65</v>
      </c>
      <c r="D624" s="114">
        <v>52.65</v>
      </c>
      <c r="E624" s="114">
        <v>46.5</v>
      </c>
      <c r="F624" s="114">
        <v>47.4</v>
      </c>
      <c r="G624" s="114">
        <v>47.4</v>
      </c>
      <c r="H624" s="114">
        <v>51.9</v>
      </c>
      <c r="I624" s="114">
        <v>416089</v>
      </c>
      <c r="J624" s="114">
        <v>20333714.5</v>
      </c>
      <c r="K624" s="116">
        <v>43364</v>
      </c>
      <c r="L624" s="114">
        <v>5718</v>
      </c>
      <c r="M624" s="114" t="s">
        <v>988</v>
      </c>
      <c r="N624" s="429"/>
    </row>
    <row r="625" spans="1:14">
      <c r="A625" s="114" t="s">
        <v>989</v>
      </c>
      <c r="B625" s="114" t="s">
        <v>390</v>
      </c>
      <c r="C625" s="114">
        <v>120.7</v>
      </c>
      <c r="D625" s="114">
        <v>120.7</v>
      </c>
      <c r="E625" s="114">
        <v>115</v>
      </c>
      <c r="F625" s="114">
        <v>115.65</v>
      </c>
      <c r="G625" s="114">
        <v>115.05</v>
      </c>
      <c r="H625" s="114">
        <v>119.2</v>
      </c>
      <c r="I625" s="114">
        <v>389571</v>
      </c>
      <c r="J625" s="114">
        <v>45667886.399999999</v>
      </c>
      <c r="K625" s="116">
        <v>43364</v>
      </c>
      <c r="L625" s="114">
        <v>3731</v>
      </c>
      <c r="M625" s="114" t="s">
        <v>990</v>
      </c>
      <c r="N625" s="429"/>
    </row>
    <row r="626" spans="1:14">
      <c r="A626" s="114" t="s">
        <v>991</v>
      </c>
      <c r="B626" s="114" t="s">
        <v>390</v>
      </c>
      <c r="C626" s="114">
        <v>29.5</v>
      </c>
      <c r="D626" s="114">
        <v>29.6</v>
      </c>
      <c r="E626" s="114">
        <v>28.05</v>
      </c>
      <c r="F626" s="114">
        <v>28.4</v>
      </c>
      <c r="G626" s="114">
        <v>28.5</v>
      </c>
      <c r="H626" s="114">
        <v>29.7</v>
      </c>
      <c r="I626" s="114">
        <v>16247</v>
      </c>
      <c r="J626" s="114">
        <v>467164.75</v>
      </c>
      <c r="K626" s="116">
        <v>43364</v>
      </c>
      <c r="L626" s="114">
        <v>192</v>
      </c>
      <c r="M626" s="114" t="s">
        <v>992</v>
      </c>
      <c r="N626" s="429"/>
    </row>
    <row r="627" spans="1:14">
      <c r="A627" s="114" t="s">
        <v>2561</v>
      </c>
      <c r="B627" s="114" t="s">
        <v>390</v>
      </c>
      <c r="C627" s="114">
        <v>15.05</v>
      </c>
      <c r="D627" s="114">
        <v>15.05</v>
      </c>
      <c r="E627" s="114">
        <v>13.65</v>
      </c>
      <c r="F627" s="114">
        <v>13.7</v>
      </c>
      <c r="G627" s="114">
        <v>14</v>
      </c>
      <c r="H627" s="114">
        <v>14.35</v>
      </c>
      <c r="I627" s="114">
        <v>575222</v>
      </c>
      <c r="J627" s="114">
        <v>8210884.3499999996</v>
      </c>
      <c r="K627" s="116">
        <v>43364</v>
      </c>
      <c r="L627" s="114">
        <v>329</v>
      </c>
      <c r="M627" s="114" t="s">
        <v>2562</v>
      </c>
      <c r="N627" s="429"/>
    </row>
    <row r="628" spans="1:14">
      <c r="A628" s="114" t="s">
        <v>993</v>
      </c>
      <c r="B628" s="114" t="s">
        <v>390</v>
      </c>
      <c r="C628" s="114">
        <v>146.30000000000001</v>
      </c>
      <c r="D628" s="114">
        <v>147.1</v>
      </c>
      <c r="E628" s="114">
        <v>116.6</v>
      </c>
      <c r="F628" s="114">
        <v>131.75</v>
      </c>
      <c r="G628" s="114">
        <v>132.25</v>
      </c>
      <c r="H628" s="114">
        <v>144.9</v>
      </c>
      <c r="I628" s="114">
        <v>1828559</v>
      </c>
      <c r="J628" s="114">
        <v>249709446.75</v>
      </c>
      <c r="K628" s="116">
        <v>43364</v>
      </c>
      <c r="L628" s="114">
        <v>18735</v>
      </c>
      <c r="M628" s="114" t="s">
        <v>994</v>
      </c>
      <c r="N628" s="429"/>
    </row>
    <row r="629" spans="1:14">
      <c r="A629" s="114" t="s">
        <v>995</v>
      </c>
      <c r="B629" s="114" t="s">
        <v>390</v>
      </c>
      <c r="C629" s="114">
        <v>81.5</v>
      </c>
      <c r="D629" s="114">
        <v>82.3</v>
      </c>
      <c r="E629" s="114">
        <v>71.8</v>
      </c>
      <c r="F629" s="114">
        <v>79.650000000000006</v>
      </c>
      <c r="G629" s="114">
        <v>79.7</v>
      </c>
      <c r="H629" s="114">
        <v>81.5</v>
      </c>
      <c r="I629" s="114">
        <v>1466744</v>
      </c>
      <c r="J629" s="114">
        <v>115991713.90000001</v>
      </c>
      <c r="K629" s="116">
        <v>43364</v>
      </c>
      <c r="L629" s="114">
        <v>10972</v>
      </c>
      <c r="M629" s="114" t="s">
        <v>2312</v>
      </c>
      <c r="N629" s="429"/>
    </row>
    <row r="630" spans="1:14">
      <c r="A630" s="114" t="s">
        <v>996</v>
      </c>
      <c r="B630" s="114" t="s">
        <v>390</v>
      </c>
      <c r="C630" s="114">
        <v>233.5</v>
      </c>
      <c r="D630" s="114">
        <v>243</v>
      </c>
      <c r="E630" s="114">
        <v>222.1</v>
      </c>
      <c r="F630" s="114">
        <v>232.15</v>
      </c>
      <c r="G630" s="114">
        <v>234.6</v>
      </c>
      <c r="H630" s="114">
        <v>233.95</v>
      </c>
      <c r="I630" s="114">
        <v>36008</v>
      </c>
      <c r="J630" s="114">
        <v>8401639.0500000007</v>
      </c>
      <c r="K630" s="116">
        <v>43364</v>
      </c>
      <c r="L630" s="114">
        <v>1132</v>
      </c>
      <c r="M630" s="114" t="s">
        <v>997</v>
      </c>
      <c r="N630" s="429"/>
    </row>
    <row r="631" spans="1:14">
      <c r="A631" s="114" t="s">
        <v>998</v>
      </c>
      <c r="B631" s="114" t="s">
        <v>390</v>
      </c>
      <c r="C631" s="114">
        <v>426.9</v>
      </c>
      <c r="D631" s="114">
        <v>426.9</v>
      </c>
      <c r="E631" s="114">
        <v>390</v>
      </c>
      <c r="F631" s="114">
        <v>398.1</v>
      </c>
      <c r="G631" s="114">
        <v>394.1</v>
      </c>
      <c r="H631" s="114">
        <v>415.25</v>
      </c>
      <c r="I631" s="114">
        <v>20554</v>
      </c>
      <c r="J631" s="114">
        <v>8335582.0499999998</v>
      </c>
      <c r="K631" s="116">
        <v>43364</v>
      </c>
      <c r="L631" s="114">
        <v>1002</v>
      </c>
      <c r="M631" s="114" t="s">
        <v>999</v>
      </c>
      <c r="N631" s="429"/>
    </row>
    <row r="632" spans="1:14">
      <c r="A632" s="114" t="s">
        <v>2563</v>
      </c>
      <c r="B632" s="114" t="s">
        <v>390</v>
      </c>
      <c r="C632" s="114">
        <v>6.25</v>
      </c>
      <c r="D632" s="114">
        <v>6.3</v>
      </c>
      <c r="E632" s="114">
        <v>5.8</v>
      </c>
      <c r="F632" s="114">
        <v>5.85</v>
      </c>
      <c r="G632" s="114">
        <v>5.8</v>
      </c>
      <c r="H632" s="114">
        <v>6</v>
      </c>
      <c r="I632" s="114">
        <v>228664</v>
      </c>
      <c r="J632" s="114">
        <v>1373286.3999999999</v>
      </c>
      <c r="K632" s="116">
        <v>43364</v>
      </c>
      <c r="L632" s="114">
        <v>235</v>
      </c>
      <c r="M632" s="114" t="s">
        <v>2564</v>
      </c>
      <c r="N632" s="429"/>
    </row>
    <row r="633" spans="1:14">
      <c r="A633" s="114" t="s">
        <v>2565</v>
      </c>
      <c r="B633" s="114" t="s">
        <v>390</v>
      </c>
      <c r="C633" s="114">
        <v>102.1</v>
      </c>
      <c r="D633" s="114">
        <v>102.1</v>
      </c>
      <c r="E633" s="114">
        <v>90</v>
      </c>
      <c r="F633" s="114">
        <v>95.4</v>
      </c>
      <c r="G633" s="114">
        <v>95.6</v>
      </c>
      <c r="H633" s="114">
        <v>101</v>
      </c>
      <c r="I633" s="114">
        <v>182168</v>
      </c>
      <c r="J633" s="114">
        <v>17657154.399999999</v>
      </c>
      <c r="K633" s="116">
        <v>43364</v>
      </c>
      <c r="L633" s="114">
        <v>2508</v>
      </c>
      <c r="M633" s="114" t="s">
        <v>2566</v>
      </c>
      <c r="N633" s="429"/>
    </row>
    <row r="634" spans="1:14">
      <c r="A634" s="114" t="s">
        <v>1000</v>
      </c>
      <c r="B634" s="114" t="s">
        <v>390</v>
      </c>
      <c r="C634" s="114">
        <v>316.5</v>
      </c>
      <c r="D634" s="114">
        <v>318.75</v>
      </c>
      <c r="E634" s="114">
        <v>291.2</v>
      </c>
      <c r="F634" s="114">
        <v>294.14999999999998</v>
      </c>
      <c r="G634" s="114">
        <v>301.2</v>
      </c>
      <c r="H634" s="114">
        <v>317</v>
      </c>
      <c r="I634" s="114">
        <v>283243</v>
      </c>
      <c r="J634" s="114">
        <v>84941958.950000003</v>
      </c>
      <c r="K634" s="116">
        <v>43364</v>
      </c>
      <c r="L634" s="114">
        <v>12840</v>
      </c>
      <c r="M634" s="114" t="s">
        <v>1001</v>
      </c>
      <c r="N634" s="429"/>
    </row>
    <row r="635" spans="1:14">
      <c r="A635" s="114" t="s">
        <v>2814</v>
      </c>
      <c r="B635" s="114" t="s">
        <v>2815</v>
      </c>
      <c r="C635" s="114">
        <v>35.65</v>
      </c>
      <c r="D635" s="114">
        <v>36.65</v>
      </c>
      <c r="E635" s="114">
        <v>33.9</v>
      </c>
      <c r="F635" s="114">
        <v>33.9</v>
      </c>
      <c r="G635" s="114">
        <v>33.9</v>
      </c>
      <c r="H635" s="114">
        <v>35.65</v>
      </c>
      <c r="I635" s="114">
        <v>62257</v>
      </c>
      <c r="J635" s="114">
        <v>2119652.7999999998</v>
      </c>
      <c r="K635" s="116">
        <v>43364</v>
      </c>
      <c r="L635" s="114">
        <v>311</v>
      </c>
      <c r="M635" s="114" t="s">
        <v>2889</v>
      </c>
      <c r="N635" s="429"/>
    </row>
    <row r="636" spans="1:14">
      <c r="A636" s="114" t="s">
        <v>1002</v>
      </c>
      <c r="B636" s="114" t="s">
        <v>390</v>
      </c>
      <c r="C636" s="114">
        <v>345</v>
      </c>
      <c r="D636" s="114">
        <v>348.2</v>
      </c>
      <c r="E636" s="114">
        <v>312.05</v>
      </c>
      <c r="F636" s="114">
        <v>323.05</v>
      </c>
      <c r="G636" s="114">
        <v>326.10000000000002</v>
      </c>
      <c r="H636" s="114">
        <v>343.1</v>
      </c>
      <c r="I636" s="114">
        <v>38493</v>
      </c>
      <c r="J636" s="114">
        <v>12789967.65</v>
      </c>
      <c r="K636" s="116">
        <v>43364</v>
      </c>
      <c r="L636" s="114">
        <v>2019</v>
      </c>
      <c r="M636" s="114" t="s">
        <v>1003</v>
      </c>
      <c r="N636" s="429"/>
    </row>
    <row r="637" spans="1:14">
      <c r="A637" s="114" t="s">
        <v>1952</v>
      </c>
      <c r="B637" s="114" t="s">
        <v>390</v>
      </c>
      <c r="C637" s="114">
        <v>1833.15</v>
      </c>
      <c r="D637" s="114">
        <v>1839.25</v>
      </c>
      <c r="E637" s="114">
        <v>1723</v>
      </c>
      <c r="F637" s="114">
        <v>1789.6</v>
      </c>
      <c r="G637" s="114">
        <v>1793</v>
      </c>
      <c r="H637" s="114">
        <v>1803.8</v>
      </c>
      <c r="I637" s="114">
        <v>10002</v>
      </c>
      <c r="J637" s="114">
        <v>17780804.649999999</v>
      </c>
      <c r="K637" s="116">
        <v>43364</v>
      </c>
      <c r="L637" s="114">
        <v>3741</v>
      </c>
      <c r="M637" s="114" t="s">
        <v>906</v>
      </c>
      <c r="N637" s="429"/>
    </row>
    <row r="638" spans="1:14">
      <c r="A638" s="114" t="s">
        <v>346</v>
      </c>
      <c r="B638" s="114" t="s">
        <v>390</v>
      </c>
      <c r="C638" s="114">
        <v>227.1</v>
      </c>
      <c r="D638" s="114">
        <v>242.35</v>
      </c>
      <c r="E638" s="114">
        <v>223.65</v>
      </c>
      <c r="F638" s="114">
        <v>229.45</v>
      </c>
      <c r="G638" s="114">
        <v>229.3</v>
      </c>
      <c r="H638" s="114">
        <v>243.15</v>
      </c>
      <c r="I638" s="114">
        <v>9785371</v>
      </c>
      <c r="J638" s="114">
        <v>2256606538</v>
      </c>
      <c r="K638" s="116">
        <v>43364</v>
      </c>
      <c r="L638" s="114">
        <v>90458</v>
      </c>
      <c r="M638" s="114" t="s">
        <v>1004</v>
      </c>
      <c r="N638" s="429"/>
    </row>
    <row r="639" spans="1:14">
      <c r="A639" s="114" t="s">
        <v>2156</v>
      </c>
      <c r="B639" s="114" t="s">
        <v>390</v>
      </c>
      <c r="C639" s="114">
        <v>37.75</v>
      </c>
      <c r="D639" s="114">
        <v>38.4</v>
      </c>
      <c r="E639" s="114">
        <v>31.15</v>
      </c>
      <c r="F639" s="114">
        <v>35</v>
      </c>
      <c r="G639" s="114">
        <v>36</v>
      </c>
      <c r="H639" s="114">
        <v>37.5</v>
      </c>
      <c r="I639" s="114">
        <v>241047</v>
      </c>
      <c r="J639" s="114">
        <v>8252504.0499999998</v>
      </c>
      <c r="K639" s="116">
        <v>43364</v>
      </c>
      <c r="L639" s="114">
        <v>1829</v>
      </c>
      <c r="M639" s="114" t="s">
        <v>2157</v>
      </c>
      <c r="N639" s="429"/>
    </row>
    <row r="640" spans="1:14">
      <c r="A640" s="114" t="s">
        <v>1006</v>
      </c>
      <c r="B640" s="114" t="s">
        <v>390</v>
      </c>
      <c r="C640" s="114">
        <v>53.25</v>
      </c>
      <c r="D640" s="114">
        <v>53.6</v>
      </c>
      <c r="E640" s="114">
        <v>50</v>
      </c>
      <c r="F640" s="114">
        <v>51.5</v>
      </c>
      <c r="G640" s="114">
        <v>51.55</v>
      </c>
      <c r="H640" s="114">
        <v>52.45</v>
      </c>
      <c r="I640" s="114">
        <v>45241</v>
      </c>
      <c r="J640" s="114">
        <v>2331123.2999999998</v>
      </c>
      <c r="K640" s="116">
        <v>43364</v>
      </c>
      <c r="L640" s="114">
        <v>493</v>
      </c>
      <c r="M640" s="114" t="s">
        <v>1007</v>
      </c>
      <c r="N640" s="429"/>
    </row>
    <row r="641" spans="1:14">
      <c r="A641" s="114" t="s">
        <v>101</v>
      </c>
      <c r="B641" s="114" t="s">
        <v>390</v>
      </c>
      <c r="C641" s="114">
        <v>80.8</v>
      </c>
      <c r="D641" s="114">
        <v>81.75</v>
      </c>
      <c r="E641" s="114">
        <v>74.400000000000006</v>
      </c>
      <c r="F641" s="114">
        <v>79.849999999999994</v>
      </c>
      <c r="G641" s="114">
        <v>79.849999999999994</v>
      </c>
      <c r="H641" s="114">
        <v>80.05</v>
      </c>
      <c r="I641" s="114">
        <v>7190654</v>
      </c>
      <c r="J641" s="114">
        <v>570535012.95000005</v>
      </c>
      <c r="K641" s="116">
        <v>43364</v>
      </c>
      <c r="L641" s="114">
        <v>23037</v>
      </c>
      <c r="M641" s="114" t="s">
        <v>1008</v>
      </c>
      <c r="N641" s="429"/>
    </row>
    <row r="642" spans="1:14">
      <c r="A642" s="114" t="s">
        <v>2890</v>
      </c>
      <c r="B642" s="114" t="s">
        <v>2815</v>
      </c>
      <c r="C642" s="114">
        <v>21.8</v>
      </c>
      <c r="D642" s="114">
        <v>21.8</v>
      </c>
      <c r="E642" s="114">
        <v>19.899999999999999</v>
      </c>
      <c r="F642" s="114">
        <v>20.25</v>
      </c>
      <c r="G642" s="114">
        <v>20.350000000000001</v>
      </c>
      <c r="H642" s="114">
        <v>20.9</v>
      </c>
      <c r="I642" s="114">
        <v>8731</v>
      </c>
      <c r="J642" s="114">
        <v>179403.95</v>
      </c>
      <c r="K642" s="116">
        <v>43364</v>
      </c>
      <c r="L642" s="114">
        <v>65</v>
      </c>
      <c r="M642" s="114" t="s">
        <v>2891</v>
      </c>
      <c r="N642" s="429"/>
    </row>
    <row r="643" spans="1:14">
      <c r="A643" s="114" t="s">
        <v>1009</v>
      </c>
      <c r="B643" s="114" t="s">
        <v>390</v>
      </c>
      <c r="C643" s="114">
        <v>782</v>
      </c>
      <c r="D643" s="114">
        <v>808</v>
      </c>
      <c r="E643" s="114">
        <v>770.5</v>
      </c>
      <c r="F643" s="114">
        <v>804.35</v>
      </c>
      <c r="G643" s="114">
        <v>802</v>
      </c>
      <c r="H643" s="114">
        <v>782</v>
      </c>
      <c r="I643" s="114">
        <v>71723</v>
      </c>
      <c r="J643" s="114">
        <v>57403208.25</v>
      </c>
      <c r="K643" s="116">
        <v>43364</v>
      </c>
      <c r="L643" s="114">
        <v>5267</v>
      </c>
      <c r="M643" s="114" t="s">
        <v>1010</v>
      </c>
      <c r="N643" s="429"/>
    </row>
    <row r="644" spans="1:14">
      <c r="A644" s="114" t="s">
        <v>2225</v>
      </c>
      <c r="B644" s="114" t="s">
        <v>390</v>
      </c>
      <c r="C644" s="114">
        <v>245</v>
      </c>
      <c r="D644" s="114">
        <v>247.75</v>
      </c>
      <c r="E644" s="114">
        <v>220</v>
      </c>
      <c r="F644" s="114">
        <v>238.9</v>
      </c>
      <c r="G644" s="114">
        <v>237</v>
      </c>
      <c r="H644" s="114">
        <v>243.25</v>
      </c>
      <c r="I644" s="114">
        <v>184390</v>
      </c>
      <c r="J644" s="114">
        <v>44366560.200000003</v>
      </c>
      <c r="K644" s="116">
        <v>43364</v>
      </c>
      <c r="L644" s="114">
        <v>2347</v>
      </c>
      <c r="M644" s="114" t="s">
        <v>2226</v>
      </c>
      <c r="N644" s="429"/>
    </row>
    <row r="645" spans="1:14">
      <c r="A645" s="114" t="s">
        <v>1012</v>
      </c>
      <c r="B645" s="114" t="s">
        <v>390</v>
      </c>
      <c r="C645" s="114">
        <v>112.85</v>
      </c>
      <c r="D645" s="114">
        <v>112.85</v>
      </c>
      <c r="E645" s="114">
        <v>100</v>
      </c>
      <c r="F645" s="114">
        <v>103.75</v>
      </c>
      <c r="G645" s="114">
        <v>104.15</v>
      </c>
      <c r="H645" s="114">
        <v>111.05</v>
      </c>
      <c r="I645" s="114">
        <v>1225557</v>
      </c>
      <c r="J645" s="114">
        <v>130542675.40000001</v>
      </c>
      <c r="K645" s="116">
        <v>43364</v>
      </c>
      <c r="L645" s="114">
        <v>20580</v>
      </c>
      <c r="M645" s="114" t="s">
        <v>1013</v>
      </c>
      <c r="N645" s="429"/>
    </row>
    <row r="646" spans="1:14">
      <c r="A646" s="114" t="s">
        <v>2066</v>
      </c>
      <c r="B646" s="114" t="s">
        <v>390</v>
      </c>
      <c r="C646" s="114">
        <v>201</v>
      </c>
      <c r="D646" s="114">
        <v>202.75</v>
      </c>
      <c r="E646" s="114">
        <v>185.1</v>
      </c>
      <c r="F646" s="114">
        <v>190.35</v>
      </c>
      <c r="G646" s="114">
        <v>190</v>
      </c>
      <c r="H646" s="114">
        <v>198.1</v>
      </c>
      <c r="I646" s="114">
        <v>1529</v>
      </c>
      <c r="J646" s="114">
        <v>291410.7</v>
      </c>
      <c r="K646" s="116">
        <v>43364</v>
      </c>
      <c r="L646" s="114">
        <v>41</v>
      </c>
      <c r="M646" s="114" t="s">
        <v>2067</v>
      </c>
      <c r="N646" s="429"/>
    </row>
    <row r="647" spans="1:14">
      <c r="A647" s="114" t="s">
        <v>1014</v>
      </c>
      <c r="B647" s="114" t="s">
        <v>390</v>
      </c>
      <c r="C647" s="114">
        <v>490.1</v>
      </c>
      <c r="D647" s="114">
        <v>499.9</v>
      </c>
      <c r="E647" s="114">
        <v>464.15</v>
      </c>
      <c r="F647" s="114">
        <v>473.6</v>
      </c>
      <c r="G647" s="114">
        <v>474.95</v>
      </c>
      <c r="H647" s="114">
        <v>482.55</v>
      </c>
      <c r="I647" s="114">
        <v>23779</v>
      </c>
      <c r="J647" s="114">
        <v>11426750.199999999</v>
      </c>
      <c r="K647" s="116">
        <v>43364</v>
      </c>
      <c r="L647" s="114">
        <v>636</v>
      </c>
      <c r="M647" s="114" t="s">
        <v>1015</v>
      </c>
      <c r="N647" s="429"/>
    </row>
    <row r="648" spans="1:14">
      <c r="A648" s="114" t="s">
        <v>1016</v>
      </c>
      <c r="B648" s="114" t="s">
        <v>390</v>
      </c>
      <c r="C648" s="114">
        <v>104.1</v>
      </c>
      <c r="D648" s="114">
        <v>112</v>
      </c>
      <c r="E648" s="114">
        <v>90.25</v>
      </c>
      <c r="F648" s="114">
        <v>104.15</v>
      </c>
      <c r="G648" s="114">
        <v>106</v>
      </c>
      <c r="H648" s="114">
        <v>103.9</v>
      </c>
      <c r="I648" s="114">
        <v>2267628</v>
      </c>
      <c r="J648" s="114">
        <v>231166404.59999999</v>
      </c>
      <c r="K648" s="116">
        <v>43364</v>
      </c>
      <c r="L648" s="114">
        <v>22894</v>
      </c>
      <c r="M648" s="114" t="s">
        <v>1017</v>
      </c>
      <c r="N648" s="429"/>
    </row>
    <row r="649" spans="1:14">
      <c r="A649" s="114" t="s">
        <v>102</v>
      </c>
      <c r="B649" s="114" t="s">
        <v>390</v>
      </c>
      <c r="C649" s="114">
        <v>9.5</v>
      </c>
      <c r="D649" s="114">
        <v>9.65</v>
      </c>
      <c r="E649" s="114">
        <v>8.0500000000000007</v>
      </c>
      <c r="F649" s="114">
        <v>8.3000000000000007</v>
      </c>
      <c r="G649" s="114">
        <v>8.35</v>
      </c>
      <c r="H649" s="114">
        <v>9.4499999999999993</v>
      </c>
      <c r="I649" s="114">
        <v>74513122</v>
      </c>
      <c r="J649" s="114">
        <v>647468430.64999998</v>
      </c>
      <c r="K649" s="116">
        <v>43364</v>
      </c>
      <c r="L649" s="114">
        <v>84152</v>
      </c>
      <c r="M649" s="114" t="s">
        <v>1018</v>
      </c>
      <c r="N649" s="429"/>
    </row>
    <row r="650" spans="1:14">
      <c r="A650" s="114" t="s">
        <v>103</v>
      </c>
      <c r="B650" s="114" t="s">
        <v>390</v>
      </c>
      <c r="C650" s="114">
        <v>67.8</v>
      </c>
      <c r="D650" s="114">
        <v>68.3</v>
      </c>
      <c r="E650" s="114">
        <v>62</v>
      </c>
      <c r="F650" s="114">
        <v>63.65</v>
      </c>
      <c r="G650" s="114">
        <v>64.95</v>
      </c>
      <c r="H650" s="114">
        <v>67.599999999999994</v>
      </c>
      <c r="I650" s="114">
        <v>2311018</v>
      </c>
      <c r="J650" s="114">
        <v>149340934.80000001</v>
      </c>
      <c r="K650" s="116">
        <v>43364</v>
      </c>
      <c r="L650" s="114">
        <v>18271</v>
      </c>
      <c r="M650" s="114" t="s">
        <v>1021</v>
      </c>
      <c r="N650" s="429"/>
    </row>
    <row r="651" spans="1:14">
      <c r="A651" s="114" t="s">
        <v>1022</v>
      </c>
      <c r="B651" s="114" t="s">
        <v>390</v>
      </c>
      <c r="C651" s="114">
        <v>2525</v>
      </c>
      <c r="D651" s="114">
        <v>2565.85</v>
      </c>
      <c r="E651" s="114">
        <v>2300</v>
      </c>
      <c r="F651" s="114">
        <v>2415.4499999999998</v>
      </c>
      <c r="G651" s="114">
        <v>2420.1999999999998</v>
      </c>
      <c r="H651" s="114">
        <v>2494.15</v>
      </c>
      <c r="I651" s="114">
        <v>8903</v>
      </c>
      <c r="J651" s="114">
        <v>22091605.25</v>
      </c>
      <c r="K651" s="116">
        <v>43364</v>
      </c>
      <c r="L651" s="114">
        <v>944</v>
      </c>
      <c r="M651" s="114" t="s">
        <v>1023</v>
      </c>
      <c r="N651" s="429"/>
    </row>
    <row r="652" spans="1:14">
      <c r="A652" s="114" t="s">
        <v>104</v>
      </c>
      <c r="B652" s="114" t="s">
        <v>390</v>
      </c>
      <c r="C652" s="114">
        <v>420.25</v>
      </c>
      <c r="D652" s="114">
        <v>427.55</v>
      </c>
      <c r="E652" s="114">
        <v>389.3</v>
      </c>
      <c r="F652" s="114">
        <v>408</v>
      </c>
      <c r="G652" s="114">
        <v>408.05</v>
      </c>
      <c r="H652" s="114">
        <v>417.05</v>
      </c>
      <c r="I652" s="114">
        <v>10218645</v>
      </c>
      <c r="J652" s="114">
        <v>4219440545.4000001</v>
      </c>
      <c r="K652" s="116">
        <v>43364</v>
      </c>
      <c r="L652" s="114">
        <v>89089</v>
      </c>
      <c r="M652" s="114" t="s">
        <v>2056</v>
      </c>
      <c r="N652" s="429"/>
    </row>
    <row r="653" spans="1:14">
      <c r="A653" s="114" t="s">
        <v>2742</v>
      </c>
      <c r="B653" s="114" t="s">
        <v>390</v>
      </c>
      <c r="C653" s="114">
        <v>129.4</v>
      </c>
      <c r="D653" s="114">
        <v>132.30000000000001</v>
      </c>
      <c r="E653" s="114">
        <v>110.55</v>
      </c>
      <c r="F653" s="114">
        <v>124.55</v>
      </c>
      <c r="G653" s="114">
        <v>124.25</v>
      </c>
      <c r="H653" s="114">
        <v>127.5</v>
      </c>
      <c r="I653" s="114">
        <v>292091</v>
      </c>
      <c r="J653" s="114">
        <v>36884081.549999997</v>
      </c>
      <c r="K653" s="116">
        <v>43364</v>
      </c>
      <c r="L653" s="114">
        <v>2881</v>
      </c>
      <c r="M653" s="114" t="s">
        <v>1595</v>
      </c>
      <c r="N653" s="429"/>
    </row>
    <row r="654" spans="1:14">
      <c r="A654" s="114" t="s">
        <v>1024</v>
      </c>
      <c r="B654" s="114" t="s">
        <v>390</v>
      </c>
      <c r="C654" s="114">
        <v>752.5</v>
      </c>
      <c r="D654" s="114">
        <v>763</v>
      </c>
      <c r="E654" s="114">
        <v>686.05</v>
      </c>
      <c r="F654" s="114">
        <v>738.15</v>
      </c>
      <c r="G654" s="114">
        <v>740</v>
      </c>
      <c r="H654" s="114">
        <v>746.7</v>
      </c>
      <c r="I654" s="114">
        <v>415345</v>
      </c>
      <c r="J654" s="114">
        <v>307739930.75</v>
      </c>
      <c r="K654" s="116">
        <v>43364</v>
      </c>
      <c r="L654" s="114">
        <v>10180</v>
      </c>
      <c r="M654" s="114" t="s">
        <v>1025</v>
      </c>
      <c r="N654" s="429"/>
    </row>
    <row r="655" spans="1:14">
      <c r="A655" s="114" t="s">
        <v>105</v>
      </c>
      <c r="B655" s="114" t="s">
        <v>390</v>
      </c>
      <c r="C655" s="114">
        <v>1350</v>
      </c>
      <c r="D655" s="114">
        <v>1353</v>
      </c>
      <c r="E655" s="114">
        <v>1132.4000000000001</v>
      </c>
      <c r="F655" s="114">
        <v>1303.7</v>
      </c>
      <c r="G655" s="114">
        <v>1299.5</v>
      </c>
      <c r="H655" s="114">
        <v>1332.2</v>
      </c>
      <c r="I655" s="114">
        <v>2513560</v>
      </c>
      <c r="J655" s="114">
        <v>3248154964.6999998</v>
      </c>
      <c r="K655" s="116">
        <v>43364</v>
      </c>
      <c r="L655" s="114">
        <v>85741</v>
      </c>
      <c r="M655" s="114" t="s">
        <v>1026</v>
      </c>
      <c r="N655" s="429"/>
    </row>
    <row r="656" spans="1:14">
      <c r="A656" s="114" t="s">
        <v>1027</v>
      </c>
      <c r="B656" s="114" t="s">
        <v>390</v>
      </c>
      <c r="C656" s="114">
        <v>134.94999999999999</v>
      </c>
      <c r="D656" s="114">
        <v>134.94999999999999</v>
      </c>
      <c r="E656" s="114">
        <v>118</v>
      </c>
      <c r="F656" s="114">
        <v>123.35</v>
      </c>
      <c r="G656" s="114">
        <v>128</v>
      </c>
      <c r="H656" s="114">
        <v>131.1</v>
      </c>
      <c r="I656" s="114">
        <v>66528</v>
      </c>
      <c r="J656" s="114">
        <v>8260597.0499999998</v>
      </c>
      <c r="K656" s="116">
        <v>43364</v>
      </c>
      <c r="L656" s="114">
        <v>485</v>
      </c>
      <c r="M656" s="114" t="s">
        <v>1028</v>
      </c>
      <c r="N656" s="429"/>
    </row>
    <row r="657" spans="1:14">
      <c r="A657" s="114" t="s">
        <v>1029</v>
      </c>
      <c r="B657" s="114" t="s">
        <v>390</v>
      </c>
      <c r="C657" s="114">
        <v>315</v>
      </c>
      <c r="D657" s="114">
        <v>315</v>
      </c>
      <c r="E657" s="114">
        <v>280.60000000000002</v>
      </c>
      <c r="F657" s="114">
        <v>294.95</v>
      </c>
      <c r="G657" s="114">
        <v>295.70999999999998</v>
      </c>
      <c r="H657" s="114">
        <v>300.52999999999997</v>
      </c>
      <c r="I657" s="114">
        <v>154155</v>
      </c>
      <c r="J657" s="114">
        <v>44984897.579999998</v>
      </c>
      <c r="K657" s="116">
        <v>43364</v>
      </c>
      <c r="L657" s="114">
        <v>1749</v>
      </c>
      <c r="M657" s="114" t="s">
        <v>1030</v>
      </c>
      <c r="N657" s="429"/>
    </row>
    <row r="658" spans="1:14">
      <c r="A658" s="114" t="s">
        <v>106</v>
      </c>
      <c r="B658" s="114" t="s">
        <v>390</v>
      </c>
      <c r="C658" s="114">
        <v>503</v>
      </c>
      <c r="D658" s="114">
        <v>533</v>
      </c>
      <c r="E658" s="114">
        <v>465.85</v>
      </c>
      <c r="F658" s="114">
        <v>523.25</v>
      </c>
      <c r="G658" s="114">
        <v>529</v>
      </c>
      <c r="H658" s="114">
        <v>498.35</v>
      </c>
      <c r="I658" s="114">
        <v>4396031</v>
      </c>
      <c r="J658" s="114">
        <v>2259051951.8000002</v>
      </c>
      <c r="K658" s="116">
        <v>43364</v>
      </c>
      <c r="L658" s="114">
        <v>68070</v>
      </c>
      <c r="M658" s="114" t="s">
        <v>1031</v>
      </c>
      <c r="N658" s="429"/>
    </row>
    <row r="659" spans="1:14">
      <c r="A659" s="114" t="s">
        <v>2001</v>
      </c>
      <c r="B659" s="114" t="s">
        <v>390</v>
      </c>
      <c r="C659" s="114">
        <v>7.45</v>
      </c>
      <c r="D659" s="114">
        <v>7.45</v>
      </c>
      <c r="E659" s="114">
        <v>6.8</v>
      </c>
      <c r="F659" s="114">
        <v>7.25</v>
      </c>
      <c r="G659" s="114">
        <v>7.3</v>
      </c>
      <c r="H659" s="114">
        <v>7.1</v>
      </c>
      <c r="I659" s="114">
        <v>180661</v>
      </c>
      <c r="J659" s="114">
        <v>1330553.3</v>
      </c>
      <c r="K659" s="116">
        <v>43364</v>
      </c>
      <c r="L659" s="114">
        <v>304</v>
      </c>
      <c r="M659" s="114" t="s">
        <v>2002</v>
      </c>
      <c r="N659" s="429"/>
    </row>
    <row r="660" spans="1:14">
      <c r="A660" s="114" t="s">
        <v>1032</v>
      </c>
      <c r="B660" s="114" t="s">
        <v>390</v>
      </c>
      <c r="C660" s="114">
        <v>205.95</v>
      </c>
      <c r="D660" s="114">
        <v>206.5</v>
      </c>
      <c r="E660" s="114">
        <v>185.85</v>
      </c>
      <c r="F660" s="114">
        <v>197.55</v>
      </c>
      <c r="G660" s="114">
        <v>197.9</v>
      </c>
      <c r="H660" s="114">
        <v>204.65</v>
      </c>
      <c r="I660" s="114">
        <v>294919</v>
      </c>
      <c r="J660" s="114">
        <v>58892412.399999999</v>
      </c>
      <c r="K660" s="116">
        <v>43364</v>
      </c>
      <c r="L660" s="114">
        <v>3077</v>
      </c>
      <c r="M660" s="114" t="s">
        <v>1033</v>
      </c>
      <c r="N660" s="429"/>
    </row>
    <row r="661" spans="1:14">
      <c r="A661" s="114" t="s">
        <v>1034</v>
      </c>
      <c r="B661" s="114" t="s">
        <v>390</v>
      </c>
      <c r="C661" s="114">
        <v>89.75</v>
      </c>
      <c r="D661" s="114">
        <v>89.75</v>
      </c>
      <c r="E661" s="114">
        <v>85</v>
      </c>
      <c r="F661" s="114">
        <v>87.2</v>
      </c>
      <c r="G661" s="114">
        <v>88</v>
      </c>
      <c r="H661" s="114">
        <v>88.1</v>
      </c>
      <c r="I661" s="114">
        <v>20709</v>
      </c>
      <c r="J661" s="114">
        <v>1803510.1</v>
      </c>
      <c r="K661" s="116">
        <v>43364</v>
      </c>
      <c r="L661" s="114">
        <v>218</v>
      </c>
      <c r="M661" s="114" t="s">
        <v>1035</v>
      </c>
      <c r="N661" s="429"/>
    </row>
    <row r="662" spans="1:14">
      <c r="A662" s="114" t="s">
        <v>1036</v>
      </c>
      <c r="B662" s="114" t="s">
        <v>390</v>
      </c>
      <c r="C662" s="114">
        <v>423.35</v>
      </c>
      <c r="D662" s="114">
        <v>426</v>
      </c>
      <c r="E662" s="114">
        <v>381.5</v>
      </c>
      <c r="F662" s="114">
        <v>397.7</v>
      </c>
      <c r="G662" s="114">
        <v>401.65</v>
      </c>
      <c r="H662" s="114">
        <v>421.45</v>
      </c>
      <c r="I662" s="114">
        <v>735837</v>
      </c>
      <c r="J662" s="114">
        <v>299294138.35000002</v>
      </c>
      <c r="K662" s="116">
        <v>43364</v>
      </c>
      <c r="L662" s="114">
        <v>22164</v>
      </c>
      <c r="M662" s="114" t="s">
        <v>1972</v>
      </c>
      <c r="N662" s="429"/>
    </row>
    <row r="663" spans="1:14">
      <c r="A663" s="114" t="s">
        <v>1037</v>
      </c>
      <c r="B663" s="114" t="s">
        <v>390</v>
      </c>
      <c r="C663" s="114">
        <v>239</v>
      </c>
      <c r="D663" s="114">
        <v>243.05</v>
      </c>
      <c r="E663" s="114">
        <v>220.2</v>
      </c>
      <c r="F663" s="114">
        <v>228.5</v>
      </c>
      <c r="G663" s="114">
        <v>228.1</v>
      </c>
      <c r="H663" s="114">
        <v>238.3</v>
      </c>
      <c r="I663" s="114">
        <v>20396</v>
      </c>
      <c r="J663" s="114">
        <v>4744210</v>
      </c>
      <c r="K663" s="116">
        <v>43364</v>
      </c>
      <c r="L663" s="114">
        <v>950</v>
      </c>
      <c r="M663" s="114" t="s">
        <v>1038</v>
      </c>
      <c r="N663" s="429"/>
    </row>
    <row r="664" spans="1:14">
      <c r="A664" s="114" t="s">
        <v>2892</v>
      </c>
      <c r="B664" s="114" t="s">
        <v>2815</v>
      </c>
      <c r="C664" s="114">
        <v>329.4</v>
      </c>
      <c r="D664" s="114">
        <v>329.4</v>
      </c>
      <c r="E664" s="114">
        <v>325</v>
      </c>
      <c r="F664" s="114">
        <v>325</v>
      </c>
      <c r="G664" s="114">
        <v>325</v>
      </c>
      <c r="H664" s="114">
        <v>329.3</v>
      </c>
      <c r="I664" s="114">
        <v>229</v>
      </c>
      <c r="J664" s="114">
        <v>75078.399999999994</v>
      </c>
      <c r="K664" s="116">
        <v>43364</v>
      </c>
      <c r="L664" s="114">
        <v>10</v>
      </c>
      <c r="M664" s="114" t="s">
        <v>2893</v>
      </c>
      <c r="N664" s="429"/>
    </row>
    <row r="665" spans="1:14">
      <c r="A665" s="114" t="s">
        <v>1040</v>
      </c>
      <c r="B665" s="114" t="s">
        <v>390</v>
      </c>
      <c r="C665" s="114">
        <v>65</v>
      </c>
      <c r="D665" s="114">
        <v>66.400000000000006</v>
      </c>
      <c r="E665" s="114">
        <v>55.15</v>
      </c>
      <c r="F665" s="114">
        <v>61.85</v>
      </c>
      <c r="G665" s="114">
        <v>61.7</v>
      </c>
      <c r="H665" s="114">
        <v>64.599999999999994</v>
      </c>
      <c r="I665" s="114">
        <v>59361</v>
      </c>
      <c r="J665" s="114">
        <v>3730330.05</v>
      </c>
      <c r="K665" s="116">
        <v>43364</v>
      </c>
      <c r="L665" s="114">
        <v>502</v>
      </c>
      <c r="M665" s="114" t="s">
        <v>1041</v>
      </c>
      <c r="N665" s="429"/>
    </row>
    <row r="666" spans="1:14">
      <c r="A666" s="114" t="s">
        <v>2567</v>
      </c>
      <c r="B666" s="114" t="s">
        <v>390</v>
      </c>
      <c r="C666" s="114">
        <v>210.1</v>
      </c>
      <c r="D666" s="114">
        <v>217.9</v>
      </c>
      <c r="E666" s="114">
        <v>190</v>
      </c>
      <c r="F666" s="114">
        <v>207.3</v>
      </c>
      <c r="G666" s="114">
        <v>207.85</v>
      </c>
      <c r="H666" s="114">
        <v>210.1</v>
      </c>
      <c r="I666" s="114">
        <v>16238</v>
      </c>
      <c r="J666" s="114">
        <v>3394306.2</v>
      </c>
      <c r="K666" s="116">
        <v>43364</v>
      </c>
      <c r="L666" s="114">
        <v>477</v>
      </c>
      <c r="M666" s="114" t="s">
        <v>2568</v>
      </c>
      <c r="N666" s="429"/>
    </row>
    <row r="667" spans="1:14">
      <c r="A667" s="114" t="s">
        <v>1905</v>
      </c>
      <c r="B667" s="114" t="s">
        <v>390</v>
      </c>
      <c r="C667" s="114">
        <v>6.3</v>
      </c>
      <c r="D667" s="114">
        <v>6.4</v>
      </c>
      <c r="E667" s="114">
        <v>6.3</v>
      </c>
      <c r="F667" s="114">
        <v>6.3</v>
      </c>
      <c r="G667" s="114">
        <v>6.3</v>
      </c>
      <c r="H667" s="114">
        <v>6.3</v>
      </c>
      <c r="I667" s="114">
        <v>500</v>
      </c>
      <c r="J667" s="114">
        <v>3150.1</v>
      </c>
      <c r="K667" s="116">
        <v>43364</v>
      </c>
      <c r="L667" s="114">
        <v>5</v>
      </c>
      <c r="M667" s="114" t="s">
        <v>1906</v>
      </c>
      <c r="N667" s="429"/>
    </row>
    <row r="668" spans="1:14">
      <c r="A668" s="114" t="s">
        <v>1042</v>
      </c>
      <c r="B668" s="114" t="s">
        <v>390</v>
      </c>
      <c r="C668" s="114">
        <v>71.599999999999994</v>
      </c>
      <c r="D668" s="114">
        <v>73</v>
      </c>
      <c r="E668" s="114">
        <v>64.25</v>
      </c>
      <c r="F668" s="114">
        <v>69</v>
      </c>
      <c r="G668" s="114">
        <v>68.55</v>
      </c>
      <c r="H668" s="114">
        <v>71.599999999999994</v>
      </c>
      <c r="I668" s="114">
        <v>28978</v>
      </c>
      <c r="J668" s="114">
        <v>2015414.75</v>
      </c>
      <c r="K668" s="116">
        <v>43364</v>
      </c>
      <c r="L668" s="114">
        <v>363</v>
      </c>
      <c r="M668" s="114" t="s">
        <v>1043</v>
      </c>
      <c r="N668" s="429"/>
    </row>
    <row r="669" spans="1:14">
      <c r="A669" s="114" t="s">
        <v>204</v>
      </c>
      <c r="B669" s="114" t="s">
        <v>390</v>
      </c>
      <c r="C669" s="114">
        <v>464.95</v>
      </c>
      <c r="D669" s="114">
        <v>466.55</v>
      </c>
      <c r="E669" s="114">
        <v>437</v>
      </c>
      <c r="F669" s="114">
        <v>441.05</v>
      </c>
      <c r="G669" s="114">
        <v>443.9</v>
      </c>
      <c r="H669" s="114">
        <v>459.8</v>
      </c>
      <c r="I669" s="114">
        <v>261147</v>
      </c>
      <c r="J669" s="114">
        <v>117570481.7</v>
      </c>
      <c r="K669" s="116">
        <v>43364</v>
      </c>
      <c r="L669" s="114">
        <v>13666</v>
      </c>
      <c r="M669" s="114" t="s">
        <v>1044</v>
      </c>
      <c r="N669" s="429"/>
    </row>
    <row r="670" spans="1:14">
      <c r="A670" s="114" t="s">
        <v>2734</v>
      </c>
      <c r="B670" s="114" t="s">
        <v>390</v>
      </c>
      <c r="C670" s="114">
        <v>218.3</v>
      </c>
      <c r="D670" s="114">
        <v>226.75</v>
      </c>
      <c r="E670" s="114">
        <v>180.55</v>
      </c>
      <c r="F670" s="114">
        <v>189.35</v>
      </c>
      <c r="G670" s="114">
        <v>187</v>
      </c>
      <c r="H670" s="114">
        <v>218.55</v>
      </c>
      <c r="I670" s="114">
        <v>327864</v>
      </c>
      <c r="J670" s="114">
        <v>66107217.700000003</v>
      </c>
      <c r="K670" s="116">
        <v>43364</v>
      </c>
      <c r="L670" s="114">
        <v>5779</v>
      </c>
      <c r="M670" s="114" t="s">
        <v>2736</v>
      </c>
      <c r="N670" s="429"/>
    </row>
    <row r="671" spans="1:14">
      <c r="A671" s="114" t="s">
        <v>2713</v>
      </c>
      <c r="B671" s="114" t="s">
        <v>2815</v>
      </c>
      <c r="C671" s="114">
        <v>22.7</v>
      </c>
      <c r="D671" s="114">
        <v>23</v>
      </c>
      <c r="E671" s="114">
        <v>21.4</v>
      </c>
      <c r="F671" s="114">
        <v>22.95</v>
      </c>
      <c r="G671" s="114">
        <v>22.95</v>
      </c>
      <c r="H671" s="114">
        <v>22.5</v>
      </c>
      <c r="I671" s="114">
        <v>2624</v>
      </c>
      <c r="J671" s="114">
        <v>56838.25</v>
      </c>
      <c r="K671" s="116">
        <v>43364</v>
      </c>
      <c r="L671" s="114">
        <v>30</v>
      </c>
      <c r="M671" s="114" t="s">
        <v>2714</v>
      </c>
      <c r="N671" s="429"/>
    </row>
    <row r="672" spans="1:14">
      <c r="A672" s="114" t="s">
        <v>205</v>
      </c>
      <c r="B672" s="114" t="s">
        <v>390</v>
      </c>
      <c r="C672" s="114">
        <v>88.95</v>
      </c>
      <c r="D672" s="114">
        <v>89.8</v>
      </c>
      <c r="E672" s="114">
        <v>83</v>
      </c>
      <c r="F672" s="114">
        <v>84.5</v>
      </c>
      <c r="G672" s="114">
        <v>84.2</v>
      </c>
      <c r="H672" s="114">
        <v>88.85</v>
      </c>
      <c r="I672" s="114">
        <v>2401197</v>
      </c>
      <c r="J672" s="114">
        <v>209536660.05000001</v>
      </c>
      <c r="K672" s="116">
        <v>43364</v>
      </c>
      <c r="L672" s="114">
        <v>14459</v>
      </c>
      <c r="M672" s="114" t="s">
        <v>1990</v>
      </c>
      <c r="N672" s="429"/>
    </row>
    <row r="673" spans="1:14">
      <c r="A673" s="114" t="s">
        <v>2450</v>
      </c>
      <c r="B673" s="114" t="s">
        <v>390</v>
      </c>
      <c r="C673" s="114">
        <v>1.75</v>
      </c>
      <c r="D673" s="114">
        <v>1.85</v>
      </c>
      <c r="E673" s="114">
        <v>1.75</v>
      </c>
      <c r="F673" s="114">
        <v>1.75</v>
      </c>
      <c r="G673" s="114">
        <v>1.75</v>
      </c>
      <c r="H673" s="114">
        <v>1.8</v>
      </c>
      <c r="I673" s="114">
        <v>2361</v>
      </c>
      <c r="J673" s="114">
        <v>4173.05</v>
      </c>
      <c r="K673" s="116">
        <v>43364</v>
      </c>
      <c r="L673" s="114">
        <v>22</v>
      </c>
      <c r="M673" s="114" t="s">
        <v>2451</v>
      </c>
      <c r="N673" s="429"/>
    </row>
    <row r="674" spans="1:14">
      <c r="A674" s="114" t="s">
        <v>1991</v>
      </c>
      <c r="B674" s="114" t="s">
        <v>390</v>
      </c>
      <c r="C674" s="114">
        <v>8.5</v>
      </c>
      <c r="D674" s="114">
        <v>9.35</v>
      </c>
      <c r="E674" s="114">
        <v>8.4</v>
      </c>
      <c r="F674" s="114">
        <v>8.6999999999999993</v>
      </c>
      <c r="G674" s="114">
        <v>8.6999999999999993</v>
      </c>
      <c r="H674" s="114">
        <v>8.6</v>
      </c>
      <c r="I674" s="114">
        <v>12457</v>
      </c>
      <c r="J674" s="114">
        <v>106449.1</v>
      </c>
      <c r="K674" s="116">
        <v>43364</v>
      </c>
      <c r="L674" s="114">
        <v>44</v>
      </c>
      <c r="M674" s="114" t="s">
        <v>1992</v>
      </c>
      <c r="N674" s="429"/>
    </row>
    <row r="675" spans="1:14">
      <c r="A675" s="114" t="s">
        <v>1045</v>
      </c>
      <c r="B675" s="114" t="s">
        <v>390</v>
      </c>
      <c r="C675" s="114">
        <v>940.05</v>
      </c>
      <c r="D675" s="114">
        <v>969</v>
      </c>
      <c r="E675" s="114">
        <v>850</v>
      </c>
      <c r="F675" s="114">
        <v>902.2</v>
      </c>
      <c r="G675" s="114">
        <v>902</v>
      </c>
      <c r="H675" s="114">
        <v>942.7</v>
      </c>
      <c r="I675" s="114">
        <v>18586</v>
      </c>
      <c r="J675" s="114">
        <v>17034213.75</v>
      </c>
      <c r="K675" s="116">
        <v>43364</v>
      </c>
      <c r="L675" s="114">
        <v>1072</v>
      </c>
      <c r="M675" s="114" t="s">
        <v>1046</v>
      </c>
      <c r="N675" s="429"/>
    </row>
    <row r="676" spans="1:14">
      <c r="A676" s="114" t="s">
        <v>1047</v>
      </c>
      <c r="B676" s="114" t="s">
        <v>390</v>
      </c>
      <c r="C676" s="114">
        <v>90.2</v>
      </c>
      <c r="D676" s="114">
        <v>91.65</v>
      </c>
      <c r="E676" s="114">
        <v>83.2</v>
      </c>
      <c r="F676" s="114">
        <v>88.55</v>
      </c>
      <c r="G676" s="114">
        <v>90.25</v>
      </c>
      <c r="H676" s="114">
        <v>89.5</v>
      </c>
      <c r="I676" s="114">
        <v>215253</v>
      </c>
      <c r="J676" s="114">
        <v>18774716.199999999</v>
      </c>
      <c r="K676" s="116">
        <v>43364</v>
      </c>
      <c r="L676" s="114">
        <v>1462</v>
      </c>
      <c r="M676" s="114" t="s">
        <v>1048</v>
      </c>
      <c r="N676" s="429"/>
    </row>
    <row r="677" spans="1:14">
      <c r="A677" s="114" t="s">
        <v>1049</v>
      </c>
      <c r="B677" s="114" t="s">
        <v>390</v>
      </c>
      <c r="C677" s="114">
        <v>23.15</v>
      </c>
      <c r="D677" s="114">
        <v>23.3</v>
      </c>
      <c r="E677" s="114">
        <v>20.6</v>
      </c>
      <c r="F677" s="114">
        <v>21.05</v>
      </c>
      <c r="G677" s="114">
        <v>21.15</v>
      </c>
      <c r="H677" s="114">
        <v>22.95</v>
      </c>
      <c r="I677" s="114">
        <v>366454</v>
      </c>
      <c r="J677" s="114">
        <v>7975203.0999999996</v>
      </c>
      <c r="K677" s="116">
        <v>43364</v>
      </c>
      <c r="L677" s="114">
        <v>1650</v>
      </c>
      <c r="M677" s="114" t="s">
        <v>1050</v>
      </c>
      <c r="N677" s="429"/>
    </row>
    <row r="678" spans="1:14">
      <c r="A678" s="114" t="s">
        <v>2689</v>
      </c>
      <c r="B678" s="114" t="s">
        <v>390</v>
      </c>
      <c r="C678" s="114">
        <v>446</v>
      </c>
      <c r="D678" s="114">
        <v>450.05</v>
      </c>
      <c r="E678" s="114">
        <v>425</v>
      </c>
      <c r="F678" s="114">
        <v>439</v>
      </c>
      <c r="G678" s="114">
        <v>439</v>
      </c>
      <c r="H678" s="114">
        <v>446.4</v>
      </c>
      <c r="I678" s="114">
        <v>1364</v>
      </c>
      <c r="J678" s="114">
        <v>598211.94999999995</v>
      </c>
      <c r="K678" s="116">
        <v>43364</v>
      </c>
      <c r="L678" s="114">
        <v>67</v>
      </c>
      <c r="M678" s="114" t="s">
        <v>2690</v>
      </c>
      <c r="N678" s="429"/>
    </row>
    <row r="679" spans="1:14">
      <c r="A679" s="114" t="s">
        <v>1051</v>
      </c>
      <c r="B679" s="114" t="s">
        <v>390</v>
      </c>
      <c r="C679" s="114">
        <v>318</v>
      </c>
      <c r="D679" s="114">
        <v>318.8</v>
      </c>
      <c r="E679" s="114">
        <v>286.85000000000002</v>
      </c>
      <c r="F679" s="114">
        <v>305.10000000000002</v>
      </c>
      <c r="G679" s="114">
        <v>305</v>
      </c>
      <c r="H679" s="114">
        <v>307.05</v>
      </c>
      <c r="I679" s="114">
        <v>992052</v>
      </c>
      <c r="J679" s="114">
        <v>302219460.89999998</v>
      </c>
      <c r="K679" s="116">
        <v>43364</v>
      </c>
      <c r="L679" s="114">
        <v>13782</v>
      </c>
      <c r="M679" s="114" t="s">
        <v>1052</v>
      </c>
      <c r="N679" s="429"/>
    </row>
    <row r="680" spans="1:14">
      <c r="A680" s="114" t="s">
        <v>1053</v>
      </c>
      <c r="B680" s="114" t="s">
        <v>390</v>
      </c>
      <c r="C680" s="114">
        <v>20.350000000000001</v>
      </c>
      <c r="D680" s="114">
        <v>20.65</v>
      </c>
      <c r="E680" s="114">
        <v>19.25</v>
      </c>
      <c r="F680" s="114">
        <v>19.399999999999999</v>
      </c>
      <c r="G680" s="114">
        <v>19.399999999999999</v>
      </c>
      <c r="H680" s="114">
        <v>20.7</v>
      </c>
      <c r="I680" s="114">
        <v>127400</v>
      </c>
      <c r="J680" s="114">
        <v>2537205.4500000002</v>
      </c>
      <c r="K680" s="116">
        <v>43364</v>
      </c>
      <c r="L680" s="114">
        <v>543</v>
      </c>
      <c r="M680" s="114" t="s">
        <v>1054</v>
      </c>
      <c r="N680" s="429"/>
    </row>
    <row r="681" spans="1:14">
      <c r="A681" s="114" t="s">
        <v>2569</v>
      </c>
      <c r="B681" s="114" t="s">
        <v>390</v>
      </c>
      <c r="C681" s="114">
        <v>40.4</v>
      </c>
      <c r="D681" s="114">
        <v>40.6</v>
      </c>
      <c r="E681" s="114">
        <v>35.25</v>
      </c>
      <c r="F681" s="114">
        <v>38.15</v>
      </c>
      <c r="G681" s="114">
        <v>38.950000000000003</v>
      </c>
      <c r="H681" s="114">
        <v>39</v>
      </c>
      <c r="I681" s="114">
        <v>86350</v>
      </c>
      <c r="J681" s="114">
        <v>3337196.7</v>
      </c>
      <c r="K681" s="116">
        <v>43364</v>
      </c>
      <c r="L681" s="114">
        <v>602</v>
      </c>
      <c r="M681" s="114" t="s">
        <v>2570</v>
      </c>
      <c r="N681" s="429"/>
    </row>
    <row r="682" spans="1:14">
      <c r="A682" s="114" t="s">
        <v>2991</v>
      </c>
      <c r="B682" s="114" t="s">
        <v>2815</v>
      </c>
      <c r="C682" s="114">
        <v>24.25</v>
      </c>
      <c r="D682" s="114">
        <v>25.25</v>
      </c>
      <c r="E682" s="114">
        <v>23.3</v>
      </c>
      <c r="F682" s="114">
        <v>25</v>
      </c>
      <c r="G682" s="114">
        <v>25</v>
      </c>
      <c r="H682" s="114">
        <v>24.25</v>
      </c>
      <c r="I682" s="114">
        <v>4625</v>
      </c>
      <c r="J682" s="114">
        <v>112832.15</v>
      </c>
      <c r="K682" s="116">
        <v>43364</v>
      </c>
      <c r="L682" s="114">
        <v>21</v>
      </c>
      <c r="M682" s="114" t="s">
        <v>2992</v>
      </c>
      <c r="N682" s="429"/>
    </row>
    <row r="683" spans="1:14">
      <c r="A683" s="114" t="s">
        <v>1055</v>
      </c>
      <c r="B683" s="114" t="s">
        <v>390</v>
      </c>
      <c r="C683" s="114">
        <v>41.55</v>
      </c>
      <c r="D683" s="114">
        <v>42.75</v>
      </c>
      <c r="E683" s="114">
        <v>37.4</v>
      </c>
      <c r="F683" s="114">
        <v>38</v>
      </c>
      <c r="G683" s="114">
        <v>38</v>
      </c>
      <c r="H683" s="114">
        <v>41.55</v>
      </c>
      <c r="I683" s="114">
        <v>34324</v>
      </c>
      <c r="J683" s="114">
        <v>1341832.8999999999</v>
      </c>
      <c r="K683" s="116">
        <v>43364</v>
      </c>
      <c r="L683" s="114">
        <v>439</v>
      </c>
      <c r="M683" s="114" t="s">
        <v>1056</v>
      </c>
      <c r="N683" s="429"/>
    </row>
    <row r="684" spans="1:14">
      <c r="A684" s="114" t="s">
        <v>1057</v>
      </c>
      <c r="B684" s="114" t="s">
        <v>390</v>
      </c>
      <c r="C684" s="114">
        <v>72.05</v>
      </c>
      <c r="D684" s="114">
        <v>72.75</v>
      </c>
      <c r="E684" s="114">
        <v>65.95</v>
      </c>
      <c r="F684" s="114">
        <v>67.7</v>
      </c>
      <c r="G684" s="114">
        <v>67.75</v>
      </c>
      <c r="H684" s="114">
        <v>71.7</v>
      </c>
      <c r="I684" s="114">
        <v>183727</v>
      </c>
      <c r="J684" s="114">
        <v>12704807.5</v>
      </c>
      <c r="K684" s="116">
        <v>43364</v>
      </c>
      <c r="L684" s="114">
        <v>2351</v>
      </c>
      <c r="M684" s="114" t="s">
        <v>1058</v>
      </c>
      <c r="N684" s="429"/>
    </row>
    <row r="685" spans="1:14">
      <c r="A685" s="114" t="s">
        <v>3556</v>
      </c>
      <c r="B685" s="114" t="s">
        <v>390</v>
      </c>
      <c r="C685" s="114">
        <v>58.85</v>
      </c>
      <c r="D685" s="114">
        <v>64.900000000000006</v>
      </c>
      <c r="E685" s="114">
        <v>58.85</v>
      </c>
      <c r="F685" s="114">
        <v>58.85</v>
      </c>
      <c r="G685" s="114">
        <v>58.85</v>
      </c>
      <c r="H685" s="114">
        <v>61.9</v>
      </c>
      <c r="I685" s="114">
        <v>4244</v>
      </c>
      <c r="J685" s="114">
        <v>261656.4</v>
      </c>
      <c r="K685" s="116">
        <v>43364</v>
      </c>
      <c r="L685" s="114">
        <v>13</v>
      </c>
      <c r="M685" s="114" t="s">
        <v>3557</v>
      </c>
      <c r="N685" s="429"/>
    </row>
    <row r="686" spans="1:14">
      <c r="A686" s="114" t="s">
        <v>2894</v>
      </c>
      <c r="B686" s="114" t="s">
        <v>2815</v>
      </c>
      <c r="C686" s="114">
        <v>1.6</v>
      </c>
      <c r="D686" s="114">
        <v>1.65</v>
      </c>
      <c r="E686" s="114">
        <v>1.55</v>
      </c>
      <c r="F686" s="114">
        <v>1.55</v>
      </c>
      <c r="G686" s="114">
        <v>1.65</v>
      </c>
      <c r="H686" s="114">
        <v>1.6</v>
      </c>
      <c r="I686" s="114">
        <v>1113581</v>
      </c>
      <c r="J686" s="114">
        <v>1779464.5</v>
      </c>
      <c r="K686" s="116">
        <v>43364</v>
      </c>
      <c r="L686" s="114">
        <v>184</v>
      </c>
      <c r="M686" s="114" t="s">
        <v>2895</v>
      </c>
      <c r="N686" s="429"/>
    </row>
    <row r="687" spans="1:14">
      <c r="A687" s="114" t="s">
        <v>2400</v>
      </c>
      <c r="B687" s="114" t="s">
        <v>390</v>
      </c>
      <c r="C687" s="114">
        <v>739.95</v>
      </c>
      <c r="D687" s="114">
        <v>746</v>
      </c>
      <c r="E687" s="114">
        <v>735</v>
      </c>
      <c r="F687" s="114">
        <v>735.05</v>
      </c>
      <c r="G687" s="114">
        <v>740</v>
      </c>
      <c r="H687" s="114">
        <v>736</v>
      </c>
      <c r="I687" s="114">
        <v>4897</v>
      </c>
      <c r="J687" s="114">
        <v>3603757.8</v>
      </c>
      <c r="K687" s="116">
        <v>43364</v>
      </c>
      <c r="L687" s="114">
        <v>388</v>
      </c>
      <c r="M687" s="114" t="s">
        <v>2401</v>
      </c>
      <c r="N687" s="429"/>
    </row>
    <row r="688" spans="1:14">
      <c r="A688" s="114" t="s">
        <v>3117</v>
      </c>
      <c r="B688" s="114" t="s">
        <v>2815</v>
      </c>
      <c r="C688" s="114">
        <v>18.45</v>
      </c>
      <c r="D688" s="114">
        <v>18.45</v>
      </c>
      <c r="E688" s="114">
        <v>16.899999999999999</v>
      </c>
      <c r="F688" s="114">
        <v>17</v>
      </c>
      <c r="G688" s="114">
        <v>17</v>
      </c>
      <c r="H688" s="114">
        <v>17.600000000000001</v>
      </c>
      <c r="I688" s="114">
        <v>8986</v>
      </c>
      <c r="J688" s="114">
        <v>163826.79999999999</v>
      </c>
      <c r="K688" s="116">
        <v>43364</v>
      </c>
      <c r="L688" s="114">
        <v>90</v>
      </c>
      <c r="M688" s="114" t="s">
        <v>3118</v>
      </c>
      <c r="N688" s="429"/>
    </row>
    <row r="689" spans="1:14">
      <c r="A689" s="114" t="s">
        <v>3084</v>
      </c>
      <c r="B689" s="114" t="s">
        <v>390</v>
      </c>
      <c r="C689" s="114">
        <v>53</v>
      </c>
      <c r="D689" s="114">
        <v>58.95</v>
      </c>
      <c r="E689" s="114">
        <v>50.1</v>
      </c>
      <c r="F689" s="114">
        <v>52.15</v>
      </c>
      <c r="G689" s="114">
        <v>52.5</v>
      </c>
      <c r="H689" s="114">
        <v>55.65</v>
      </c>
      <c r="I689" s="114">
        <v>12799</v>
      </c>
      <c r="J689" s="114">
        <v>685433.05</v>
      </c>
      <c r="K689" s="116">
        <v>43364</v>
      </c>
      <c r="L689" s="114">
        <v>270</v>
      </c>
      <c r="M689" s="114" t="s">
        <v>3085</v>
      </c>
      <c r="N689" s="429"/>
    </row>
    <row r="690" spans="1:14">
      <c r="A690" s="114" t="s">
        <v>3558</v>
      </c>
      <c r="B690" s="114" t="s">
        <v>2815</v>
      </c>
      <c r="C690" s="114">
        <v>15.9</v>
      </c>
      <c r="D690" s="114">
        <v>16.2</v>
      </c>
      <c r="E690" s="114">
        <v>15.9</v>
      </c>
      <c r="F690" s="114">
        <v>16.149999999999999</v>
      </c>
      <c r="G690" s="114">
        <v>16.149999999999999</v>
      </c>
      <c r="H690" s="114">
        <v>15.5</v>
      </c>
      <c r="I690" s="114">
        <v>325</v>
      </c>
      <c r="J690" s="114">
        <v>5245</v>
      </c>
      <c r="K690" s="116">
        <v>43364</v>
      </c>
      <c r="L690" s="114">
        <v>9</v>
      </c>
      <c r="M690" s="114" t="s">
        <v>3559</v>
      </c>
      <c r="N690" s="429"/>
    </row>
    <row r="691" spans="1:14">
      <c r="A691" s="114" t="s">
        <v>1059</v>
      </c>
      <c r="B691" s="114" t="s">
        <v>390</v>
      </c>
      <c r="C691" s="114">
        <v>2350.0500000000002</v>
      </c>
      <c r="D691" s="114">
        <v>2384.9499999999998</v>
      </c>
      <c r="E691" s="114">
        <v>2256.6999999999998</v>
      </c>
      <c r="F691" s="114">
        <v>2341.9</v>
      </c>
      <c r="G691" s="114">
        <v>2364</v>
      </c>
      <c r="H691" s="114">
        <v>2333.5</v>
      </c>
      <c r="I691" s="114">
        <v>684</v>
      </c>
      <c r="J691" s="114">
        <v>1589514.9</v>
      </c>
      <c r="K691" s="116">
        <v>43364</v>
      </c>
      <c r="L691" s="114">
        <v>153</v>
      </c>
      <c r="M691" s="114" t="s">
        <v>1060</v>
      </c>
      <c r="N691" s="429"/>
    </row>
    <row r="692" spans="1:14">
      <c r="A692" s="114" t="s">
        <v>2402</v>
      </c>
      <c r="B692" s="114" t="s">
        <v>390</v>
      </c>
      <c r="C692" s="114">
        <v>135.80000000000001</v>
      </c>
      <c r="D692" s="114">
        <v>138.4</v>
      </c>
      <c r="E692" s="114">
        <v>122</v>
      </c>
      <c r="F692" s="114">
        <v>132.55000000000001</v>
      </c>
      <c r="G692" s="114">
        <v>131.1</v>
      </c>
      <c r="H692" s="114">
        <v>133.5</v>
      </c>
      <c r="I692" s="114">
        <v>25306</v>
      </c>
      <c r="J692" s="114">
        <v>3266849.45</v>
      </c>
      <c r="K692" s="116">
        <v>43364</v>
      </c>
      <c r="L692" s="114">
        <v>691</v>
      </c>
      <c r="M692" s="114" t="s">
        <v>2403</v>
      </c>
      <c r="N692" s="429"/>
    </row>
    <row r="693" spans="1:14">
      <c r="A693" s="114" t="s">
        <v>2773</v>
      </c>
      <c r="B693" s="114" t="s">
        <v>390</v>
      </c>
      <c r="C693" s="114">
        <v>739</v>
      </c>
      <c r="D693" s="114">
        <v>739</v>
      </c>
      <c r="E693" s="114">
        <v>690</v>
      </c>
      <c r="F693" s="114">
        <v>697.5</v>
      </c>
      <c r="G693" s="114">
        <v>691.05</v>
      </c>
      <c r="H693" s="114">
        <v>713.75</v>
      </c>
      <c r="I693" s="114">
        <v>5008</v>
      </c>
      <c r="J693" s="114">
        <v>3565787.5</v>
      </c>
      <c r="K693" s="116">
        <v>43364</v>
      </c>
      <c r="L693" s="114">
        <v>260</v>
      </c>
      <c r="M693" s="114" t="s">
        <v>2774</v>
      </c>
      <c r="N693" s="429"/>
    </row>
    <row r="694" spans="1:14">
      <c r="A694" s="114" t="s">
        <v>2133</v>
      </c>
      <c r="B694" s="114" t="s">
        <v>390</v>
      </c>
      <c r="C694" s="114">
        <v>184</v>
      </c>
      <c r="D694" s="114">
        <v>188.05</v>
      </c>
      <c r="E694" s="114">
        <v>168.1</v>
      </c>
      <c r="F694" s="114">
        <v>170.1</v>
      </c>
      <c r="G694" s="114">
        <v>169.75</v>
      </c>
      <c r="H694" s="114">
        <v>184.35</v>
      </c>
      <c r="I694" s="114">
        <v>195227</v>
      </c>
      <c r="J694" s="114">
        <v>33952860.700000003</v>
      </c>
      <c r="K694" s="116">
        <v>43364</v>
      </c>
      <c r="L694" s="114">
        <v>3645</v>
      </c>
      <c r="M694" s="114" t="s">
        <v>2134</v>
      </c>
      <c r="N694" s="429"/>
    </row>
    <row r="695" spans="1:14">
      <c r="A695" s="114" t="s">
        <v>1061</v>
      </c>
      <c r="B695" s="114" t="s">
        <v>390</v>
      </c>
      <c r="C695" s="114">
        <v>550.6</v>
      </c>
      <c r="D695" s="114">
        <v>562</v>
      </c>
      <c r="E695" s="114">
        <v>522.25</v>
      </c>
      <c r="F695" s="114">
        <v>556.5</v>
      </c>
      <c r="G695" s="114">
        <v>550.25</v>
      </c>
      <c r="H695" s="114">
        <v>549.65</v>
      </c>
      <c r="I695" s="114">
        <v>318649</v>
      </c>
      <c r="J695" s="114">
        <v>174982890.59999999</v>
      </c>
      <c r="K695" s="116">
        <v>43364</v>
      </c>
      <c r="L695" s="114">
        <v>10340</v>
      </c>
      <c r="M695" s="114" t="s">
        <v>1062</v>
      </c>
      <c r="N695" s="429"/>
    </row>
    <row r="696" spans="1:14">
      <c r="A696" s="114" t="s">
        <v>1063</v>
      </c>
      <c r="B696" s="114" t="s">
        <v>390</v>
      </c>
      <c r="C696" s="114">
        <v>259.5</v>
      </c>
      <c r="D696" s="114">
        <v>260.05</v>
      </c>
      <c r="E696" s="114">
        <v>244.95</v>
      </c>
      <c r="F696" s="114">
        <v>249.2</v>
      </c>
      <c r="G696" s="114">
        <v>249</v>
      </c>
      <c r="H696" s="114">
        <v>258.2</v>
      </c>
      <c r="I696" s="114">
        <v>31703</v>
      </c>
      <c r="J696" s="114">
        <v>8007782.0499999998</v>
      </c>
      <c r="K696" s="116">
        <v>43364</v>
      </c>
      <c r="L696" s="114">
        <v>2006</v>
      </c>
      <c r="M696" s="114" t="s">
        <v>1064</v>
      </c>
      <c r="N696" s="429"/>
    </row>
    <row r="697" spans="1:14">
      <c r="A697" s="114" t="s">
        <v>1065</v>
      </c>
      <c r="B697" s="114" t="s">
        <v>390</v>
      </c>
      <c r="C697" s="114">
        <v>245</v>
      </c>
      <c r="D697" s="114">
        <v>245</v>
      </c>
      <c r="E697" s="114">
        <v>224.55</v>
      </c>
      <c r="F697" s="114">
        <v>228.05</v>
      </c>
      <c r="G697" s="114">
        <v>229</v>
      </c>
      <c r="H697" s="114">
        <v>241.3</v>
      </c>
      <c r="I697" s="114">
        <v>67629</v>
      </c>
      <c r="J697" s="114">
        <v>15792202.65</v>
      </c>
      <c r="K697" s="116">
        <v>43364</v>
      </c>
      <c r="L697" s="114">
        <v>1950</v>
      </c>
      <c r="M697" s="114" t="s">
        <v>1066</v>
      </c>
      <c r="N697" s="429"/>
    </row>
    <row r="698" spans="1:14">
      <c r="A698" s="114" t="s">
        <v>1070</v>
      </c>
      <c r="B698" s="114" t="s">
        <v>390</v>
      </c>
      <c r="C698" s="114">
        <v>269.3</v>
      </c>
      <c r="D698" s="114">
        <v>271</v>
      </c>
      <c r="E698" s="114">
        <v>260</v>
      </c>
      <c r="F698" s="114">
        <v>261.47000000000003</v>
      </c>
      <c r="G698" s="114">
        <v>263</v>
      </c>
      <c r="H698" s="114">
        <v>268.85000000000002</v>
      </c>
      <c r="I698" s="114">
        <v>69644</v>
      </c>
      <c r="J698" s="114">
        <v>18378766.16</v>
      </c>
      <c r="K698" s="116">
        <v>43364</v>
      </c>
      <c r="L698" s="114">
        <v>142</v>
      </c>
      <c r="M698" s="114" t="s">
        <v>1071</v>
      </c>
      <c r="N698" s="429"/>
    </row>
    <row r="699" spans="1:14">
      <c r="A699" s="114" t="s">
        <v>2338</v>
      </c>
      <c r="B699" s="114" t="s">
        <v>390</v>
      </c>
      <c r="C699" s="114">
        <v>270</v>
      </c>
      <c r="D699" s="114">
        <v>270.8</v>
      </c>
      <c r="E699" s="114">
        <v>268.60000000000002</v>
      </c>
      <c r="F699" s="114">
        <v>269.89999999999998</v>
      </c>
      <c r="G699" s="114">
        <v>269.7</v>
      </c>
      <c r="H699" s="114">
        <v>270.7</v>
      </c>
      <c r="I699" s="114">
        <v>9031</v>
      </c>
      <c r="J699" s="114">
        <v>2433709.15</v>
      </c>
      <c r="K699" s="116">
        <v>43364</v>
      </c>
      <c r="L699" s="114">
        <v>231</v>
      </c>
      <c r="M699" s="114" t="s">
        <v>2339</v>
      </c>
      <c r="N699" s="429"/>
    </row>
    <row r="700" spans="1:14">
      <c r="A700" s="114" t="s">
        <v>1072</v>
      </c>
      <c r="B700" s="114" t="s">
        <v>390</v>
      </c>
      <c r="C700" s="114">
        <v>116.02</v>
      </c>
      <c r="D700" s="114">
        <v>116.07</v>
      </c>
      <c r="E700" s="114">
        <v>112.66</v>
      </c>
      <c r="F700" s="114">
        <v>114.06</v>
      </c>
      <c r="G700" s="114">
        <v>114.01</v>
      </c>
      <c r="H700" s="114">
        <v>115.33</v>
      </c>
      <c r="I700" s="114">
        <v>50440</v>
      </c>
      <c r="J700" s="114">
        <v>5766105.1500000004</v>
      </c>
      <c r="K700" s="116">
        <v>43364</v>
      </c>
      <c r="L700" s="114">
        <v>444</v>
      </c>
      <c r="M700" s="114" t="s">
        <v>2209</v>
      </c>
      <c r="N700" s="429"/>
    </row>
    <row r="701" spans="1:14">
      <c r="A701" s="114" t="s">
        <v>2452</v>
      </c>
      <c r="B701" s="114" t="s">
        <v>390</v>
      </c>
      <c r="C701" s="114">
        <v>56.99</v>
      </c>
      <c r="D701" s="114">
        <v>56.99</v>
      </c>
      <c r="E701" s="114">
        <v>55</v>
      </c>
      <c r="F701" s="114">
        <v>55.45</v>
      </c>
      <c r="G701" s="114">
        <v>55.5</v>
      </c>
      <c r="H701" s="114">
        <v>56.25</v>
      </c>
      <c r="I701" s="114">
        <v>25166</v>
      </c>
      <c r="J701" s="114">
        <v>1418613.54</v>
      </c>
      <c r="K701" s="116">
        <v>43364</v>
      </c>
      <c r="L701" s="114">
        <v>154</v>
      </c>
      <c r="M701" s="114" t="s">
        <v>2453</v>
      </c>
      <c r="N701" s="429"/>
    </row>
    <row r="702" spans="1:14">
      <c r="A702" s="114" t="s">
        <v>1073</v>
      </c>
      <c r="B702" s="114" t="s">
        <v>390</v>
      </c>
      <c r="C702" s="114">
        <v>292</v>
      </c>
      <c r="D702" s="114">
        <v>295</v>
      </c>
      <c r="E702" s="114">
        <v>275</v>
      </c>
      <c r="F702" s="114">
        <v>283.12</v>
      </c>
      <c r="G702" s="114">
        <v>284</v>
      </c>
      <c r="H702" s="114">
        <v>288.58</v>
      </c>
      <c r="I702" s="114">
        <v>4891</v>
      </c>
      <c r="J702" s="114">
        <v>1393022.22</v>
      </c>
      <c r="K702" s="116">
        <v>43364</v>
      </c>
      <c r="L702" s="114">
        <v>153</v>
      </c>
      <c r="M702" s="114" t="s">
        <v>1074</v>
      </c>
      <c r="N702" s="429"/>
    </row>
    <row r="703" spans="1:14">
      <c r="A703" s="114" t="s">
        <v>1075</v>
      </c>
      <c r="B703" s="114" t="s">
        <v>390</v>
      </c>
      <c r="C703" s="114">
        <v>13.9</v>
      </c>
      <c r="D703" s="114">
        <v>13.9</v>
      </c>
      <c r="E703" s="114">
        <v>12.8</v>
      </c>
      <c r="F703" s="114">
        <v>13.3</v>
      </c>
      <c r="G703" s="114">
        <v>13.3</v>
      </c>
      <c r="H703" s="114">
        <v>14.15</v>
      </c>
      <c r="I703" s="114">
        <v>156510</v>
      </c>
      <c r="J703" s="114">
        <v>2072647.1</v>
      </c>
      <c r="K703" s="116">
        <v>43364</v>
      </c>
      <c r="L703" s="114">
        <v>336</v>
      </c>
      <c r="M703" s="114" t="s">
        <v>1076</v>
      </c>
      <c r="N703" s="429"/>
    </row>
    <row r="704" spans="1:14">
      <c r="A704" s="114" t="s">
        <v>1077</v>
      </c>
      <c r="B704" s="114" t="s">
        <v>390</v>
      </c>
      <c r="C704" s="114">
        <v>22.9</v>
      </c>
      <c r="D704" s="114">
        <v>23.3</v>
      </c>
      <c r="E704" s="114">
        <v>22.2</v>
      </c>
      <c r="F704" s="114">
        <v>22.55</v>
      </c>
      <c r="G704" s="114">
        <v>22.85</v>
      </c>
      <c r="H704" s="114">
        <v>22.65</v>
      </c>
      <c r="I704" s="114">
        <v>47435</v>
      </c>
      <c r="J704" s="114">
        <v>1073360.8500000001</v>
      </c>
      <c r="K704" s="116">
        <v>43364</v>
      </c>
      <c r="L704" s="114">
        <v>96</v>
      </c>
      <c r="M704" s="114" t="s">
        <v>1078</v>
      </c>
      <c r="N704" s="429"/>
    </row>
    <row r="705" spans="1:14">
      <c r="A705" s="114" t="s">
        <v>1079</v>
      </c>
      <c r="B705" s="114" t="s">
        <v>390</v>
      </c>
      <c r="C705" s="114">
        <v>112.55</v>
      </c>
      <c r="D705" s="114">
        <v>114.7</v>
      </c>
      <c r="E705" s="114">
        <v>109.5</v>
      </c>
      <c r="F705" s="114">
        <v>111.15</v>
      </c>
      <c r="G705" s="114">
        <v>110.9</v>
      </c>
      <c r="H705" s="114">
        <v>113.45</v>
      </c>
      <c r="I705" s="114">
        <v>5432</v>
      </c>
      <c r="J705" s="114">
        <v>610164.1</v>
      </c>
      <c r="K705" s="116">
        <v>43364</v>
      </c>
      <c r="L705" s="114">
        <v>271</v>
      </c>
      <c r="M705" s="114" t="s">
        <v>1080</v>
      </c>
      <c r="N705" s="429"/>
    </row>
    <row r="706" spans="1:14">
      <c r="A706" s="114" t="s">
        <v>203</v>
      </c>
      <c r="B706" s="114" t="s">
        <v>390</v>
      </c>
      <c r="C706" s="114">
        <v>289.75</v>
      </c>
      <c r="D706" s="114">
        <v>291</v>
      </c>
      <c r="E706" s="114">
        <v>263.10000000000002</v>
      </c>
      <c r="F706" s="114">
        <v>277.75</v>
      </c>
      <c r="G706" s="114">
        <v>282.8</v>
      </c>
      <c r="H706" s="114">
        <v>291.55</v>
      </c>
      <c r="I706" s="114">
        <v>2578784</v>
      </c>
      <c r="J706" s="114">
        <v>722915782.95000005</v>
      </c>
      <c r="K706" s="116">
        <v>43364</v>
      </c>
      <c r="L706" s="114">
        <v>27217</v>
      </c>
      <c r="M706" s="114" t="s">
        <v>1081</v>
      </c>
      <c r="N706" s="429"/>
    </row>
    <row r="707" spans="1:14">
      <c r="A707" s="114" t="s">
        <v>1082</v>
      </c>
      <c r="B707" s="114" t="s">
        <v>390</v>
      </c>
      <c r="C707" s="114">
        <v>682.95</v>
      </c>
      <c r="D707" s="114">
        <v>689.6</v>
      </c>
      <c r="E707" s="114">
        <v>650.95000000000005</v>
      </c>
      <c r="F707" s="114">
        <v>658.05</v>
      </c>
      <c r="G707" s="114">
        <v>665.95</v>
      </c>
      <c r="H707" s="114">
        <v>686.5</v>
      </c>
      <c r="I707" s="114">
        <v>71395</v>
      </c>
      <c r="J707" s="114">
        <v>47316454.5</v>
      </c>
      <c r="K707" s="116">
        <v>43364</v>
      </c>
      <c r="L707" s="114">
        <v>2474</v>
      </c>
      <c r="M707" s="114" t="s">
        <v>2003</v>
      </c>
      <c r="N707" s="429"/>
    </row>
    <row r="708" spans="1:14">
      <c r="A708" s="114" t="s">
        <v>1083</v>
      </c>
      <c r="B708" s="114" t="s">
        <v>390</v>
      </c>
      <c r="C708" s="114">
        <v>381.4</v>
      </c>
      <c r="D708" s="114">
        <v>385.6</v>
      </c>
      <c r="E708" s="114">
        <v>355.05</v>
      </c>
      <c r="F708" s="114">
        <v>363.35</v>
      </c>
      <c r="G708" s="114">
        <v>361</v>
      </c>
      <c r="H708" s="114">
        <v>384.05</v>
      </c>
      <c r="I708" s="114">
        <v>179572</v>
      </c>
      <c r="J708" s="114">
        <v>66033931</v>
      </c>
      <c r="K708" s="116">
        <v>43364</v>
      </c>
      <c r="L708" s="114">
        <v>6069</v>
      </c>
      <c r="M708" s="114" t="s">
        <v>1084</v>
      </c>
      <c r="N708" s="429"/>
    </row>
    <row r="709" spans="1:14">
      <c r="A709" s="114" t="s">
        <v>3013</v>
      </c>
      <c r="B709" s="114" t="s">
        <v>390</v>
      </c>
      <c r="C709" s="114">
        <v>105.75</v>
      </c>
      <c r="D709" s="114">
        <v>108</v>
      </c>
      <c r="E709" s="114">
        <v>100.1</v>
      </c>
      <c r="F709" s="114">
        <v>100.1</v>
      </c>
      <c r="G709" s="114">
        <v>100.1</v>
      </c>
      <c r="H709" s="114">
        <v>105.35</v>
      </c>
      <c r="I709" s="114">
        <v>4975</v>
      </c>
      <c r="J709" s="114">
        <v>503258.85</v>
      </c>
      <c r="K709" s="116">
        <v>43364</v>
      </c>
      <c r="L709" s="114">
        <v>43</v>
      </c>
      <c r="M709" s="114" t="s">
        <v>3014</v>
      </c>
      <c r="N709" s="429"/>
    </row>
    <row r="710" spans="1:14">
      <c r="A710" s="114" t="s">
        <v>2158</v>
      </c>
      <c r="B710" s="114" t="s">
        <v>390</v>
      </c>
      <c r="C710" s="114">
        <v>69.150000000000006</v>
      </c>
      <c r="D710" s="114">
        <v>70</v>
      </c>
      <c r="E710" s="114">
        <v>61.9</v>
      </c>
      <c r="F710" s="114">
        <v>64.849999999999994</v>
      </c>
      <c r="G710" s="114">
        <v>64</v>
      </c>
      <c r="H710" s="114">
        <v>69.45</v>
      </c>
      <c r="I710" s="114">
        <v>273642</v>
      </c>
      <c r="J710" s="114">
        <v>17980631.350000001</v>
      </c>
      <c r="K710" s="116">
        <v>43364</v>
      </c>
      <c r="L710" s="114">
        <v>2103</v>
      </c>
      <c r="M710" s="114" t="s">
        <v>2159</v>
      </c>
      <c r="N710" s="429"/>
    </row>
    <row r="711" spans="1:14">
      <c r="A711" s="114" t="s">
        <v>1085</v>
      </c>
      <c r="B711" s="114" t="s">
        <v>390</v>
      </c>
      <c r="C711" s="114">
        <v>747.05</v>
      </c>
      <c r="D711" s="114">
        <v>758.1</v>
      </c>
      <c r="E711" s="114">
        <v>728</v>
      </c>
      <c r="F711" s="114">
        <v>733.3</v>
      </c>
      <c r="G711" s="114">
        <v>728</v>
      </c>
      <c r="H711" s="114">
        <v>753.15</v>
      </c>
      <c r="I711" s="114">
        <v>3556</v>
      </c>
      <c r="J711" s="114">
        <v>2632747.15</v>
      </c>
      <c r="K711" s="116">
        <v>43364</v>
      </c>
      <c r="L711" s="114">
        <v>180</v>
      </c>
      <c r="M711" s="114" t="s">
        <v>1086</v>
      </c>
      <c r="N711" s="429"/>
    </row>
    <row r="712" spans="1:14">
      <c r="A712" s="114" t="s">
        <v>229</v>
      </c>
      <c r="B712" s="114" t="s">
        <v>390</v>
      </c>
      <c r="C712" s="114">
        <v>624.5</v>
      </c>
      <c r="D712" s="114">
        <v>624.5</v>
      </c>
      <c r="E712" s="114">
        <v>583.04999999999995</v>
      </c>
      <c r="F712" s="114">
        <v>599.29999999999995</v>
      </c>
      <c r="G712" s="114">
        <v>597.5</v>
      </c>
      <c r="H712" s="114">
        <v>619.6</v>
      </c>
      <c r="I712" s="114">
        <v>505794</v>
      </c>
      <c r="J712" s="114">
        <v>304697849.19999999</v>
      </c>
      <c r="K712" s="116">
        <v>43364</v>
      </c>
      <c r="L712" s="114">
        <v>13928</v>
      </c>
      <c r="M712" s="114" t="s">
        <v>1087</v>
      </c>
      <c r="N712" s="429"/>
    </row>
    <row r="713" spans="1:14">
      <c r="A713" s="114" t="s">
        <v>2896</v>
      </c>
      <c r="B713" s="114" t="s">
        <v>2815</v>
      </c>
      <c r="C713" s="114">
        <v>0.15</v>
      </c>
      <c r="D713" s="114">
        <v>0.2</v>
      </c>
      <c r="E713" s="114">
        <v>0.15</v>
      </c>
      <c r="F713" s="114">
        <v>0.15</v>
      </c>
      <c r="G713" s="114">
        <v>0.2</v>
      </c>
      <c r="H713" s="114">
        <v>0.2</v>
      </c>
      <c r="I713" s="114">
        <v>1235253</v>
      </c>
      <c r="J713" s="114">
        <v>203301.35</v>
      </c>
      <c r="K713" s="116">
        <v>43364</v>
      </c>
      <c r="L713" s="114">
        <v>219</v>
      </c>
      <c r="M713" s="114" t="s">
        <v>2897</v>
      </c>
      <c r="N713" s="429"/>
    </row>
    <row r="714" spans="1:14">
      <c r="A714" s="114" t="s">
        <v>2775</v>
      </c>
      <c r="B714" s="114" t="s">
        <v>2815</v>
      </c>
      <c r="C714" s="114">
        <v>1.4</v>
      </c>
      <c r="D714" s="114">
        <v>1.4</v>
      </c>
      <c r="E714" s="114">
        <v>1.35</v>
      </c>
      <c r="F714" s="114">
        <v>1.35</v>
      </c>
      <c r="G714" s="114">
        <v>1.35</v>
      </c>
      <c r="H714" s="114">
        <v>1.4</v>
      </c>
      <c r="I714" s="114">
        <v>555502</v>
      </c>
      <c r="J714" s="114">
        <v>754215.3</v>
      </c>
      <c r="K714" s="116">
        <v>43364</v>
      </c>
      <c r="L714" s="114">
        <v>268</v>
      </c>
      <c r="M714" s="114" t="s">
        <v>2776</v>
      </c>
      <c r="N714" s="429"/>
    </row>
    <row r="715" spans="1:14">
      <c r="A715" s="114" t="s">
        <v>1088</v>
      </c>
      <c r="B715" s="114" t="s">
        <v>390</v>
      </c>
      <c r="C715" s="114">
        <v>294</v>
      </c>
      <c r="D715" s="114">
        <v>303.89999999999998</v>
      </c>
      <c r="E715" s="114">
        <v>250</v>
      </c>
      <c r="F715" s="114">
        <v>273.2</v>
      </c>
      <c r="G715" s="114">
        <v>275</v>
      </c>
      <c r="H715" s="114">
        <v>293.64999999999998</v>
      </c>
      <c r="I715" s="114">
        <v>338311</v>
      </c>
      <c r="J715" s="114">
        <v>97347857.650000006</v>
      </c>
      <c r="K715" s="116">
        <v>43364</v>
      </c>
      <c r="L715" s="114">
        <v>8062</v>
      </c>
      <c r="M715" s="114" t="s">
        <v>1089</v>
      </c>
      <c r="N715" s="429"/>
    </row>
    <row r="716" spans="1:14">
      <c r="A716" s="114" t="s">
        <v>1090</v>
      </c>
      <c r="B716" s="114" t="s">
        <v>390</v>
      </c>
      <c r="C716" s="114">
        <v>88</v>
      </c>
      <c r="D716" s="114">
        <v>92.85</v>
      </c>
      <c r="E716" s="114">
        <v>85.25</v>
      </c>
      <c r="F716" s="114">
        <v>87.1</v>
      </c>
      <c r="G716" s="114">
        <v>88.05</v>
      </c>
      <c r="H716" s="114">
        <v>89.7</v>
      </c>
      <c r="I716" s="114">
        <v>2618</v>
      </c>
      <c r="J716" s="114">
        <v>231567.8</v>
      </c>
      <c r="K716" s="116">
        <v>43364</v>
      </c>
      <c r="L716" s="114">
        <v>82</v>
      </c>
      <c r="M716" s="114" t="s">
        <v>1932</v>
      </c>
      <c r="N716" s="429"/>
    </row>
    <row r="717" spans="1:14">
      <c r="A717" s="114" t="s">
        <v>108</v>
      </c>
      <c r="B717" s="114" t="s">
        <v>390</v>
      </c>
      <c r="C717" s="114">
        <v>112.7</v>
      </c>
      <c r="D717" s="114">
        <v>113.55</v>
      </c>
      <c r="E717" s="114">
        <v>105</v>
      </c>
      <c r="F717" s="114">
        <v>107.15</v>
      </c>
      <c r="G717" s="114">
        <v>107.6</v>
      </c>
      <c r="H717" s="114">
        <v>112.35</v>
      </c>
      <c r="I717" s="114">
        <v>4787432</v>
      </c>
      <c r="J717" s="114">
        <v>521472100.69999999</v>
      </c>
      <c r="K717" s="116">
        <v>43364</v>
      </c>
      <c r="L717" s="114">
        <v>26553</v>
      </c>
      <c r="M717" s="114" t="s">
        <v>1091</v>
      </c>
      <c r="N717" s="429"/>
    </row>
    <row r="718" spans="1:14">
      <c r="A718" s="114" t="s">
        <v>1092</v>
      </c>
      <c r="B718" s="114" t="s">
        <v>390</v>
      </c>
      <c r="C718" s="114">
        <v>17.5</v>
      </c>
      <c r="D718" s="114">
        <v>17.8</v>
      </c>
      <c r="E718" s="114">
        <v>17.05</v>
      </c>
      <c r="F718" s="114">
        <v>17.05</v>
      </c>
      <c r="G718" s="114">
        <v>17.05</v>
      </c>
      <c r="H718" s="114">
        <v>17.899999999999999</v>
      </c>
      <c r="I718" s="114">
        <v>1558545</v>
      </c>
      <c r="J718" s="114">
        <v>26698724.350000001</v>
      </c>
      <c r="K718" s="116">
        <v>43364</v>
      </c>
      <c r="L718" s="114">
        <v>2770</v>
      </c>
      <c r="M718" s="114" t="s">
        <v>1093</v>
      </c>
      <c r="N718" s="429"/>
    </row>
    <row r="719" spans="1:14">
      <c r="A719" s="114" t="s">
        <v>109</v>
      </c>
      <c r="B719" s="114" t="s">
        <v>390</v>
      </c>
      <c r="C719" s="114">
        <v>147.19999999999999</v>
      </c>
      <c r="D719" s="114">
        <v>151.30000000000001</v>
      </c>
      <c r="E719" s="114">
        <v>124.1</v>
      </c>
      <c r="F719" s="114">
        <v>140</v>
      </c>
      <c r="G719" s="114">
        <v>139.9</v>
      </c>
      <c r="H719" s="114">
        <v>146</v>
      </c>
      <c r="I719" s="114">
        <v>27279412</v>
      </c>
      <c r="J719" s="114">
        <v>3809367876.6500001</v>
      </c>
      <c r="K719" s="116">
        <v>43364</v>
      </c>
      <c r="L719" s="114">
        <v>172207</v>
      </c>
      <c r="M719" s="114" t="s">
        <v>1094</v>
      </c>
      <c r="N719" s="429"/>
    </row>
    <row r="720" spans="1:14">
      <c r="A720" s="114" t="s">
        <v>2745</v>
      </c>
      <c r="B720" s="114" t="s">
        <v>390</v>
      </c>
      <c r="C720" s="114">
        <v>13.5</v>
      </c>
      <c r="D720" s="114">
        <v>13.75</v>
      </c>
      <c r="E720" s="114">
        <v>12.65</v>
      </c>
      <c r="F720" s="114">
        <v>13.65</v>
      </c>
      <c r="G720" s="114">
        <v>13.7</v>
      </c>
      <c r="H720" s="114">
        <v>13.25</v>
      </c>
      <c r="I720" s="114">
        <v>2378</v>
      </c>
      <c r="J720" s="114">
        <v>31866.6</v>
      </c>
      <c r="K720" s="116">
        <v>43364</v>
      </c>
      <c r="L720" s="114">
        <v>24</v>
      </c>
      <c r="M720" s="114" t="s">
        <v>2746</v>
      </c>
      <c r="N720" s="429"/>
    </row>
    <row r="721" spans="1:14">
      <c r="A721" s="114" t="s">
        <v>2571</v>
      </c>
      <c r="B721" s="114" t="s">
        <v>2815</v>
      </c>
      <c r="C721" s="114">
        <v>9.3000000000000007</v>
      </c>
      <c r="D721" s="114">
        <v>9.4</v>
      </c>
      <c r="E721" s="114">
        <v>8.85</v>
      </c>
      <c r="F721" s="114">
        <v>8.85</v>
      </c>
      <c r="G721" s="114">
        <v>8.85</v>
      </c>
      <c r="H721" s="114">
        <v>9.3000000000000007</v>
      </c>
      <c r="I721" s="114">
        <v>47456</v>
      </c>
      <c r="J721" s="114">
        <v>426863.45</v>
      </c>
      <c r="K721" s="116">
        <v>43364</v>
      </c>
      <c r="L721" s="114">
        <v>151</v>
      </c>
      <c r="M721" s="114" t="s">
        <v>2572</v>
      </c>
      <c r="N721" s="429"/>
    </row>
    <row r="722" spans="1:14">
      <c r="A722" s="114" t="s">
        <v>1095</v>
      </c>
      <c r="B722" s="114" t="s">
        <v>390</v>
      </c>
      <c r="C722" s="114">
        <v>94</v>
      </c>
      <c r="D722" s="114">
        <v>95.1</v>
      </c>
      <c r="E722" s="114">
        <v>85</v>
      </c>
      <c r="F722" s="114">
        <v>88.65</v>
      </c>
      <c r="G722" s="114">
        <v>87.9</v>
      </c>
      <c r="H722" s="114">
        <v>93.8</v>
      </c>
      <c r="I722" s="114">
        <v>1051007</v>
      </c>
      <c r="J722" s="114">
        <v>94615375.150000006</v>
      </c>
      <c r="K722" s="116">
        <v>43364</v>
      </c>
      <c r="L722" s="114">
        <v>8981</v>
      </c>
      <c r="M722" s="114" t="s">
        <v>1096</v>
      </c>
      <c r="N722" s="429"/>
    </row>
    <row r="723" spans="1:14">
      <c r="A723" s="114" t="s">
        <v>1097</v>
      </c>
      <c r="B723" s="114" t="s">
        <v>390</v>
      </c>
      <c r="C723" s="114">
        <v>967.35</v>
      </c>
      <c r="D723" s="114">
        <v>975.9</v>
      </c>
      <c r="E723" s="114">
        <v>915.5</v>
      </c>
      <c r="F723" s="114">
        <v>934.9</v>
      </c>
      <c r="G723" s="114">
        <v>928.8</v>
      </c>
      <c r="H723" s="114">
        <v>960.15</v>
      </c>
      <c r="I723" s="114">
        <v>43858</v>
      </c>
      <c r="J723" s="114">
        <v>41509851.850000001</v>
      </c>
      <c r="K723" s="116">
        <v>43364</v>
      </c>
      <c r="L723" s="114">
        <v>5797</v>
      </c>
      <c r="M723" s="114" t="s">
        <v>1098</v>
      </c>
      <c r="N723" s="429"/>
    </row>
    <row r="724" spans="1:14">
      <c r="A724" s="114" t="s">
        <v>1099</v>
      </c>
      <c r="B724" s="114" t="s">
        <v>390</v>
      </c>
      <c r="C724" s="114">
        <v>53.55</v>
      </c>
      <c r="D724" s="114">
        <v>55</v>
      </c>
      <c r="E724" s="114">
        <v>43.2</v>
      </c>
      <c r="F724" s="114">
        <v>50.05</v>
      </c>
      <c r="G724" s="114">
        <v>50.25</v>
      </c>
      <c r="H724" s="114">
        <v>52.65</v>
      </c>
      <c r="I724" s="114">
        <v>32628</v>
      </c>
      <c r="J724" s="114">
        <v>1644839.2</v>
      </c>
      <c r="K724" s="116">
        <v>43364</v>
      </c>
      <c r="L724" s="114">
        <v>479</v>
      </c>
      <c r="M724" s="114" t="s">
        <v>1100</v>
      </c>
      <c r="N724" s="429"/>
    </row>
    <row r="725" spans="1:14">
      <c r="A725" s="114" t="s">
        <v>1101</v>
      </c>
      <c r="B725" s="114" t="s">
        <v>390</v>
      </c>
      <c r="C725" s="114">
        <v>229.75</v>
      </c>
      <c r="D725" s="114">
        <v>233.6</v>
      </c>
      <c r="E725" s="114">
        <v>218</v>
      </c>
      <c r="F725" s="114">
        <v>220.5</v>
      </c>
      <c r="G725" s="114">
        <v>226</v>
      </c>
      <c r="H725" s="114">
        <v>228.4</v>
      </c>
      <c r="I725" s="114">
        <v>68240</v>
      </c>
      <c r="J725" s="114">
        <v>15300038.75</v>
      </c>
      <c r="K725" s="116">
        <v>43364</v>
      </c>
      <c r="L725" s="114">
        <v>1563</v>
      </c>
      <c r="M725" s="114" t="s">
        <v>1102</v>
      </c>
      <c r="N725" s="429"/>
    </row>
    <row r="726" spans="1:14">
      <c r="A726" s="114" t="s">
        <v>2691</v>
      </c>
      <c r="B726" s="114" t="s">
        <v>390</v>
      </c>
      <c r="C726" s="114">
        <v>25</v>
      </c>
      <c r="D726" s="114">
        <v>25</v>
      </c>
      <c r="E726" s="114">
        <v>23.95</v>
      </c>
      <c r="F726" s="114">
        <v>23.95</v>
      </c>
      <c r="G726" s="114">
        <v>23.95</v>
      </c>
      <c r="H726" s="114">
        <v>25.2</v>
      </c>
      <c r="I726" s="114">
        <v>47561</v>
      </c>
      <c r="J726" s="114">
        <v>1144390.7</v>
      </c>
      <c r="K726" s="116">
        <v>43364</v>
      </c>
      <c r="L726" s="114">
        <v>216</v>
      </c>
      <c r="M726" s="114" t="s">
        <v>2692</v>
      </c>
      <c r="N726" s="429"/>
    </row>
    <row r="727" spans="1:14">
      <c r="A727" s="114" t="s">
        <v>1103</v>
      </c>
      <c r="B727" s="114" t="s">
        <v>390</v>
      </c>
      <c r="C727" s="114">
        <v>7048</v>
      </c>
      <c r="D727" s="114">
        <v>7048</v>
      </c>
      <c r="E727" s="114">
        <v>6712</v>
      </c>
      <c r="F727" s="114">
        <v>6779.3</v>
      </c>
      <c r="G727" s="114">
        <v>6758</v>
      </c>
      <c r="H727" s="114">
        <v>6999.75</v>
      </c>
      <c r="I727" s="114">
        <v>6919</v>
      </c>
      <c r="J727" s="114">
        <v>47368417.799999997</v>
      </c>
      <c r="K727" s="116">
        <v>43364</v>
      </c>
      <c r="L727" s="114">
        <v>2143</v>
      </c>
      <c r="M727" s="114" t="s">
        <v>1104</v>
      </c>
      <c r="N727" s="429"/>
    </row>
    <row r="728" spans="1:14">
      <c r="A728" s="114" t="s">
        <v>2178</v>
      </c>
      <c r="B728" s="114" t="s">
        <v>390</v>
      </c>
      <c r="C728" s="114">
        <v>89.5</v>
      </c>
      <c r="D728" s="114">
        <v>89.5</v>
      </c>
      <c r="E728" s="114">
        <v>78.849999999999994</v>
      </c>
      <c r="F728" s="114">
        <v>81.95</v>
      </c>
      <c r="G728" s="114">
        <v>82.05</v>
      </c>
      <c r="H728" s="114">
        <v>87.6</v>
      </c>
      <c r="I728" s="114">
        <v>211878</v>
      </c>
      <c r="J728" s="114">
        <v>17519891.949999999</v>
      </c>
      <c r="K728" s="116">
        <v>43364</v>
      </c>
      <c r="L728" s="114">
        <v>4151</v>
      </c>
      <c r="M728" s="114" t="s">
        <v>1114</v>
      </c>
      <c r="N728" s="429"/>
    </row>
    <row r="729" spans="1:14">
      <c r="A729" s="114" t="s">
        <v>2725</v>
      </c>
      <c r="B729" s="114" t="s">
        <v>390</v>
      </c>
      <c r="C729" s="114">
        <v>74.349999999999994</v>
      </c>
      <c r="D729" s="114">
        <v>77.849999999999994</v>
      </c>
      <c r="E729" s="114">
        <v>71</v>
      </c>
      <c r="F729" s="114">
        <v>73.849999999999994</v>
      </c>
      <c r="G729" s="114">
        <v>73.599999999999994</v>
      </c>
      <c r="H729" s="114">
        <v>74.05</v>
      </c>
      <c r="I729" s="114">
        <v>1927513</v>
      </c>
      <c r="J729" s="114">
        <v>143844478.15000001</v>
      </c>
      <c r="K729" s="116">
        <v>43364</v>
      </c>
      <c r="L729" s="114">
        <v>19345</v>
      </c>
      <c r="M729" s="114" t="s">
        <v>2726</v>
      </c>
      <c r="N729" s="429"/>
    </row>
    <row r="730" spans="1:14">
      <c r="A730" s="114" t="s">
        <v>3206</v>
      </c>
      <c r="B730" s="114" t="s">
        <v>2815</v>
      </c>
      <c r="C730" s="114">
        <v>79.3</v>
      </c>
      <c r="D730" s="114">
        <v>79.3</v>
      </c>
      <c r="E730" s="114">
        <v>76</v>
      </c>
      <c r="F730" s="114">
        <v>76.05</v>
      </c>
      <c r="G730" s="114">
        <v>76.05</v>
      </c>
      <c r="H730" s="114">
        <v>75.55</v>
      </c>
      <c r="I730" s="114">
        <v>452</v>
      </c>
      <c r="J730" s="114">
        <v>34848.35</v>
      </c>
      <c r="K730" s="116">
        <v>43364</v>
      </c>
      <c r="L730" s="114">
        <v>7</v>
      </c>
      <c r="M730" s="114" t="s">
        <v>3207</v>
      </c>
      <c r="N730" s="429"/>
    </row>
    <row r="731" spans="1:14">
      <c r="A731" s="114" t="s">
        <v>1105</v>
      </c>
      <c r="B731" s="114" t="s">
        <v>390</v>
      </c>
      <c r="C731" s="114">
        <v>485</v>
      </c>
      <c r="D731" s="114">
        <v>494.5</v>
      </c>
      <c r="E731" s="114">
        <v>460</v>
      </c>
      <c r="F731" s="114">
        <v>464.3</v>
      </c>
      <c r="G731" s="114">
        <v>467.5</v>
      </c>
      <c r="H731" s="114">
        <v>485.55</v>
      </c>
      <c r="I731" s="114">
        <v>13635</v>
      </c>
      <c r="J731" s="114">
        <v>6489535</v>
      </c>
      <c r="K731" s="116">
        <v>43364</v>
      </c>
      <c r="L731" s="114">
        <v>788</v>
      </c>
      <c r="M731" s="114" t="s">
        <v>1106</v>
      </c>
      <c r="N731" s="429"/>
    </row>
    <row r="732" spans="1:14">
      <c r="A732" s="114" t="s">
        <v>2404</v>
      </c>
      <c r="B732" s="114" t="s">
        <v>390</v>
      </c>
      <c r="C732" s="114">
        <v>196.2</v>
      </c>
      <c r="D732" s="114">
        <v>198.45</v>
      </c>
      <c r="E732" s="114">
        <v>171.1</v>
      </c>
      <c r="F732" s="114">
        <v>181.45</v>
      </c>
      <c r="G732" s="114">
        <v>179.65</v>
      </c>
      <c r="H732" s="114">
        <v>192.7</v>
      </c>
      <c r="I732" s="114">
        <v>156597</v>
      </c>
      <c r="J732" s="114">
        <v>29576927.600000001</v>
      </c>
      <c r="K732" s="116">
        <v>43364</v>
      </c>
      <c r="L732" s="114">
        <v>3665</v>
      </c>
      <c r="M732" s="114" t="s">
        <v>2405</v>
      </c>
      <c r="N732" s="429"/>
    </row>
    <row r="733" spans="1:14">
      <c r="A733" s="114" t="s">
        <v>110</v>
      </c>
      <c r="B733" s="114" t="s">
        <v>390</v>
      </c>
      <c r="C733" s="114">
        <v>461</v>
      </c>
      <c r="D733" s="114">
        <v>466.55</v>
      </c>
      <c r="E733" s="114">
        <v>395.1</v>
      </c>
      <c r="F733" s="114">
        <v>440.05</v>
      </c>
      <c r="G733" s="114">
        <v>434.25</v>
      </c>
      <c r="H733" s="114">
        <v>461.55</v>
      </c>
      <c r="I733" s="114">
        <v>6931318</v>
      </c>
      <c r="J733" s="114">
        <v>3027681473.1999998</v>
      </c>
      <c r="K733" s="116">
        <v>43364</v>
      </c>
      <c r="L733" s="114">
        <v>131619</v>
      </c>
      <c r="M733" s="114" t="s">
        <v>1107</v>
      </c>
      <c r="N733" s="429"/>
    </row>
    <row r="734" spans="1:14">
      <c r="A734" s="114" t="s">
        <v>3078</v>
      </c>
      <c r="B734" s="114" t="s">
        <v>390</v>
      </c>
      <c r="C734" s="114">
        <v>15.76</v>
      </c>
      <c r="D734" s="114">
        <v>15.94</v>
      </c>
      <c r="E734" s="114">
        <v>15.01</v>
      </c>
      <c r="F734" s="114">
        <v>15.01</v>
      </c>
      <c r="G734" s="114">
        <v>15.01</v>
      </c>
      <c r="H734" s="114">
        <v>15.75</v>
      </c>
      <c r="I734" s="114">
        <v>623</v>
      </c>
      <c r="J734" s="114">
        <v>9608.65</v>
      </c>
      <c r="K734" s="116">
        <v>43364</v>
      </c>
      <c r="L734" s="114">
        <v>9</v>
      </c>
      <c r="M734" s="114" t="s">
        <v>3079</v>
      </c>
      <c r="N734" s="429"/>
    </row>
    <row r="735" spans="1:14">
      <c r="A735" s="114" t="s">
        <v>2200</v>
      </c>
      <c r="B735" s="114" t="s">
        <v>390</v>
      </c>
      <c r="C735" s="114">
        <v>115.45</v>
      </c>
      <c r="D735" s="114">
        <v>117.4</v>
      </c>
      <c r="E735" s="114">
        <v>112.2</v>
      </c>
      <c r="F735" s="114">
        <v>112.2</v>
      </c>
      <c r="G735" s="114">
        <v>112.2</v>
      </c>
      <c r="H735" s="114">
        <v>115.1</v>
      </c>
      <c r="I735" s="114">
        <v>252</v>
      </c>
      <c r="J735" s="114">
        <v>28621.55</v>
      </c>
      <c r="K735" s="116">
        <v>43364</v>
      </c>
      <c r="L735" s="114">
        <v>15</v>
      </c>
      <c r="M735" s="114" t="s">
        <v>2201</v>
      </c>
      <c r="N735" s="429"/>
    </row>
    <row r="736" spans="1:14">
      <c r="A736" s="114" t="s">
        <v>3560</v>
      </c>
      <c r="B736" s="114" t="s">
        <v>390</v>
      </c>
      <c r="C736" s="114">
        <v>393.5</v>
      </c>
      <c r="D736" s="114">
        <v>415</v>
      </c>
      <c r="E736" s="114">
        <v>392.5</v>
      </c>
      <c r="F736" s="114">
        <v>393.01</v>
      </c>
      <c r="G736" s="114">
        <v>393.01</v>
      </c>
      <c r="H736" s="114">
        <v>401.9</v>
      </c>
      <c r="I736" s="114">
        <v>677</v>
      </c>
      <c r="J736" s="114">
        <v>272169.26</v>
      </c>
      <c r="K736" s="116">
        <v>43364</v>
      </c>
      <c r="L736" s="114">
        <v>15</v>
      </c>
      <c r="M736" s="114" t="s">
        <v>3561</v>
      </c>
      <c r="N736" s="429"/>
    </row>
    <row r="737" spans="1:14">
      <c r="A737" s="114" t="s">
        <v>1108</v>
      </c>
      <c r="B737" s="114" t="s">
        <v>390</v>
      </c>
      <c r="C737" s="114">
        <v>297.8</v>
      </c>
      <c r="D737" s="114">
        <v>301.95</v>
      </c>
      <c r="E737" s="114">
        <v>260</v>
      </c>
      <c r="F737" s="114">
        <v>274.45</v>
      </c>
      <c r="G737" s="114">
        <v>275.8</v>
      </c>
      <c r="H737" s="114">
        <v>296.75</v>
      </c>
      <c r="I737" s="114">
        <v>262154</v>
      </c>
      <c r="J737" s="114">
        <v>72884553.900000006</v>
      </c>
      <c r="K737" s="116">
        <v>43364</v>
      </c>
      <c r="L737" s="114">
        <v>3570</v>
      </c>
      <c r="M737" s="114" t="s">
        <v>1109</v>
      </c>
      <c r="N737" s="429"/>
    </row>
    <row r="738" spans="1:14">
      <c r="A738" s="114" t="s">
        <v>3016</v>
      </c>
      <c r="B738" s="114" t="s">
        <v>390</v>
      </c>
      <c r="C738" s="114">
        <v>358</v>
      </c>
      <c r="D738" s="114">
        <v>360</v>
      </c>
      <c r="E738" s="114">
        <v>332</v>
      </c>
      <c r="F738" s="114">
        <v>341.4</v>
      </c>
      <c r="G738" s="114">
        <v>343</v>
      </c>
      <c r="H738" s="114">
        <v>359.6</v>
      </c>
      <c r="I738" s="114">
        <v>9386</v>
      </c>
      <c r="J738" s="114">
        <v>3289086.75</v>
      </c>
      <c r="K738" s="116">
        <v>43364</v>
      </c>
      <c r="L738" s="114">
        <v>108</v>
      </c>
      <c r="M738" s="114" t="s">
        <v>3017</v>
      </c>
      <c r="N738" s="429"/>
    </row>
    <row r="739" spans="1:14">
      <c r="A739" s="114" t="s">
        <v>1110</v>
      </c>
      <c r="B739" s="114" t="s">
        <v>390</v>
      </c>
      <c r="C739" s="114">
        <v>422</v>
      </c>
      <c r="D739" s="114">
        <v>434</v>
      </c>
      <c r="E739" s="114">
        <v>413.75</v>
      </c>
      <c r="F739" s="114">
        <v>420.7</v>
      </c>
      <c r="G739" s="114">
        <v>422</v>
      </c>
      <c r="H739" s="114">
        <v>422.2</v>
      </c>
      <c r="I739" s="114">
        <v>29437</v>
      </c>
      <c r="J739" s="114">
        <v>12400366.65</v>
      </c>
      <c r="K739" s="116">
        <v>43364</v>
      </c>
      <c r="L739" s="114">
        <v>985</v>
      </c>
      <c r="M739" s="114" t="s">
        <v>1111</v>
      </c>
      <c r="N739" s="429"/>
    </row>
    <row r="740" spans="1:14">
      <c r="A740" s="114" t="s">
        <v>1112</v>
      </c>
      <c r="B740" s="114" t="s">
        <v>390</v>
      </c>
      <c r="C740" s="114">
        <v>999.99</v>
      </c>
      <c r="D740" s="114">
        <v>1000.01</v>
      </c>
      <c r="E740" s="114">
        <v>999.99</v>
      </c>
      <c r="F740" s="114">
        <v>1000</v>
      </c>
      <c r="G740" s="114">
        <v>999.99</v>
      </c>
      <c r="H740" s="114">
        <v>1000</v>
      </c>
      <c r="I740" s="114">
        <v>1102522</v>
      </c>
      <c r="J740" s="114">
        <v>1102521438.5599999</v>
      </c>
      <c r="K740" s="116">
        <v>43364</v>
      </c>
      <c r="L740" s="114">
        <v>5835</v>
      </c>
      <c r="M740" s="114" t="s">
        <v>1113</v>
      </c>
      <c r="N740" s="429"/>
    </row>
    <row r="741" spans="1:14">
      <c r="A741" s="114" t="s">
        <v>3032</v>
      </c>
      <c r="B741" s="114" t="s">
        <v>390</v>
      </c>
      <c r="C741" s="114">
        <v>1000</v>
      </c>
      <c r="D741" s="114">
        <v>1000.01</v>
      </c>
      <c r="E741" s="114">
        <v>999.99</v>
      </c>
      <c r="F741" s="114">
        <v>999.99</v>
      </c>
      <c r="G741" s="114">
        <v>999.99</v>
      </c>
      <c r="H741" s="114">
        <v>1000.01</v>
      </c>
      <c r="I741" s="114">
        <v>5258</v>
      </c>
      <c r="J741" s="114">
        <v>5258019.09</v>
      </c>
      <c r="K741" s="116">
        <v>43364</v>
      </c>
      <c r="L741" s="114">
        <v>71</v>
      </c>
      <c r="M741" s="114" t="s">
        <v>3033</v>
      </c>
      <c r="N741" s="429"/>
    </row>
    <row r="742" spans="1:14">
      <c r="A742" s="114" t="s">
        <v>1115</v>
      </c>
      <c r="B742" s="114" t="s">
        <v>390</v>
      </c>
      <c r="C742" s="114">
        <v>53</v>
      </c>
      <c r="D742" s="114">
        <v>53</v>
      </c>
      <c r="E742" s="114">
        <v>50.55</v>
      </c>
      <c r="F742" s="114">
        <v>50.9</v>
      </c>
      <c r="G742" s="114">
        <v>51.5</v>
      </c>
      <c r="H742" s="114">
        <v>52.9</v>
      </c>
      <c r="I742" s="114">
        <v>23168</v>
      </c>
      <c r="J742" s="114">
        <v>1191516.25</v>
      </c>
      <c r="K742" s="116">
        <v>43364</v>
      </c>
      <c r="L742" s="114">
        <v>273</v>
      </c>
      <c r="M742" s="114" t="s">
        <v>1116</v>
      </c>
      <c r="N742" s="429"/>
    </row>
    <row r="743" spans="1:14">
      <c r="A743" s="114" t="s">
        <v>2573</v>
      </c>
      <c r="B743" s="114" t="s">
        <v>390</v>
      </c>
      <c r="C743" s="114">
        <v>27.9</v>
      </c>
      <c r="D743" s="114">
        <v>27.9</v>
      </c>
      <c r="E743" s="114">
        <v>23.05</v>
      </c>
      <c r="F743" s="114">
        <v>25.55</v>
      </c>
      <c r="G743" s="114">
        <v>25.25</v>
      </c>
      <c r="H743" s="114">
        <v>26.15</v>
      </c>
      <c r="I743" s="114">
        <v>11679</v>
      </c>
      <c r="J743" s="114">
        <v>289572.2</v>
      </c>
      <c r="K743" s="116">
        <v>43364</v>
      </c>
      <c r="L743" s="114">
        <v>98</v>
      </c>
      <c r="M743" s="114" t="s">
        <v>2574</v>
      </c>
      <c r="N743" s="429"/>
    </row>
    <row r="744" spans="1:14">
      <c r="A744" s="114" t="s">
        <v>1117</v>
      </c>
      <c r="B744" s="114" t="s">
        <v>390</v>
      </c>
      <c r="C744" s="114">
        <v>120.1</v>
      </c>
      <c r="D744" s="114">
        <v>120.1</v>
      </c>
      <c r="E744" s="114">
        <v>111.1</v>
      </c>
      <c r="F744" s="114">
        <v>115.1</v>
      </c>
      <c r="G744" s="114">
        <v>115.45</v>
      </c>
      <c r="H744" s="114">
        <v>117.95</v>
      </c>
      <c r="I744" s="114">
        <v>26627</v>
      </c>
      <c r="J744" s="114">
        <v>3101221.6</v>
      </c>
      <c r="K744" s="116">
        <v>43364</v>
      </c>
      <c r="L744" s="114">
        <v>580</v>
      </c>
      <c r="M744" s="114" t="s">
        <v>1118</v>
      </c>
      <c r="N744" s="429"/>
    </row>
    <row r="745" spans="1:14">
      <c r="A745" s="114" t="s">
        <v>2575</v>
      </c>
      <c r="B745" s="114" t="s">
        <v>390</v>
      </c>
      <c r="C745" s="114">
        <v>4.25</v>
      </c>
      <c r="D745" s="114">
        <v>4.45</v>
      </c>
      <c r="E745" s="114">
        <v>4.05</v>
      </c>
      <c r="F745" s="114">
        <v>4.3499999999999996</v>
      </c>
      <c r="G745" s="114">
        <v>4.25</v>
      </c>
      <c r="H745" s="114">
        <v>4.25</v>
      </c>
      <c r="I745" s="114">
        <v>32809</v>
      </c>
      <c r="J745" s="114">
        <v>142187.20000000001</v>
      </c>
      <c r="K745" s="116">
        <v>43364</v>
      </c>
      <c r="L745" s="114">
        <v>68</v>
      </c>
      <c r="M745" s="114" t="s">
        <v>2576</v>
      </c>
      <c r="N745" s="429"/>
    </row>
    <row r="746" spans="1:14">
      <c r="A746" s="114" t="s">
        <v>2898</v>
      </c>
      <c r="B746" s="114" t="s">
        <v>390</v>
      </c>
      <c r="C746" s="114">
        <v>1.7</v>
      </c>
      <c r="D746" s="114">
        <v>1.7</v>
      </c>
      <c r="E746" s="114">
        <v>1.7</v>
      </c>
      <c r="F746" s="114">
        <v>1.7</v>
      </c>
      <c r="G746" s="114">
        <v>1.7</v>
      </c>
      <c r="H746" s="114">
        <v>1.75</v>
      </c>
      <c r="I746" s="114">
        <v>345377</v>
      </c>
      <c r="J746" s="114">
        <v>587140.9</v>
      </c>
      <c r="K746" s="116">
        <v>43364</v>
      </c>
      <c r="L746" s="114">
        <v>337</v>
      </c>
      <c r="M746" s="114" t="s">
        <v>2899</v>
      </c>
      <c r="N746" s="429"/>
    </row>
    <row r="747" spans="1:14">
      <c r="A747" s="114" t="s">
        <v>111</v>
      </c>
      <c r="B747" s="114" t="s">
        <v>390</v>
      </c>
      <c r="C747" s="114">
        <v>1342.2</v>
      </c>
      <c r="D747" s="114">
        <v>1352.45</v>
      </c>
      <c r="E747" s="114">
        <v>1309.55</v>
      </c>
      <c r="F747" s="114">
        <v>1329.7</v>
      </c>
      <c r="G747" s="114">
        <v>1329.75</v>
      </c>
      <c r="H747" s="114">
        <v>1332.9</v>
      </c>
      <c r="I747" s="114">
        <v>2309530</v>
      </c>
      <c r="J747" s="114">
        <v>3079826373.3000002</v>
      </c>
      <c r="K747" s="116">
        <v>43364</v>
      </c>
      <c r="L747" s="114">
        <v>76618</v>
      </c>
      <c r="M747" s="114" t="s">
        <v>1119</v>
      </c>
      <c r="N747" s="429"/>
    </row>
    <row r="748" spans="1:14">
      <c r="A748" s="114" t="s">
        <v>1917</v>
      </c>
      <c r="B748" s="114" t="s">
        <v>390</v>
      </c>
      <c r="C748" s="114">
        <v>1847</v>
      </c>
      <c r="D748" s="114">
        <v>1889.95</v>
      </c>
      <c r="E748" s="114">
        <v>1642.2</v>
      </c>
      <c r="F748" s="114">
        <v>1857.05</v>
      </c>
      <c r="G748" s="114">
        <v>1880</v>
      </c>
      <c r="H748" s="114">
        <v>1836.9</v>
      </c>
      <c r="I748" s="114">
        <v>550728</v>
      </c>
      <c r="J748" s="114">
        <v>1009686941.35</v>
      </c>
      <c r="K748" s="116">
        <v>43364</v>
      </c>
      <c r="L748" s="114">
        <v>47734</v>
      </c>
      <c r="M748" s="114" t="s">
        <v>1918</v>
      </c>
      <c r="N748" s="429"/>
    </row>
    <row r="749" spans="1:14">
      <c r="A749" s="114" t="s">
        <v>1964</v>
      </c>
      <c r="B749" s="114" t="s">
        <v>390</v>
      </c>
      <c r="C749" s="114">
        <v>1706.15</v>
      </c>
      <c r="D749" s="114">
        <v>1709</v>
      </c>
      <c r="E749" s="114">
        <v>1450</v>
      </c>
      <c r="F749" s="114">
        <v>1664.35</v>
      </c>
      <c r="G749" s="114">
        <v>1660.1</v>
      </c>
      <c r="H749" s="114">
        <v>1690.95</v>
      </c>
      <c r="I749" s="114">
        <v>157143</v>
      </c>
      <c r="J749" s="114">
        <v>255241987.94999999</v>
      </c>
      <c r="K749" s="116">
        <v>43364</v>
      </c>
      <c r="L749" s="114">
        <v>14653</v>
      </c>
      <c r="M749" s="114" t="s">
        <v>1965</v>
      </c>
      <c r="N749" s="429"/>
    </row>
    <row r="750" spans="1:14">
      <c r="A750" s="114" t="s">
        <v>1120</v>
      </c>
      <c r="B750" s="114" t="s">
        <v>390</v>
      </c>
      <c r="C750" s="114">
        <v>2091.6</v>
      </c>
      <c r="D750" s="114">
        <v>2096.35</v>
      </c>
      <c r="E750" s="114">
        <v>1950</v>
      </c>
      <c r="F750" s="114">
        <v>1992.95</v>
      </c>
      <c r="G750" s="114">
        <v>1987</v>
      </c>
      <c r="H750" s="114">
        <v>2090.1</v>
      </c>
      <c r="I750" s="114">
        <v>5462</v>
      </c>
      <c r="J750" s="114">
        <v>10906980.5</v>
      </c>
      <c r="K750" s="116">
        <v>43364</v>
      </c>
      <c r="L750" s="114">
        <v>843</v>
      </c>
      <c r="M750" s="114" t="s">
        <v>1121</v>
      </c>
      <c r="N750" s="429"/>
    </row>
    <row r="751" spans="1:14">
      <c r="A751" s="114" t="s">
        <v>1122</v>
      </c>
      <c r="B751" s="114" t="s">
        <v>390</v>
      </c>
      <c r="C751" s="114">
        <v>199.75</v>
      </c>
      <c r="D751" s="114">
        <v>204.95</v>
      </c>
      <c r="E751" s="114">
        <v>180.1</v>
      </c>
      <c r="F751" s="114">
        <v>190.25</v>
      </c>
      <c r="G751" s="114">
        <v>188.75</v>
      </c>
      <c r="H751" s="114">
        <v>191.85</v>
      </c>
      <c r="I751" s="114">
        <v>86876</v>
      </c>
      <c r="J751" s="114">
        <v>16760530.800000001</v>
      </c>
      <c r="K751" s="116">
        <v>43364</v>
      </c>
      <c r="L751" s="114">
        <v>1677</v>
      </c>
      <c r="M751" s="114" t="s">
        <v>2984</v>
      </c>
      <c r="N751" s="429"/>
    </row>
    <row r="752" spans="1:14">
      <c r="A752" s="114" t="s">
        <v>112</v>
      </c>
      <c r="B752" s="114" t="s">
        <v>390</v>
      </c>
      <c r="C752" s="114">
        <v>919.8</v>
      </c>
      <c r="D752" s="114">
        <v>931.5</v>
      </c>
      <c r="E752" s="114">
        <v>853.6</v>
      </c>
      <c r="F752" s="114">
        <v>890.25</v>
      </c>
      <c r="G752" s="114">
        <v>895.35</v>
      </c>
      <c r="H752" s="114">
        <v>909.35</v>
      </c>
      <c r="I752" s="114">
        <v>4484082</v>
      </c>
      <c r="J752" s="114">
        <v>4042283786.0500002</v>
      </c>
      <c r="K752" s="116">
        <v>43364</v>
      </c>
      <c r="L752" s="114">
        <v>87070</v>
      </c>
      <c r="M752" s="114" t="s">
        <v>1123</v>
      </c>
      <c r="N752" s="429"/>
    </row>
    <row r="753" spans="1:14">
      <c r="A753" s="114" t="s">
        <v>1124</v>
      </c>
      <c r="B753" s="114" t="s">
        <v>390</v>
      </c>
      <c r="C753" s="114">
        <v>1850</v>
      </c>
      <c r="D753" s="114">
        <v>1879.8</v>
      </c>
      <c r="E753" s="114">
        <v>1670.25</v>
      </c>
      <c r="F753" s="114">
        <v>1811.75</v>
      </c>
      <c r="G753" s="114">
        <v>1779.95</v>
      </c>
      <c r="H753" s="114">
        <v>1849.85</v>
      </c>
      <c r="I753" s="114">
        <v>86668</v>
      </c>
      <c r="J753" s="114">
        <v>157979653.59999999</v>
      </c>
      <c r="K753" s="116">
        <v>43364</v>
      </c>
      <c r="L753" s="114">
        <v>3913</v>
      </c>
      <c r="M753" s="114" t="s">
        <v>1125</v>
      </c>
      <c r="N753" s="429"/>
    </row>
    <row r="754" spans="1:14">
      <c r="A754" s="114" t="s">
        <v>2777</v>
      </c>
      <c r="B754" s="114" t="s">
        <v>390</v>
      </c>
      <c r="C754" s="114">
        <v>3.8</v>
      </c>
      <c r="D754" s="114">
        <v>3.95</v>
      </c>
      <c r="E754" s="114">
        <v>3.6</v>
      </c>
      <c r="F754" s="114">
        <v>3.65</v>
      </c>
      <c r="G754" s="114">
        <v>3.65</v>
      </c>
      <c r="H754" s="114">
        <v>3.8</v>
      </c>
      <c r="I754" s="114">
        <v>611344</v>
      </c>
      <c r="J754" s="114">
        <v>2296561.0499999998</v>
      </c>
      <c r="K754" s="116">
        <v>43364</v>
      </c>
      <c r="L754" s="114">
        <v>293</v>
      </c>
      <c r="M754" s="114" t="s">
        <v>2778</v>
      </c>
      <c r="N754" s="429"/>
    </row>
    <row r="755" spans="1:14">
      <c r="A755" s="114" t="s">
        <v>1126</v>
      </c>
      <c r="B755" s="114" t="s">
        <v>390</v>
      </c>
      <c r="C755" s="114">
        <v>41.95</v>
      </c>
      <c r="D755" s="114">
        <v>42</v>
      </c>
      <c r="E755" s="114">
        <v>37.1</v>
      </c>
      <c r="F755" s="114">
        <v>38.9</v>
      </c>
      <c r="G755" s="114">
        <v>39.25</v>
      </c>
      <c r="H755" s="114">
        <v>41.95</v>
      </c>
      <c r="I755" s="114">
        <v>93484</v>
      </c>
      <c r="J755" s="114">
        <v>3672303.7</v>
      </c>
      <c r="K755" s="116">
        <v>43364</v>
      </c>
      <c r="L755" s="114">
        <v>713</v>
      </c>
      <c r="M755" s="114" t="s">
        <v>1127</v>
      </c>
      <c r="N755" s="429"/>
    </row>
    <row r="756" spans="1:14">
      <c r="A756" s="114" t="s">
        <v>1128</v>
      </c>
      <c r="B756" s="114" t="s">
        <v>390</v>
      </c>
      <c r="C756" s="114">
        <v>12.85</v>
      </c>
      <c r="D756" s="114">
        <v>13.15</v>
      </c>
      <c r="E756" s="114">
        <v>12.05</v>
      </c>
      <c r="F756" s="114">
        <v>12.3</v>
      </c>
      <c r="G756" s="114">
        <v>12.2</v>
      </c>
      <c r="H756" s="114">
        <v>12.9</v>
      </c>
      <c r="I756" s="114">
        <v>48609</v>
      </c>
      <c r="J756" s="114">
        <v>620342.1</v>
      </c>
      <c r="K756" s="116">
        <v>43364</v>
      </c>
      <c r="L756" s="114">
        <v>201</v>
      </c>
      <c r="M756" s="114" t="s">
        <v>1129</v>
      </c>
      <c r="N756" s="429"/>
    </row>
    <row r="757" spans="1:14">
      <c r="A757" s="114" t="s">
        <v>113</v>
      </c>
      <c r="B757" s="114" t="s">
        <v>390</v>
      </c>
      <c r="C757" s="114">
        <v>963</v>
      </c>
      <c r="D757" s="114">
        <v>976.7</v>
      </c>
      <c r="E757" s="114">
        <v>870</v>
      </c>
      <c r="F757" s="114">
        <v>959.9</v>
      </c>
      <c r="G757" s="114">
        <v>960</v>
      </c>
      <c r="H757" s="114">
        <v>948.9</v>
      </c>
      <c r="I757" s="114">
        <v>4633394</v>
      </c>
      <c r="J757" s="114">
        <v>4432409353.6499996</v>
      </c>
      <c r="K757" s="116">
        <v>43364</v>
      </c>
      <c r="L757" s="114">
        <v>110694</v>
      </c>
      <c r="M757" s="114" t="s">
        <v>1130</v>
      </c>
      <c r="N757" s="429"/>
    </row>
    <row r="758" spans="1:14">
      <c r="A758" s="114" t="s">
        <v>1131</v>
      </c>
      <c r="B758" s="114" t="s">
        <v>390</v>
      </c>
      <c r="C758" s="114">
        <v>19.91</v>
      </c>
      <c r="D758" s="114">
        <v>20.18</v>
      </c>
      <c r="E758" s="114">
        <v>19.7</v>
      </c>
      <c r="F758" s="114">
        <v>19.809999999999999</v>
      </c>
      <c r="G758" s="114">
        <v>19.84</v>
      </c>
      <c r="H758" s="114">
        <v>19.989999999999998</v>
      </c>
      <c r="I758" s="114">
        <v>14982</v>
      </c>
      <c r="J758" s="114">
        <v>297405.92</v>
      </c>
      <c r="K758" s="116">
        <v>43364</v>
      </c>
      <c r="L758" s="114">
        <v>119</v>
      </c>
      <c r="M758" s="114" t="s">
        <v>1132</v>
      </c>
      <c r="N758" s="429"/>
    </row>
    <row r="759" spans="1:14">
      <c r="A759" s="114" t="s">
        <v>1133</v>
      </c>
      <c r="B759" s="114" t="s">
        <v>390</v>
      </c>
      <c r="C759" s="114">
        <v>110</v>
      </c>
      <c r="D759" s="114">
        <v>111</v>
      </c>
      <c r="E759" s="114">
        <v>105.6</v>
      </c>
      <c r="F759" s="114">
        <v>105.6</v>
      </c>
      <c r="G759" s="114">
        <v>105.6</v>
      </c>
      <c r="H759" s="114">
        <v>106.05</v>
      </c>
      <c r="I759" s="114">
        <v>6847</v>
      </c>
      <c r="J759" s="114">
        <v>730926</v>
      </c>
      <c r="K759" s="116">
        <v>43364</v>
      </c>
      <c r="L759" s="114">
        <v>29</v>
      </c>
      <c r="M759" s="114" t="s">
        <v>1134</v>
      </c>
      <c r="N759" s="429"/>
    </row>
    <row r="760" spans="1:14">
      <c r="A760" s="114" t="s">
        <v>1135</v>
      </c>
      <c r="B760" s="114" t="s">
        <v>390</v>
      </c>
      <c r="C760" s="114">
        <v>113.95</v>
      </c>
      <c r="D760" s="114">
        <v>115.7</v>
      </c>
      <c r="E760" s="114">
        <v>111.05</v>
      </c>
      <c r="F760" s="114">
        <v>112.35</v>
      </c>
      <c r="G760" s="114">
        <v>112.9</v>
      </c>
      <c r="H760" s="114">
        <v>113.45</v>
      </c>
      <c r="I760" s="114">
        <v>12925</v>
      </c>
      <c r="J760" s="114">
        <v>1456455.75</v>
      </c>
      <c r="K760" s="116">
        <v>43364</v>
      </c>
      <c r="L760" s="114">
        <v>258</v>
      </c>
      <c r="M760" s="114" t="s">
        <v>1136</v>
      </c>
      <c r="N760" s="429"/>
    </row>
    <row r="761" spans="1:14">
      <c r="A761" s="114" t="s">
        <v>1137</v>
      </c>
      <c r="B761" s="114" t="s">
        <v>390</v>
      </c>
      <c r="C761" s="114">
        <v>47.65</v>
      </c>
      <c r="D761" s="114">
        <v>48</v>
      </c>
      <c r="E761" s="114">
        <v>44</v>
      </c>
      <c r="F761" s="114">
        <v>45.5</v>
      </c>
      <c r="G761" s="114">
        <v>45.5</v>
      </c>
      <c r="H761" s="114">
        <v>47.65</v>
      </c>
      <c r="I761" s="114">
        <v>2234</v>
      </c>
      <c r="J761" s="114">
        <v>101908.1</v>
      </c>
      <c r="K761" s="116">
        <v>43364</v>
      </c>
      <c r="L761" s="114">
        <v>44</v>
      </c>
      <c r="M761" s="114" t="s">
        <v>1138</v>
      </c>
      <c r="N761" s="429"/>
    </row>
    <row r="762" spans="1:14">
      <c r="A762" s="114" t="s">
        <v>1139</v>
      </c>
      <c r="B762" s="114" t="s">
        <v>390</v>
      </c>
      <c r="C762" s="114">
        <v>8.5</v>
      </c>
      <c r="D762" s="114">
        <v>8.5</v>
      </c>
      <c r="E762" s="114">
        <v>8.0500000000000007</v>
      </c>
      <c r="F762" s="114">
        <v>8.1</v>
      </c>
      <c r="G762" s="114">
        <v>8.15</v>
      </c>
      <c r="H762" s="114">
        <v>8.4499999999999993</v>
      </c>
      <c r="I762" s="114">
        <v>114673</v>
      </c>
      <c r="J762" s="114">
        <v>951053</v>
      </c>
      <c r="K762" s="116">
        <v>43364</v>
      </c>
      <c r="L762" s="114">
        <v>249</v>
      </c>
      <c r="M762" s="114" t="s">
        <v>1140</v>
      </c>
      <c r="N762" s="429"/>
    </row>
    <row r="763" spans="1:14">
      <c r="A763" s="114" t="s">
        <v>2160</v>
      </c>
      <c r="B763" s="114" t="s">
        <v>390</v>
      </c>
      <c r="C763" s="114">
        <v>25.35</v>
      </c>
      <c r="D763" s="114">
        <v>25.7</v>
      </c>
      <c r="E763" s="114">
        <v>22.6</v>
      </c>
      <c r="F763" s="114">
        <v>23.75</v>
      </c>
      <c r="G763" s="114">
        <v>23.55</v>
      </c>
      <c r="H763" s="114">
        <v>25.35</v>
      </c>
      <c r="I763" s="114">
        <v>107644</v>
      </c>
      <c r="J763" s="114">
        <v>2614820.65</v>
      </c>
      <c r="K763" s="116">
        <v>43364</v>
      </c>
      <c r="L763" s="114">
        <v>658</v>
      </c>
      <c r="M763" s="114" t="s">
        <v>2161</v>
      </c>
      <c r="N763" s="429"/>
    </row>
    <row r="764" spans="1:14">
      <c r="A764" s="114" t="s">
        <v>2421</v>
      </c>
      <c r="B764" s="114" t="s">
        <v>390</v>
      </c>
      <c r="C764" s="114">
        <v>158.94999999999999</v>
      </c>
      <c r="D764" s="114">
        <v>166</v>
      </c>
      <c r="E764" s="114">
        <v>136.1</v>
      </c>
      <c r="F764" s="114">
        <v>156.30000000000001</v>
      </c>
      <c r="G764" s="114">
        <v>157.5</v>
      </c>
      <c r="H764" s="114">
        <v>151</v>
      </c>
      <c r="I764" s="114">
        <v>389097</v>
      </c>
      <c r="J764" s="114">
        <v>60266886.700000003</v>
      </c>
      <c r="K764" s="116">
        <v>43364</v>
      </c>
      <c r="L764" s="114">
        <v>7201</v>
      </c>
      <c r="M764" s="114" t="s">
        <v>2422</v>
      </c>
      <c r="N764" s="429"/>
    </row>
    <row r="765" spans="1:14">
      <c r="A765" s="114" t="s">
        <v>1141</v>
      </c>
      <c r="B765" s="114" t="s">
        <v>390</v>
      </c>
      <c r="C765" s="114">
        <v>133.69999999999999</v>
      </c>
      <c r="D765" s="114">
        <v>134.6</v>
      </c>
      <c r="E765" s="114">
        <v>109.25</v>
      </c>
      <c r="F765" s="114">
        <v>125.85</v>
      </c>
      <c r="G765" s="114">
        <v>124</v>
      </c>
      <c r="H765" s="114">
        <v>131.69999999999999</v>
      </c>
      <c r="I765" s="114">
        <v>1158816</v>
      </c>
      <c r="J765" s="114">
        <v>145014409.94999999</v>
      </c>
      <c r="K765" s="116">
        <v>43364</v>
      </c>
      <c r="L765" s="114">
        <v>16997</v>
      </c>
      <c r="M765" s="114" t="s">
        <v>1142</v>
      </c>
      <c r="N765" s="429"/>
    </row>
    <row r="766" spans="1:14">
      <c r="A766" s="114" t="s">
        <v>1143</v>
      </c>
      <c r="B766" s="114" t="s">
        <v>390</v>
      </c>
      <c r="C766" s="114">
        <v>12.6</v>
      </c>
      <c r="D766" s="114">
        <v>12.6</v>
      </c>
      <c r="E766" s="114">
        <v>12.1</v>
      </c>
      <c r="F766" s="114">
        <v>12.15</v>
      </c>
      <c r="G766" s="114">
        <v>12.15</v>
      </c>
      <c r="H766" s="114">
        <v>12.5</v>
      </c>
      <c r="I766" s="114">
        <v>785910</v>
      </c>
      <c r="J766" s="114">
        <v>9675381.4499999993</v>
      </c>
      <c r="K766" s="116">
        <v>43364</v>
      </c>
      <c r="L766" s="114">
        <v>1232</v>
      </c>
      <c r="M766" s="114" t="s">
        <v>1144</v>
      </c>
      <c r="N766" s="429"/>
    </row>
    <row r="767" spans="1:14">
      <c r="A767" s="114" t="s">
        <v>2900</v>
      </c>
      <c r="B767" s="114" t="s">
        <v>2815</v>
      </c>
      <c r="C767" s="114">
        <v>190</v>
      </c>
      <c r="D767" s="114">
        <v>190.95</v>
      </c>
      <c r="E767" s="114">
        <v>178</v>
      </c>
      <c r="F767" s="114">
        <v>178</v>
      </c>
      <c r="G767" s="114">
        <v>178</v>
      </c>
      <c r="H767" s="114">
        <v>186.9</v>
      </c>
      <c r="I767" s="114">
        <v>4703</v>
      </c>
      <c r="J767" s="114">
        <v>849274.5</v>
      </c>
      <c r="K767" s="116">
        <v>43364</v>
      </c>
      <c r="L767" s="114">
        <v>51</v>
      </c>
      <c r="M767" s="114" t="s">
        <v>2901</v>
      </c>
      <c r="N767" s="429"/>
    </row>
    <row r="768" spans="1:14">
      <c r="A768" s="114" t="s">
        <v>1897</v>
      </c>
      <c r="B768" s="114" t="s">
        <v>390</v>
      </c>
      <c r="C768" s="114">
        <v>84.6</v>
      </c>
      <c r="D768" s="114">
        <v>84.6</v>
      </c>
      <c r="E768" s="114">
        <v>75.099999999999994</v>
      </c>
      <c r="F768" s="114">
        <v>78.8</v>
      </c>
      <c r="G768" s="114">
        <v>79</v>
      </c>
      <c r="H768" s="114">
        <v>82.15</v>
      </c>
      <c r="I768" s="114">
        <v>3637</v>
      </c>
      <c r="J768" s="114">
        <v>288615.95</v>
      </c>
      <c r="K768" s="116">
        <v>43364</v>
      </c>
      <c r="L768" s="114">
        <v>108</v>
      </c>
      <c r="M768" s="114" t="s">
        <v>1898</v>
      </c>
      <c r="N768" s="429"/>
    </row>
    <row r="769" spans="1:14">
      <c r="A769" s="114" t="s">
        <v>1145</v>
      </c>
      <c r="B769" s="114" t="s">
        <v>390</v>
      </c>
      <c r="C769" s="114">
        <v>281</v>
      </c>
      <c r="D769" s="114">
        <v>288</v>
      </c>
      <c r="E769" s="114">
        <v>250</v>
      </c>
      <c r="F769" s="114">
        <v>281.35000000000002</v>
      </c>
      <c r="G769" s="114">
        <v>276.55</v>
      </c>
      <c r="H769" s="114">
        <v>279.3</v>
      </c>
      <c r="I769" s="114">
        <v>673452</v>
      </c>
      <c r="J769" s="114">
        <v>184421915.65000001</v>
      </c>
      <c r="K769" s="116">
        <v>43364</v>
      </c>
      <c r="L769" s="114">
        <v>11279</v>
      </c>
      <c r="M769" s="114" t="s">
        <v>1146</v>
      </c>
      <c r="N769" s="429"/>
    </row>
    <row r="770" spans="1:14">
      <c r="A770" s="114" t="s">
        <v>1147</v>
      </c>
      <c r="B770" s="114" t="s">
        <v>390</v>
      </c>
      <c r="C770" s="114">
        <v>467.95</v>
      </c>
      <c r="D770" s="114">
        <v>473.5</v>
      </c>
      <c r="E770" s="114">
        <v>426.3</v>
      </c>
      <c r="F770" s="114">
        <v>466.75</v>
      </c>
      <c r="G770" s="114">
        <v>466.5</v>
      </c>
      <c r="H770" s="114">
        <v>463.75</v>
      </c>
      <c r="I770" s="114">
        <v>100179</v>
      </c>
      <c r="J770" s="114">
        <v>46651110.600000001</v>
      </c>
      <c r="K770" s="116">
        <v>43364</v>
      </c>
      <c r="L770" s="114">
        <v>2805</v>
      </c>
      <c r="M770" s="114" t="s">
        <v>1148</v>
      </c>
      <c r="N770" s="429"/>
    </row>
    <row r="771" spans="1:14">
      <c r="A771" s="114" t="s">
        <v>2372</v>
      </c>
      <c r="B771" s="114" t="s">
        <v>390</v>
      </c>
      <c r="C771" s="114">
        <v>541.20000000000005</v>
      </c>
      <c r="D771" s="114">
        <v>547.25</v>
      </c>
      <c r="E771" s="114">
        <v>535.5</v>
      </c>
      <c r="F771" s="114">
        <v>540.04999999999995</v>
      </c>
      <c r="G771" s="114">
        <v>540</v>
      </c>
      <c r="H771" s="114">
        <v>546.20000000000005</v>
      </c>
      <c r="I771" s="114">
        <v>70992</v>
      </c>
      <c r="J771" s="114">
        <v>38319829.399999999</v>
      </c>
      <c r="K771" s="116">
        <v>43364</v>
      </c>
      <c r="L771" s="114">
        <v>2862</v>
      </c>
      <c r="M771" s="114" t="s">
        <v>2373</v>
      </c>
      <c r="N771" s="429"/>
    </row>
    <row r="772" spans="1:14">
      <c r="A772" s="114" t="s">
        <v>1149</v>
      </c>
      <c r="B772" s="114" t="s">
        <v>390</v>
      </c>
      <c r="C772" s="114">
        <v>2889.95</v>
      </c>
      <c r="D772" s="114">
        <v>2890</v>
      </c>
      <c r="E772" s="114">
        <v>2411.6</v>
      </c>
      <c r="F772" s="114">
        <v>2648.2</v>
      </c>
      <c r="G772" s="114">
        <v>2660.1</v>
      </c>
      <c r="H772" s="114">
        <v>2825.3</v>
      </c>
      <c r="I772" s="114">
        <v>15434</v>
      </c>
      <c r="J772" s="114">
        <v>41189561</v>
      </c>
      <c r="K772" s="116">
        <v>43364</v>
      </c>
      <c r="L772" s="114">
        <v>1178</v>
      </c>
      <c r="M772" s="114" t="s">
        <v>1150</v>
      </c>
      <c r="N772" s="429"/>
    </row>
    <row r="773" spans="1:14">
      <c r="A773" s="114" t="s">
        <v>1151</v>
      </c>
      <c r="B773" s="114" t="s">
        <v>390</v>
      </c>
      <c r="C773" s="114">
        <v>483.9</v>
      </c>
      <c r="D773" s="114">
        <v>483.9</v>
      </c>
      <c r="E773" s="114">
        <v>469.9</v>
      </c>
      <c r="F773" s="114">
        <v>472.4</v>
      </c>
      <c r="G773" s="114">
        <v>472</v>
      </c>
      <c r="H773" s="114">
        <v>476.65</v>
      </c>
      <c r="I773" s="114">
        <v>65634</v>
      </c>
      <c r="J773" s="114">
        <v>31182470.899999999</v>
      </c>
      <c r="K773" s="116">
        <v>43364</v>
      </c>
      <c r="L773" s="114">
        <v>1986</v>
      </c>
      <c r="M773" s="114" t="s">
        <v>1152</v>
      </c>
      <c r="N773" s="429"/>
    </row>
    <row r="774" spans="1:14">
      <c r="A774" s="114" t="s">
        <v>1153</v>
      </c>
      <c r="B774" s="114" t="s">
        <v>390</v>
      </c>
      <c r="C774" s="114">
        <v>557.04999999999995</v>
      </c>
      <c r="D774" s="114">
        <v>584</v>
      </c>
      <c r="E774" s="114">
        <v>550.29999999999995</v>
      </c>
      <c r="F774" s="114">
        <v>567.15</v>
      </c>
      <c r="G774" s="114">
        <v>569.9</v>
      </c>
      <c r="H774" s="114">
        <v>552.65</v>
      </c>
      <c r="I774" s="114">
        <v>121084</v>
      </c>
      <c r="J774" s="114">
        <v>68493902.099999994</v>
      </c>
      <c r="K774" s="116">
        <v>43364</v>
      </c>
      <c r="L774" s="114">
        <v>5772</v>
      </c>
      <c r="M774" s="114" t="s">
        <v>1154</v>
      </c>
      <c r="N774" s="429"/>
    </row>
    <row r="775" spans="1:14">
      <c r="A775" s="114" t="s">
        <v>1155</v>
      </c>
      <c r="B775" s="114" t="s">
        <v>390</v>
      </c>
      <c r="C775" s="114">
        <v>535</v>
      </c>
      <c r="D775" s="114">
        <v>544</v>
      </c>
      <c r="E775" s="114">
        <v>476</v>
      </c>
      <c r="F775" s="114">
        <v>510.2</v>
      </c>
      <c r="G775" s="114">
        <v>514.79999999999995</v>
      </c>
      <c r="H775" s="114">
        <v>533.79999999999995</v>
      </c>
      <c r="I775" s="114">
        <v>90369</v>
      </c>
      <c r="J775" s="114">
        <v>46445218.450000003</v>
      </c>
      <c r="K775" s="116">
        <v>43364</v>
      </c>
      <c r="L775" s="114">
        <v>3535</v>
      </c>
      <c r="M775" s="114" t="s">
        <v>1156</v>
      </c>
      <c r="N775" s="429"/>
    </row>
    <row r="776" spans="1:14">
      <c r="A776" s="114" t="s">
        <v>2261</v>
      </c>
      <c r="B776" s="114" t="s">
        <v>390</v>
      </c>
      <c r="C776" s="114">
        <v>6.8</v>
      </c>
      <c r="D776" s="114">
        <v>6.95</v>
      </c>
      <c r="E776" s="114">
        <v>6.6</v>
      </c>
      <c r="F776" s="114">
        <v>6.6</v>
      </c>
      <c r="G776" s="114">
        <v>6.6</v>
      </c>
      <c r="H776" s="114">
        <v>6.65</v>
      </c>
      <c r="I776" s="114">
        <v>3851</v>
      </c>
      <c r="J776" s="114">
        <v>26355.85</v>
      </c>
      <c r="K776" s="116">
        <v>43364</v>
      </c>
      <c r="L776" s="114">
        <v>19</v>
      </c>
      <c r="M776" s="114" t="s">
        <v>2262</v>
      </c>
      <c r="N776" s="429"/>
    </row>
    <row r="777" spans="1:14">
      <c r="A777" s="114" t="s">
        <v>2028</v>
      </c>
      <c r="B777" s="114" t="s">
        <v>390</v>
      </c>
      <c r="C777" s="114">
        <v>10.199999999999999</v>
      </c>
      <c r="D777" s="114">
        <v>10.4</v>
      </c>
      <c r="E777" s="114">
        <v>9.6</v>
      </c>
      <c r="F777" s="114">
        <v>9.75</v>
      </c>
      <c r="G777" s="114">
        <v>9.8000000000000007</v>
      </c>
      <c r="H777" s="114">
        <v>10.199999999999999</v>
      </c>
      <c r="I777" s="114">
        <v>6959</v>
      </c>
      <c r="J777" s="114">
        <v>69168.350000000006</v>
      </c>
      <c r="K777" s="116">
        <v>43364</v>
      </c>
      <c r="L777" s="114">
        <v>73</v>
      </c>
      <c r="M777" s="114" t="s">
        <v>2029</v>
      </c>
      <c r="N777" s="429"/>
    </row>
    <row r="778" spans="1:14">
      <c r="A778" s="114" t="s">
        <v>1157</v>
      </c>
      <c r="B778" s="114" t="s">
        <v>390</v>
      </c>
      <c r="C778" s="114">
        <v>46</v>
      </c>
      <c r="D778" s="114">
        <v>46.45</v>
      </c>
      <c r="E778" s="114">
        <v>43</v>
      </c>
      <c r="F778" s="114">
        <v>44.15</v>
      </c>
      <c r="G778" s="114">
        <v>44.5</v>
      </c>
      <c r="H778" s="114">
        <v>44.65</v>
      </c>
      <c r="I778" s="114">
        <v>9024</v>
      </c>
      <c r="J778" s="114">
        <v>405338.15</v>
      </c>
      <c r="K778" s="116">
        <v>43364</v>
      </c>
      <c r="L778" s="114">
        <v>140</v>
      </c>
      <c r="M778" s="114" t="s">
        <v>1158</v>
      </c>
      <c r="N778" s="429"/>
    </row>
    <row r="779" spans="1:14">
      <c r="A779" s="114" t="s">
        <v>2577</v>
      </c>
      <c r="B779" s="114" t="s">
        <v>390</v>
      </c>
      <c r="C779" s="114">
        <v>23</v>
      </c>
      <c r="D779" s="114">
        <v>23.5</v>
      </c>
      <c r="E779" s="114">
        <v>21.8</v>
      </c>
      <c r="F779" s="114">
        <v>22</v>
      </c>
      <c r="G779" s="114">
        <v>21.85</v>
      </c>
      <c r="H779" s="114">
        <v>23.7</v>
      </c>
      <c r="I779" s="114">
        <v>83064</v>
      </c>
      <c r="J779" s="114">
        <v>1862451.6</v>
      </c>
      <c r="K779" s="116">
        <v>43364</v>
      </c>
      <c r="L779" s="114">
        <v>278</v>
      </c>
      <c r="M779" s="114" t="s">
        <v>2578</v>
      </c>
      <c r="N779" s="429"/>
    </row>
    <row r="780" spans="1:14">
      <c r="A780" s="114" t="s">
        <v>1159</v>
      </c>
      <c r="B780" s="114" t="s">
        <v>390</v>
      </c>
      <c r="C780" s="114">
        <v>39.799999999999997</v>
      </c>
      <c r="D780" s="114">
        <v>40.65</v>
      </c>
      <c r="E780" s="114">
        <v>32</v>
      </c>
      <c r="F780" s="114">
        <v>37.6</v>
      </c>
      <c r="G780" s="114">
        <v>37.85</v>
      </c>
      <c r="H780" s="114">
        <v>39.299999999999997</v>
      </c>
      <c r="I780" s="114">
        <v>976000</v>
      </c>
      <c r="J780" s="114">
        <v>36914411.75</v>
      </c>
      <c r="K780" s="116">
        <v>43364</v>
      </c>
      <c r="L780" s="114">
        <v>3956</v>
      </c>
      <c r="M780" s="114" t="s">
        <v>1160</v>
      </c>
      <c r="N780" s="429"/>
    </row>
    <row r="781" spans="1:14">
      <c r="A781" s="114" t="s">
        <v>1161</v>
      </c>
      <c r="B781" s="114" t="s">
        <v>390</v>
      </c>
      <c r="C781" s="114">
        <v>84.5</v>
      </c>
      <c r="D781" s="114">
        <v>85.5</v>
      </c>
      <c r="E781" s="114">
        <v>78.7</v>
      </c>
      <c r="F781" s="114">
        <v>81.7</v>
      </c>
      <c r="G781" s="114">
        <v>81.900000000000006</v>
      </c>
      <c r="H781" s="114">
        <v>83.9</v>
      </c>
      <c r="I781" s="114">
        <v>9134203</v>
      </c>
      <c r="J781" s="114">
        <v>753448010.25</v>
      </c>
      <c r="K781" s="116">
        <v>43364</v>
      </c>
      <c r="L781" s="114">
        <v>23252</v>
      </c>
      <c r="M781" s="114" t="s">
        <v>1162</v>
      </c>
      <c r="N781" s="429"/>
    </row>
    <row r="782" spans="1:14">
      <c r="A782" s="114" t="s">
        <v>2579</v>
      </c>
      <c r="B782" s="114" t="s">
        <v>2815</v>
      </c>
      <c r="C782" s="114">
        <v>6.15</v>
      </c>
      <c r="D782" s="114">
        <v>6.15</v>
      </c>
      <c r="E782" s="114">
        <v>6.15</v>
      </c>
      <c r="F782" s="114">
        <v>6.15</v>
      </c>
      <c r="G782" s="114">
        <v>6.15</v>
      </c>
      <c r="H782" s="114">
        <v>6.45</v>
      </c>
      <c r="I782" s="114">
        <v>754</v>
      </c>
      <c r="J782" s="114">
        <v>4637.1000000000004</v>
      </c>
      <c r="K782" s="116">
        <v>43364</v>
      </c>
      <c r="L782" s="114">
        <v>15</v>
      </c>
      <c r="M782" s="114" t="s">
        <v>2580</v>
      </c>
      <c r="N782" s="429"/>
    </row>
    <row r="783" spans="1:14">
      <c r="A783" s="114" t="s">
        <v>1163</v>
      </c>
      <c r="B783" s="114" t="s">
        <v>390</v>
      </c>
      <c r="C783" s="114">
        <v>84</v>
      </c>
      <c r="D783" s="114">
        <v>84</v>
      </c>
      <c r="E783" s="114">
        <v>78</v>
      </c>
      <c r="F783" s="114">
        <v>78.849999999999994</v>
      </c>
      <c r="G783" s="114">
        <v>79</v>
      </c>
      <c r="H783" s="114">
        <v>82</v>
      </c>
      <c r="I783" s="114">
        <v>41320</v>
      </c>
      <c r="J783" s="114">
        <v>3323502.05</v>
      </c>
      <c r="K783" s="116">
        <v>43364</v>
      </c>
      <c r="L783" s="114">
        <v>657</v>
      </c>
      <c r="M783" s="114" t="s">
        <v>1164</v>
      </c>
      <c r="N783" s="429"/>
    </row>
    <row r="784" spans="1:14">
      <c r="A784" s="114" t="s">
        <v>1165</v>
      </c>
      <c r="B784" s="114" t="s">
        <v>390</v>
      </c>
      <c r="C784" s="114">
        <v>52.95</v>
      </c>
      <c r="D784" s="114">
        <v>52.95</v>
      </c>
      <c r="E784" s="114">
        <v>48.75</v>
      </c>
      <c r="F784" s="114">
        <v>49.9</v>
      </c>
      <c r="G784" s="114">
        <v>50.7</v>
      </c>
      <c r="H784" s="114">
        <v>52</v>
      </c>
      <c r="I784" s="114">
        <v>45743</v>
      </c>
      <c r="J784" s="114">
        <v>2293512.9</v>
      </c>
      <c r="K784" s="116">
        <v>43364</v>
      </c>
      <c r="L784" s="114">
        <v>503</v>
      </c>
      <c r="M784" s="114" t="s">
        <v>1166</v>
      </c>
      <c r="N784" s="429"/>
    </row>
    <row r="785" spans="1:14">
      <c r="A785" s="114" t="s">
        <v>1167</v>
      </c>
      <c r="B785" s="114" t="s">
        <v>390</v>
      </c>
      <c r="C785" s="114">
        <v>241</v>
      </c>
      <c r="D785" s="114">
        <v>253.45</v>
      </c>
      <c r="E785" s="114">
        <v>235</v>
      </c>
      <c r="F785" s="114">
        <v>236.3</v>
      </c>
      <c r="G785" s="114">
        <v>236</v>
      </c>
      <c r="H785" s="114">
        <v>241.15</v>
      </c>
      <c r="I785" s="114">
        <v>11697</v>
      </c>
      <c r="J785" s="114">
        <v>2861720.05</v>
      </c>
      <c r="K785" s="116">
        <v>43364</v>
      </c>
      <c r="L785" s="114">
        <v>393</v>
      </c>
      <c r="M785" s="114" t="s">
        <v>1168</v>
      </c>
      <c r="N785" s="429"/>
    </row>
    <row r="786" spans="1:14">
      <c r="A786" s="114" t="s">
        <v>2581</v>
      </c>
      <c r="B786" s="114" t="s">
        <v>390</v>
      </c>
      <c r="C786" s="114">
        <v>22.85</v>
      </c>
      <c r="D786" s="114">
        <v>23</v>
      </c>
      <c r="E786" s="114">
        <v>20</v>
      </c>
      <c r="F786" s="114">
        <v>20.8</v>
      </c>
      <c r="G786" s="114">
        <v>20.9</v>
      </c>
      <c r="H786" s="114">
        <v>21.85</v>
      </c>
      <c r="I786" s="114">
        <v>17097</v>
      </c>
      <c r="J786" s="114">
        <v>354370.4</v>
      </c>
      <c r="K786" s="116">
        <v>43364</v>
      </c>
      <c r="L786" s="114">
        <v>207</v>
      </c>
      <c r="M786" s="114" t="s">
        <v>2582</v>
      </c>
      <c r="N786" s="429"/>
    </row>
    <row r="787" spans="1:14">
      <c r="A787" s="114" t="s">
        <v>1169</v>
      </c>
      <c r="B787" s="114" t="s">
        <v>390</v>
      </c>
      <c r="C787" s="114">
        <v>43.3</v>
      </c>
      <c r="D787" s="114">
        <v>45</v>
      </c>
      <c r="E787" s="114">
        <v>41.1</v>
      </c>
      <c r="F787" s="114">
        <v>43.9</v>
      </c>
      <c r="G787" s="114">
        <v>44.85</v>
      </c>
      <c r="H787" s="114">
        <v>43</v>
      </c>
      <c r="I787" s="114">
        <v>238441</v>
      </c>
      <c r="J787" s="114">
        <v>10378143.85</v>
      </c>
      <c r="K787" s="116">
        <v>43364</v>
      </c>
      <c r="L787" s="114">
        <v>1062</v>
      </c>
      <c r="M787" s="114" t="s">
        <v>1170</v>
      </c>
      <c r="N787" s="429"/>
    </row>
    <row r="788" spans="1:14">
      <c r="A788" s="114" t="s">
        <v>1171</v>
      </c>
      <c r="B788" s="114" t="s">
        <v>390</v>
      </c>
      <c r="C788" s="114">
        <v>127.55</v>
      </c>
      <c r="D788" s="114">
        <v>129.05000000000001</v>
      </c>
      <c r="E788" s="114">
        <v>120.55</v>
      </c>
      <c r="F788" s="114">
        <v>121.8</v>
      </c>
      <c r="G788" s="114">
        <v>121.25</v>
      </c>
      <c r="H788" s="114">
        <v>126.85</v>
      </c>
      <c r="I788" s="114">
        <v>753172</v>
      </c>
      <c r="J788" s="114">
        <v>92479441.599999994</v>
      </c>
      <c r="K788" s="116">
        <v>43364</v>
      </c>
      <c r="L788" s="114">
        <v>11361</v>
      </c>
      <c r="M788" s="114" t="s">
        <v>1172</v>
      </c>
      <c r="N788" s="429"/>
    </row>
    <row r="789" spans="1:14">
      <c r="A789" s="114" t="s">
        <v>1173</v>
      </c>
      <c r="B789" s="114" t="s">
        <v>2815</v>
      </c>
      <c r="C789" s="114">
        <v>37.450000000000003</v>
      </c>
      <c r="D789" s="114">
        <v>37.450000000000003</v>
      </c>
      <c r="E789" s="114">
        <v>34.700000000000003</v>
      </c>
      <c r="F789" s="114">
        <v>34.700000000000003</v>
      </c>
      <c r="G789" s="114">
        <v>34.700000000000003</v>
      </c>
      <c r="H789" s="114">
        <v>36.5</v>
      </c>
      <c r="I789" s="114">
        <v>5405</v>
      </c>
      <c r="J789" s="114">
        <v>191787.65</v>
      </c>
      <c r="K789" s="116">
        <v>43364</v>
      </c>
      <c r="L789" s="114">
        <v>38</v>
      </c>
      <c r="M789" s="114" t="s">
        <v>1174</v>
      </c>
      <c r="N789" s="429"/>
    </row>
    <row r="790" spans="1:14">
      <c r="A790" s="114" t="s">
        <v>1175</v>
      </c>
      <c r="B790" s="114" t="s">
        <v>390</v>
      </c>
      <c r="C790" s="114">
        <v>27.45</v>
      </c>
      <c r="D790" s="114">
        <v>28.8</v>
      </c>
      <c r="E790" s="114">
        <v>27.45</v>
      </c>
      <c r="F790" s="114">
        <v>28.35</v>
      </c>
      <c r="G790" s="114">
        <v>28.35</v>
      </c>
      <c r="H790" s="114">
        <v>27.8</v>
      </c>
      <c r="I790" s="114">
        <v>12450</v>
      </c>
      <c r="J790" s="114">
        <v>349407.25</v>
      </c>
      <c r="K790" s="116">
        <v>43364</v>
      </c>
      <c r="L790" s="114">
        <v>58</v>
      </c>
      <c r="M790" s="114" t="s">
        <v>1176</v>
      </c>
      <c r="N790" s="429"/>
    </row>
    <row r="791" spans="1:14">
      <c r="A791" s="114" t="s">
        <v>1968</v>
      </c>
      <c r="B791" s="114" t="s">
        <v>390</v>
      </c>
      <c r="C791" s="114">
        <v>143.55000000000001</v>
      </c>
      <c r="D791" s="114">
        <v>150.80000000000001</v>
      </c>
      <c r="E791" s="114">
        <v>131</v>
      </c>
      <c r="F791" s="114">
        <v>140.65</v>
      </c>
      <c r="G791" s="114">
        <v>139.05000000000001</v>
      </c>
      <c r="H791" s="114">
        <v>144.6</v>
      </c>
      <c r="I791" s="114">
        <v>9509</v>
      </c>
      <c r="J791" s="114">
        <v>1326176.05</v>
      </c>
      <c r="K791" s="116">
        <v>43364</v>
      </c>
      <c r="L791" s="114">
        <v>248</v>
      </c>
      <c r="M791" s="114" t="s">
        <v>2724</v>
      </c>
      <c r="N791" s="429"/>
    </row>
    <row r="792" spans="1:14">
      <c r="A792" s="114" t="s">
        <v>242</v>
      </c>
      <c r="B792" s="114" t="s">
        <v>390</v>
      </c>
      <c r="C792" s="114">
        <v>346</v>
      </c>
      <c r="D792" s="114">
        <v>351.4</v>
      </c>
      <c r="E792" s="114">
        <v>320</v>
      </c>
      <c r="F792" s="114">
        <v>337.8</v>
      </c>
      <c r="G792" s="114">
        <v>339.15</v>
      </c>
      <c r="H792" s="114">
        <v>344.15</v>
      </c>
      <c r="I792" s="114">
        <v>2440850</v>
      </c>
      <c r="J792" s="114">
        <v>835357838.75</v>
      </c>
      <c r="K792" s="116">
        <v>43364</v>
      </c>
      <c r="L792" s="114">
        <v>29527</v>
      </c>
      <c r="M792" s="114" t="s">
        <v>1177</v>
      </c>
      <c r="N792" s="429"/>
    </row>
    <row r="793" spans="1:14">
      <c r="A793" s="114" t="s">
        <v>1178</v>
      </c>
      <c r="B793" s="114" t="s">
        <v>390</v>
      </c>
      <c r="C793" s="114">
        <v>36</v>
      </c>
      <c r="D793" s="114">
        <v>36.799999999999997</v>
      </c>
      <c r="E793" s="114">
        <v>31</v>
      </c>
      <c r="F793" s="114">
        <v>33.049999999999997</v>
      </c>
      <c r="G793" s="114">
        <v>33</v>
      </c>
      <c r="H793" s="114">
        <v>35.15</v>
      </c>
      <c r="I793" s="114">
        <v>7120463</v>
      </c>
      <c r="J793" s="114">
        <v>239437879.84999999</v>
      </c>
      <c r="K793" s="116">
        <v>43364</v>
      </c>
      <c r="L793" s="114">
        <v>24316</v>
      </c>
      <c r="M793" s="114" t="s">
        <v>1179</v>
      </c>
      <c r="N793" s="429"/>
    </row>
    <row r="794" spans="1:14">
      <c r="A794" s="114" t="s">
        <v>115</v>
      </c>
      <c r="B794" s="114" t="s">
        <v>390</v>
      </c>
      <c r="C794" s="114">
        <v>8260</v>
      </c>
      <c r="D794" s="114">
        <v>8325</v>
      </c>
      <c r="E794" s="114">
        <v>7599.65</v>
      </c>
      <c r="F794" s="114">
        <v>8040.15</v>
      </c>
      <c r="G794" s="114">
        <v>8044</v>
      </c>
      <c r="H794" s="114">
        <v>8210.35</v>
      </c>
      <c r="I794" s="114">
        <v>1646047</v>
      </c>
      <c r="J794" s="114">
        <v>13343010403.200001</v>
      </c>
      <c r="K794" s="116">
        <v>43364</v>
      </c>
      <c r="L794" s="114">
        <v>155883</v>
      </c>
      <c r="M794" s="114" t="s">
        <v>1180</v>
      </c>
      <c r="N794" s="429"/>
    </row>
    <row r="795" spans="1:14">
      <c r="A795" s="114" t="s">
        <v>2340</v>
      </c>
      <c r="B795" s="114" t="s">
        <v>390</v>
      </c>
      <c r="C795" s="114">
        <v>543.75</v>
      </c>
      <c r="D795" s="114">
        <v>548.79999999999995</v>
      </c>
      <c r="E795" s="114">
        <v>525</v>
      </c>
      <c r="F795" s="114">
        <v>533.70000000000005</v>
      </c>
      <c r="G795" s="114">
        <v>525.04999999999995</v>
      </c>
      <c r="H795" s="114">
        <v>541.85</v>
      </c>
      <c r="I795" s="114">
        <v>35692</v>
      </c>
      <c r="J795" s="114">
        <v>19160498.149999999</v>
      </c>
      <c r="K795" s="116">
        <v>43364</v>
      </c>
      <c r="L795" s="114">
        <v>1205</v>
      </c>
      <c r="M795" s="114" t="s">
        <v>2341</v>
      </c>
      <c r="N795" s="429"/>
    </row>
    <row r="796" spans="1:14">
      <c r="A796" s="114" t="s">
        <v>1181</v>
      </c>
      <c r="B796" s="114" t="s">
        <v>390</v>
      </c>
      <c r="C796" s="114">
        <v>571</v>
      </c>
      <c r="D796" s="114">
        <v>577.5</v>
      </c>
      <c r="E796" s="114">
        <v>508.25</v>
      </c>
      <c r="F796" s="114">
        <v>532.54999999999995</v>
      </c>
      <c r="G796" s="114">
        <v>535</v>
      </c>
      <c r="H796" s="114">
        <v>564.9</v>
      </c>
      <c r="I796" s="114">
        <v>137655</v>
      </c>
      <c r="J796" s="114">
        <v>75083389.200000003</v>
      </c>
      <c r="K796" s="116">
        <v>43364</v>
      </c>
      <c r="L796" s="114">
        <v>8144</v>
      </c>
      <c r="M796" s="114" t="s">
        <v>1182</v>
      </c>
      <c r="N796" s="429"/>
    </row>
    <row r="797" spans="1:14">
      <c r="A797" s="114" t="s">
        <v>2296</v>
      </c>
      <c r="B797" s="114" t="s">
        <v>390</v>
      </c>
      <c r="C797" s="114">
        <v>565.6</v>
      </c>
      <c r="D797" s="114">
        <v>577.45000000000005</v>
      </c>
      <c r="E797" s="114">
        <v>531</v>
      </c>
      <c r="F797" s="114">
        <v>541.20000000000005</v>
      </c>
      <c r="G797" s="114">
        <v>548</v>
      </c>
      <c r="H797" s="114">
        <v>565.6</v>
      </c>
      <c r="I797" s="114">
        <v>8446</v>
      </c>
      <c r="J797" s="114">
        <v>4645072.5</v>
      </c>
      <c r="K797" s="116">
        <v>43364</v>
      </c>
      <c r="L797" s="114">
        <v>574</v>
      </c>
      <c r="M797" s="114" t="s">
        <v>2297</v>
      </c>
      <c r="N797" s="429"/>
    </row>
    <row r="798" spans="1:14">
      <c r="A798" s="114" t="s">
        <v>1183</v>
      </c>
      <c r="B798" s="114" t="s">
        <v>390</v>
      </c>
      <c r="C798" s="114">
        <v>65</v>
      </c>
      <c r="D798" s="114">
        <v>65.849999999999994</v>
      </c>
      <c r="E798" s="114">
        <v>58.15</v>
      </c>
      <c r="F798" s="114">
        <v>58.15</v>
      </c>
      <c r="G798" s="114">
        <v>58.15</v>
      </c>
      <c r="H798" s="114">
        <v>64.599999999999994</v>
      </c>
      <c r="I798" s="114">
        <v>367668</v>
      </c>
      <c r="J798" s="114">
        <v>22402490.949999999</v>
      </c>
      <c r="K798" s="116">
        <v>43364</v>
      </c>
      <c r="L798" s="114">
        <v>2397</v>
      </c>
      <c r="M798" s="114" t="s">
        <v>1184</v>
      </c>
      <c r="N798" s="429"/>
    </row>
    <row r="799" spans="1:14">
      <c r="A799" s="114" t="s">
        <v>1919</v>
      </c>
      <c r="B799" s="114" t="s">
        <v>390</v>
      </c>
      <c r="C799" s="114">
        <v>85.45</v>
      </c>
      <c r="D799" s="114">
        <v>85.5</v>
      </c>
      <c r="E799" s="114">
        <v>77.3</v>
      </c>
      <c r="F799" s="114">
        <v>82.55</v>
      </c>
      <c r="G799" s="114">
        <v>83.25</v>
      </c>
      <c r="H799" s="114">
        <v>80.5</v>
      </c>
      <c r="I799" s="114">
        <v>1625430</v>
      </c>
      <c r="J799" s="114">
        <v>135180037.65000001</v>
      </c>
      <c r="K799" s="116">
        <v>43364</v>
      </c>
      <c r="L799" s="114">
        <v>17329</v>
      </c>
      <c r="M799" s="114" t="s">
        <v>1920</v>
      </c>
      <c r="N799" s="429"/>
    </row>
    <row r="800" spans="1:14">
      <c r="A800" s="114" t="s">
        <v>1908</v>
      </c>
      <c r="B800" s="114" t="s">
        <v>390</v>
      </c>
      <c r="C800" s="114">
        <v>62.2</v>
      </c>
      <c r="D800" s="114">
        <v>62.9</v>
      </c>
      <c r="E800" s="114">
        <v>58.1</v>
      </c>
      <c r="F800" s="114">
        <v>59.1</v>
      </c>
      <c r="G800" s="114">
        <v>60</v>
      </c>
      <c r="H800" s="114">
        <v>61.6</v>
      </c>
      <c r="I800" s="114">
        <v>228850</v>
      </c>
      <c r="J800" s="114">
        <v>13770328.300000001</v>
      </c>
      <c r="K800" s="116">
        <v>43364</v>
      </c>
      <c r="L800" s="114">
        <v>1440</v>
      </c>
      <c r="M800" s="114" t="s">
        <v>1910</v>
      </c>
      <c r="N800" s="429"/>
    </row>
    <row r="801" spans="1:14">
      <c r="A801" s="114" t="s">
        <v>1186</v>
      </c>
      <c r="B801" s="114" t="s">
        <v>390</v>
      </c>
      <c r="C801" s="114">
        <v>380</v>
      </c>
      <c r="D801" s="114">
        <v>380.7</v>
      </c>
      <c r="E801" s="114">
        <v>367.1</v>
      </c>
      <c r="F801" s="114">
        <v>372.3</v>
      </c>
      <c r="G801" s="114">
        <v>368.25</v>
      </c>
      <c r="H801" s="114">
        <v>379.15</v>
      </c>
      <c r="I801" s="114">
        <v>18907</v>
      </c>
      <c r="J801" s="114">
        <v>7116371.5</v>
      </c>
      <c r="K801" s="116">
        <v>43364</v>
      </c>
      <c r="L801" s="114">
        <v>844</v>
      </c>
      <c r="M801" s="114" t="s">
        <v>1187</v>
      </c>
      <c r="N801" s="429"/>
    </row>
    <row r="802" spans="1:14">
      <c r="A802" s="114" t="s">
        <v>2060</v>
      </c>
      <c r="B802" s="114" t="s">
        <v>390</v>
      </c>
      <c r="C802" s="114">
        <v>372</v>
      </c>
      <c r="D802" s="114">
        <v>372</v>
      </c>
      <c r="E802" s="114">
        <v>327</v>
      </c>
      <c r="F802" s="114">
        <v>351</v>
      </c>
      <c r="G802" s="114">
        <v>360</v>
      </c>
      <c r="H802" s="114">
        <v>365.5</v>
      </c>
      <c r="I802" s="114">
        <v>5013</v>
      </c>
      <c r="J802" s="114">
        <v>1760384.3</v>
      </c>
      <c r="K802" s="116">
        <v>43364</v>
      </c>
      <c r="L802" s="114">
        <v>126</v>
      </c>
      <c r="M802" s="114" t="s">
        <v>2061</v>
      </c>
      <c r="N802" s="429"/>
    </row>
    <row r="803" spans="1:14">
      <c r="A803" s="114" t="s">
        <v>2693</v>
      </c>
      <c r="B803" s="114" t="s">
        <v>2815</v>
      </c>
      <c r="C803" s="114">
        <v>36.200000000000003</v>
      </c>
      <c r="D803" s="114">
        <v>38</v>
      </c>
      <c r="E803" s="114">
        <v>34.4</v>
      </c>
      <c r="F803" s="114">
        <v>35.299999999999997</v>
      </c>
      <c r="G803" s="114">
        <v>36</v>
      </c>
      <c r="H803" s="114">
        <v>36.200000000000003</v>
      </c>
      <c r="I803" s="114">
        <v>21995</v>
      </c>
      <c r="J803" s="114">
        <v>776433.65</v>
      </c>
      <c r="K803" s="116">
        <v>43364</v>
      </c>
      <c r="L803" s="114">
        <v>76</v>
      </c>
      <c r="M803" s="114" t="s">
        <v>2694</v>
      </c>
      <c r="N803" s="429"/>
    </row>
    <row r="804" spans="1:14">
      <c r="A804" s="114" t="s">
        <v>2583</v>
      </c>
      <c r="B804" s="114" t="s">
        <v>390</v>
      </c>
      <c r="C804" s="114">
        <v>17.95</v>
      </c>
      <c r="D804" s="114">
        <v>18.2</v>
      </c>
      <c r="E804" s="114">
        <v>17.100000000000001</v>
      </c>
      <c r="F804" s="114">
        <v>17.100000000000001</v>
      </c>
      <c r="G804" s="114">
        <v>17.100000000000001</v>
      </c>
      <c r="H804" s="114">
        <v>17.95</v>
      </c>
      <c r="I804" s="114">
        <v>177266</v>
      </c>
      <c r="J804" s="114">
        <v>3092374.45</v>
      </c>
      <c r="K804" s="116">
        <v>43364</v>
      </c>
      <c r="L804" s="114">
        <v>573</v>
      </c>
      <c r="M804" s="114" t="s">
        <v>2584</v>
      </c>
      <c r="N804" s="429"/>
    </row>
    <row r="805" spans="1:14">
      <c r="A805" s="114" t="s">
        <v>1188</v>
      </c>
      <c r="B805" s="114" t="s">
        <v>390</v>
      </c>
      <c r="C805" s="114">
        <v>27.85</v>
      </c>
      <c r="D805" s="114">
        <v>28</v>
      </c>
      <c r="E805" s="114">
        <v>26</v>
      </c>
      <c r="F805" s="114">
        <v>26.45</v>
      </c>
      <c r="G805" s="114">
        <v>26.35</v>
      </c>
      <c r="H805" s="114">
        <v>27.8</v>
      </c>
      <c r="I805" s="114">
        <v>35425</v>
      </c>
      <c r="J805" s="114">
        <v>946283.4</v>
      </c>
      <c r="K805" s="116">
        <v>43364</v>
      </c>
      <c r="L805" s="114">
        <v>500</v>
      </c>
      <c r="M805" s="114" t="s">
        <v>1189</v>
      </c>
      <c r="N805" s="429"/>
    </row>
    <row r="806" spans="1:14">
      <c r="A806" s="114" t="s">
        <v>354</v>
      </c>
      <c r="B806" s="114" t="s">
        <v>390</v>
      </c>
      <c r="C806" s="114">
        <v>561</v>
      </c>
      <c r="D806" s="114">
        <v>561.75</v>
      </c>
      <c r="E806" s="114">
        <v>506.65</v>
      </c>
      <c r="F806" s="114">
        <v>537.15</v>
      </c>
      <c r="G806" s="114">
        <v>536</v>
      </c>
      <c r="H806" s="114">
        <v>560.95000000000005</v>
      </c>
      <c r="I806" s="114">
        <v>3405712</v>
      </c>
      <c r="J806" s="114">
        <v>1824486660.3499999</v>
      </c>
      <c r="K806" s="116">
        <v>43364</v>
      </c>
      <c r="L806" s="114">
        <v>68350</v>
      </c>
      <c r="M806" s="114" t="s">
        <v>2985</v>
      </c>
      <c r="N806" s="429"/>
    </row>
    <row r="807" spans="1:14">
      <c r="A807" s="114" t="s">
        <v>116</v>
      </c>
      <c r="B807" s="114" t="s">
        <v>390</v>
      </c>
      <c r="C807" s="114">
        <v>159.5</v>
      </c>
      <c r="D807" s="114">
        <v>159.5</v>
      </c>
      <c r="E807" s="114">
        <v>145.44999999999999</v>
      </c>
      <c r="F807" s="114">
        <v>152.15</v>
      </c>
      <c r="G807" s="114">
        <v>151</v>
      </c>
      <c r="H807" s="114">
        <v>157.5</v>
      </c>
      <c r="I807" s="114">
        <v>619362</v>
      </c>
      <c r="J807" s="114">
        <v>94875641.25</v>
      </c>
      <c r="K807" s="116">
        <v>43364</v>
      </c>
      <c r="L807" s="114">
        <v>6616</v>
      </c>
      <c r="M807" s="114" t="s">
        <v>1190</v>
      </c>
      <c r="N807" s="429"/>
    </row>
    <row r="808" spans="1:14">
      <c r="A808" s="114" t="s">
        <v>2585</v>
      </c>
      <c r="B808" s="114" t="s">
        <v>390</v>
      </c>
      <c r="C808" s="114">
        <v>8.1999999999999993</v>
      </c>
      <c r="D808" s="114">
        <v>8.3000000000000007</v>
      </c>
      <c r="E808" s="114">
        <v>7.8</v>
      </c>
      <c r="F808" s="114">
        <v>7.95</v>
      </c>
      <c r="G808" s="114">
        <v>8</v>
      </c>
      <c r="H808" s="114">
        <v>8.1999999999999993</v>
      </c>
      <c r="I808" s="114">
        <v>13346</v>
      </c>
      <c r="J808" s="114">
        <v>106068.25</v>
      </c>
      <c r="K808" s="116">
        <v>43364</v>
      </c>
      <c r="L808" s="114">
        <v>89</v>
      </c>
      <c r="M808" s="114" t="s">
        <v>2586</v>
      </c>
      <c r="N808" s="429"/>
    </row>
    <row r="809" spans="1:14">
      <c r="A809" s="114" t="s">
        <v>1192</v>
      </c>
      <c r="B809" s="114" t="s">
        <v>390</v>
      </c>
      <c r="C809" s="114">
        <v>88.15</v>
      </c>
      <c r="D809" s="114">
        <v>88.85</v>
      </c>
      <c r="E809" s="114">
        <v>80.05</v>
      </c>
      <c r="F809" s="114">
        <v>85.6</v>
      </c>
      <c r="G809" s="114">
        <v>85.4</v>
      </c>
      <c r="H809" s="114">
        <v>87.95</v>
      </c>
      <c r="I809" s="114">
        <v>1455308</v>
      </c>
      <c r="J809" s="114">
        <v>124197751.90000001</v>
      </c>
      <c r="K809" s="116">
        <v>43364</v>
      </c>
      <c r="L809" s="114">
        <v>8507</v>
      </c>
      <c r="M809" s="114" t="s">
        <v>1193</v>
      </c>
      <c r="N809" s="429"/>
    </row>
    <row r="810" spans="1:14">
      <c r="A810" s="114" t="s">
        <v>1194</v>
      </c>
      <c r="B810" s="114" t="s">
        <v>390</v>
      </c>
      <c r="C810" s="114">
        <v>91.45</v>
      </c>
      <c r="D810" s="114">
        <v>91.45</v>
      </c>
      <c r="E810" s="114">
        <v>86.4</v>
      </c>
      <c r="F810" s="114">
        <v>86.75</v>
      </c>
      <c r="G810" s="114">
        <v>87.45</v>
      </c>
      <c r="H810" s="114">
        <v>88.35</v>
      </c>
      <c r="I810" s="114">
        <v>15440</v>
      </c>
      <c r="J810" s="114">
        <v>1361521.05</v>
      </c>
      <c r="K810" s="116">
        <v>43364</v>
      </c>
      <c r="L810" s="114">
        <v>401</v>
      </c>
      <c r="M810" s="114" t="s">
        <v>1195</v>
      </c>
      <c r="N810" s="429"/>
    </row>
    <row r="811" spans="1:14">
      <c r="A811" s="114" t="s">
        <v>1196</v>
      </c>
      <c r="B811" s="114" t="s">
        <v>390</v>
      </c>
      <c r="C811" s="114">
        <v>50.75</v>
      </c>
      <c r="D811" s="114">
        <v>52</v>
      </c>
      <c r="E811" s="114">
        <v>46.1</v>
      </c>
      <c r="F811" s="114">
        <v>50.55</v>
      </c>
      <c r="G811" s="114">
        <v>51.15</v>
      </c>
      <c r="H811" s="114">
        <v>49.8</v>
      </c>
      <c r="I811" s="114">
        <v>856845</v>
      </c>
      <c r="J811" s="114">
        <v>42933439.100000001</v>
      </c>
      <c r="K811" s="116">
        <v>43364</v>
      </c>
      <c r="L811" s="114">
        <v>4977</v>
      </c>
      <c r="M811" s="114" t="s">
        <v>1197</v>
      </c>
      <c r="N811" s="429"/>
    </row>
    <row r="812" spans="1:14">
      <c r="A812" s="114" t="s">
        <v>1198</v>
      </c>
      <c r="B812" s="114" t="s">
        <v>390</v>
      </c>
      <c r="C812" s="114">
        <v>21.5</v>
      </c>
      <c r="D812" s="114">
        <v>21.65</v>
      </c>
      <c r="E812" s="114">
        <v>18.149999999999999</v>
      </c>
      <c r="F812" s="114">
        <v>19.399999999999999</v>
      </c>
      <c r="G812" s="114">
        <v>19.149999999999999</v>
      </c>
      <c r="H812" s="114">
        <v>21.35</v>
      </c>
      <c r="I812" s="114">
        <v>2432986</v>
      </c>
      <c r="J812" s="114">
        <v>47181119.850000001</v>
      </c>
      <c r="K812" s="116">
        <v>43364</v>
      </c>
      <c r="L812" s="114">
        <v>9106</v>
      </c>
      <c r="M812" s="114" t="s">
        <v>1199</v>
      </c>
      <c r="N812" s="429"/>
    </row>
    <row r="813" spans="1:14">
      <c r="A813" s="114" t="s">
        <v>1200</v>
      </c>
      <c r="B813" s="114" t="s">
        <v>390</v>
      </c>
      <c r="C813" s="114">
        <v>2970</v>
      </c>
      <c r="D813" s="114">
        <v>3028</v>
      </c>
      <c r="E813" s="114">
        <v>2815.05</v>
      </c>
      <c r="F813" s="114">
        <v>2930.9</v>
      </c>
      <c r="G813" s="114">
        <v>2859.55</v>
      </c>
      <c r="H813" s="114">
        <v>2963.2</v>
      </c>
      <c r="I813" s="114">
        <v>49500</v>
      </c>
      <c r="J813" s="114">
        <v>145101748.75</v>
      </c>
      <c r="K813" s="116">
        <v>43364</v>
      </c>
      <c r="L813" s="114">
        <v>7352</v>
      </c>
      <c r="M813" s="114" t="s">
        <v>1201</v>
      </c>
      <c r="N813" s="429"/>
    </row>
    <row r="814" spans="1:14">
      <c r="A814" s="114" t="s">
        <v>2587</v>
      </c>
      <c r="B814" s="114" t="s">
        <v>2815</v>
      </c>
      <c r="C814" s="114">
        <v>14.9</v>
      </c>
      <c r="D814" s="114">
        <v>14.9</v>
      </c>
      <c r="E814" s="114">
        <v>13.55</v>
      </c>
      <c r="F814" s="114">
        <v>13.95</v>
      </c>
      <c r="G814" s="114">
        <v>13.95</v>
      </c>
      <c r="H814" s="114">
        <v>14.25</v>
      </c>
      <c r="I814" s="114">
        <v>24652</v>
      </c>
      <c r="J814" s="114">
        <v>349538.65</v>
      </c>
      <c r="K814" s="116">
        <v>43364</v>
      </c>
      <c r="L814" s="114">
        <v>176</v>
      </c>
      <c r="M814" s="114" t="s">
        <v>2588</v>
      </c>
      <c r="N814" s="429"/>
    </row>
    <row r="815" spans="1:14">
      <c r="A815" s="114" t="s">
        <v>2406</v>
      </c>
      <c r="B815" s="114" t="s">
        <v>2815</v>
      </c>
      <c r="C815" s="114">
        <v>1.55</v>
      </c>
      <c r="D815" s="114">
        <v>1.6</v>
      </c>
      <c r="E815" s="114">
        <v>1.5</v>
      </c>
      <c r="F815" s="114">
        <v>1.5</v>
      </c>
      <c r="G815" s="114">
        <v>1.6</v>
      </c>
      <c r="H815" s="114">
        <v>1.55</v>
      </c>
      <c r="I815" s="114">
        <v>15014</v>
      </c>
      <c r="J815" s="114">
        <v>23171.4</v>
      </c>
      <c r="K815" s="116">
        <v>43364</v>
      </c>
      <c r="L815" s="114">
        <v>35</v>
      </c>
      <c r="M815" s="114" t="s">
        <v>2407</v>
      </c>
      <c r="N815" s="429"/>
    </row>
    <row r="816" spans="1:14">
      <c r="A816" s="114" t="s">
        <v>358</v>
      </c>
      <c r="B816" s="114" t="s">
        <v>390</v>
      </c>
      <c r="C816" s="114">
        <v>449</v>
      </c>
      <c r="D816" s="114">
        <v>469.4</v>
      </c>
      <c r="E816" s="114">
        <v>416</v>
      </c>
      <c r="F816" s="114">
        <v>450.95</v>
      </c>
      <c r="G816" s="114">
        <v>451.4</v>
      </c>
      <c r="H816" s="114">
        <v>445.5</v>
      </c>
      <c r="I816" s="114">
        <v>1346597</v>
      </c>
      <c r="J816" s="114">
        <v>602053646.5</v>
      </c>
      <c r="K816" s="116">
        <v>43364</v>
      </c>
      <c r="L816" s="114">
        <v>31306</v>
      </c>
      <c r="M816" s="114" t="s">
        <v>1202</v>
      </c>
      <c r="N816" s="429"/>
    </row>
    <row r="817" spans="1:14">
      <c r="A817" s="114" t="s">
        <v>1899</v>
      </c>
      <c r="B817" s="114" t="s">
        <v>390</v>
      </c>
      <c r="C817" s="114">
        <v>838.9</v>
      </c>
      <c r="D817" s="114">
        <v>841.5</v>
      </c>
      <c r="E817" s="114">
        <v>760.55</v>
      </c>
      <c r="F817" s="114">
        <v>825.2</v>
      </c>
      <c r="G817" s="114">
        <v>820.1</v>
      </c>
      <c r="H817" s="114">
        <v>833.95</v>
      </c>
      <c r="I817" s="114">
        <v>484845</v>
      </c>
      <c r="J817" s="114">
        <v>396492094.89999998</v>
      </c>
      <c r="K817" s="116">
        <v>43364</v>
      </c>
      <c r="L817" s="114">
        <v>14414</v>
      </c>
      <c r="M817" s="114" t="s">
        <v>1900</v>
      </c>
      <c r="N817" s="429"/>
    </row>
    <row r="818" spans="1:14">
      <c r="A818" s="114" t="s">
        <v>1203</v>
      </c>
      <c r="B818" s="114" t="s">
        <v>390</v>
      </c>
      <c r="C818" s="114">
        <v>241</v>
      </c>
      <c r="D818" s="114">
        <v>250.3</v>
      </c>
      <c r="E818" s="114">
        <v>228.95</v>
      </c>
      <c r="F818" s="114">
        <v>236.85</v>
      </c>
      <c r="G818" s="114">
        <v>240</v>
      </c>
      <c r="H818" s="114">
        <v>240.7</v>
      </c>
      <c r="I818" s="114">
        <v>128092</v>
      </c>
      <c r="J818" s="114">
        <v>30771284.199999999</v>
      </c>
      <c r="K818" s="116">
        <v>43364</v>
      </c>
      <c r="L818" s="114">
        <v>3170</v>
      </c>
      <c r="M818" s="114" t="s">
        <v>1204</v>
      </c>
      <c r="N818" s="429"/>
    </row>
    <row r="819" spans="1:14">
      <c r="A819" s="114" t="s">
        <v>2902</v>
      </c>
      <c r="B819" s="114" t="s">
        <v>390</v>
      </c>
      <c r="C819" s="114">
        <v>2.65</v>
      </c>
      <c r="D819" s="114">
        <v>2.65</v>
      </c>
      <c r="E819" s="114">
        <v>2.4</v>
      </c>
      <c r="F819" s="114">
        <v>2.4</v>
      </c>
      <c r="G819" s="114">
        <v>2.4500000000000002</v>
      </c>
      <c r="H819" s="114">
        <v>2.4500000000000002</v>
      </c>
      <c r="I819" s="114">
        <v>271185</v>
      </c>
      <c r="J819" s="114">
        <v>679793.55</v>
      </c>
      <c r="K819" s="116">
        <v>43364</v>
      </c>
      <c r="L819" s="114">
        <v>230</v>
      </c>
      <c r="M819" s="114" t="s">
        <v>2903</v>
      </c>
      <c r="N819" s="429"/>
    </row>
    <row r="820" spans="1:14">
      <c r="A820" s="114" t="s">
        <v>2716</v>
      </c>
      <c r="B820" s="114" t="s">
        <v>390</v>
      </c>
      <c r="C820" s="114">
        <v>132</v>
      </c>
      <c r="D820" s="114">
        <v>138.4</v>
      </c>
      <c r="E820" s="114">
        <v>121.1</v>
      </c>
      <c r="F820" s="114">
        <v>134.05000000000001</v>
      </c>
      <c r="G820" s="114">
        <v>133</v>
      </c>
      <c r="H820" s="114">
        <v>129.15</v>
      </c>
      <c r="I820" s="114">
        <v>945594</v>
      </c>
      <c r="J820" s="114">
        <v>125309305.59999999</v>
      </c>
      <c r="K820" s="116">
        <v>43364</v>
      </c>
      <c r="L820" s="114">
        <v>15218</v>
      </c>
      <c r="M820" s="114" t="s">
        <v>2721</v>
      </c>
      <c r="N820" s="429"/>
    </row>
    <row r="821" spans="1:14">
      <c r="A821" s="114" t="s">
        <v>1205</v>
      </c>
      <c r="B821" s="114" t="s">
        <v>390</v>
      </c>
      <c r="C821" s="114">
        <v>147</v>
      </c>
      <c r="D821" s="114">
        <v>153.30000000000001</v>
      </c>
      <c r="E821" s="114">
        <v>138</v>
      </c>
      <c r="F821" s="114">
        <v>151.35</v>
      </c>
      <c r="G821" s="114">
        <v>150</v>
      </c>
      <c r="H821" s="114">
        <v>147.94999999999999</v>
      </c>
      <c r="I821" s="114">
        <v>478928</v>
      </c>
      <c r="J821" s="114">
        <v>70147215.700000003</v>
      </c>
      <c r="K821" s="116">
        <v>43364</v>
      </c>
      <c r="L821" s="114">
        <v>5326</v>
      </c>
      <c r="M821" s="114" t="s">
        <v>1206</v>
      </c>
      <c r="N821" s="429"/>
    </row>
    <row r="822" spans="1:14">
      <c r="A822" s="114" t="s">
        <v>1207</v>
      </c>
      <c r="B822" s="114" t="s">
        <v>390</v>
      </c>
      <c r="C822" s="114">
        <v>371.7</v>
      </c>
      <c r="D822" s="114">
        <v>383</v>
      </c>
      <c r="E822" s="114">
        <v>360</v>
      </c>
      <c r="F822" s="114">
        <v>375.85</v>
      </c>
      <c r="G822" s="114">
        <v>376.85</v>
      </c>
      <c r="H822" s="114">
        <v>368.4</v>
      </c>
      <c r="I822" s="114">
        <v>1271027</v>
      </c>
      <c r="J822" s="114">
        <v>476363888.5</v>
      </c>
      <c r="K822" s="116">
        <v>43364</v>
      </c>
      <c r="L822" s="114">
        <v>18213</v>
      </c>
      <c r="M822" s="114" t="s">
        <v>1956</v>
      </c>
      <c r="N822" s="429"/>
    </row>
    <row r="823" spans="1:14">
      <c r="A823" s="114" t="s">
        <v>2904</v>
      </c>
      <c r="B823" s="114" t="s">
        <v>390</v>
      </c>
      <c r="C823" s="114">
        <v>49.25</v>
      </c>
      <c r="D823" s="114">
        <v>49.25</v>
      </c>
      <c r="E823" s="114">
        <v>45</v>
      </c>
      <c r="F823" s="114">
        <v>45</v>
      </c>
      <c r="G823" s="114">
        <v>45</v>
      </c>
      <c r="H823" s="114">
        <v>48.25</v>
      </c>
      <c r="I823" s="114">
        <v>4931</v>
      </c>
      <c r="J823" s="114">
        <v>227638.15</v>
      </c>
      <c r="K823" s="116">
        <v>43364</v>
      </c>
      <c r="L823" s="114">
        <v>71</v>
      </c>
      <c r="M823" s="114" t="s">
        <v>2905</v>
      </c>
      <c r="N823" s="429"/>
    </row>
    <row r="824" spans="1:14">
      <c r="A824" s="114" t="s">
        <v>117</v>
      </c>
      <c r="B824" s="114" t="s">
        <v>390</v>
      </c>
      <c r="C824" s="114">
        <v>1123</v>
      </c>
      <c r="D824" s="114">
        <v>1128.4000000000001</v>
      </c>
      <c r="E824" s="114">
        <v>1040.5</v>
      </c>
      <c r="F824" s="114">
        <v>1086.2</v>
      </c>
      <c r="G824" s="114">
        <v>1105.05</v>
      </c>
      <c r="H824" s="114">
        <v>1120.3499999999999</v>
      </c>
      <c r="I824" s="114">
        <v>1606638</v>
      </c>
      <c r="J824" s="114">
        <v>1753221654.6500001</v>
      </c>
      <c r="K824" s="116">
        <v>43364</v>
      </c>
      <c r="L824" s="114">
        <v>44453</v>
      </c>
      <c r="M824" s="114" t="s">
        <v>1208</v>
      </c>
      <c r="N824" s="429"/>
    </row>
    <row r="825" spans="1:14">
      <c r="A825" s="114" t="s">
        <v>1209</v>
      </c>
      <c r="B825" s="114" t="s">
        <v>390</v>
      </c>
      <c r="C825" s="114">
        <v>28</v>
      </c>
      <c r="D825" s="114">
        <v>28.85</v>
      </c>
      <c r="E825" s="114">
        <v>26.15</v>
      </c>
      <c r="F825" s="114">
        <v>27.4</v>
      </c>
      <c r="G825" s="114">
        <v>27.7</v>
      </c>
      <c r="H825" s="114">
        <v>27.5</v>
      </c>
      <c r="I825" s="114">
        <v>920629</v>
      </c>
      <c r="J825" s="114">
        <v>25547569.300000001</v>
      </c>
      <c r="K825" s="116">
        <v>43364</v>
      </c>
      <c r="L825" s="114">
        <v>2278</v>
      </c>
      <c r="M825" s="114" t="s">
        <v>1210</v>
      </c>
      <c r="N825" s="429"/>
    </row>
    <row r="826" spans="1:14">
      <c r="A826" s="114" t="s">
        <v>1211</v>
      </c>
      <c r="B826" s="114" t="s">
        <v>390</v>
      </c>
      <c r="C826" s="114">
        <v>98.25</v>
      </c>
      <c r="D826" s="114">
        <v>99.7</v>
      </c>
      <c r="E826" s="114">
        <v>82.2</v>
      </c>
      <c r="F826" s="114">
        <v>91.45</v>
      </c>
      <c r="G826" s="114">
        <v>90.55</v>
      </c>
      <c r="H826" s="114">
        <v>97.55</v>
      </c>
      <c r="I826" s="114">
        <v>523073</v>
      </c>
      <c r="J826" s="114">
        <v>49612670</v>
      </c>
      <c r="K826" s="116">
        <v>43364</v>
      </c>
      <c r="L826" s="114">
        <v>5675</v>
      </c>
      <c r="M826" s="114" t="s">
        <v>1212</v>
      </c>
      <c r="N826" s="429"/>
    </row>
    <row r="827" spans="1:14">
      <c r="A827" s="114" t="s">
        <v>1213</v>
      </c>
      <c r="B827" s="114" t="s">
        <v>390</v>
      </c>
      <c r="C827" s="114">
        <v>611.29999999999995</v>
      </c>
      <c r="D827" s="114">
        <v>625.5</v>
      </c>
      <c r="E827" s="114">
        <v>570</v>
      </c>
      <c r="F827" s="114">
        <v>588.54999999999995</v>
      </c>
      <c r="G827" s="114">
        <v>595</v>
      </c>
      <c r="H827" s="114">
        <v>604.29999999999995</v>
      </c>
      <c r="I827" s="114">
        <v>22462</v>
      </c>
      <c r="J827" s="114">
        <v>13420050.85</v>
      </c>
      <c r="K827" s="116">
        <v>43364</v>
      </c>
      <c r="L827" s="114">
        <v>1095</v>
      </c>
      <c r="M827" s="114" t="s">
        <v>1214</v>
      </c>
      <c r="N827" s="429"/>
    </row>
    <row r="828" spans="1:14">
      <c r="A828" s="114" t="s">
        <v>3562</v>
      </c>
      <c r="B828" s="114" t="s">
        <v>2815</v>
      </c>
      <c r="C828" s="114">
        <v>59</v>
      </c>
      <c r="D828" s="114">
        <v>59</v>
      </c>
      <c r="E828" s="114">
        <v>59</v>
      </c>
      <c r="F828" s="114">
        <v>59</v>
      </c>
      <c r="G828" s="114">
        <v>59</v>
      </c>
      <c r="H828" s="114">
        <v>59</v>
      </c>
      <c r="I828" s="114">
        <v>69</v>
      </c>
      <c r="J828" s="114">
        <v>4071</v>
      </c>
      <c r="K828" s="116">
        <v>43364</v>
      </c>
      <c r="L828" s="114">
        <v>2</v>
      </c>
      <c r="M828" s="114" t="s">
        <v>3563</v>
      </c>
      <c r="N828" s="429"/>
    </row>
    <row r="829" spans="1:14">
      <c r="A829" s="114" t="s">
        <v>1216</v>
      </c>
      <c r="B829" s="114" t="s">
        <v>390</v>
      </c>
      <c r="C829" s="114">
        <v>10.199999999999999</v>
      </c>
      <c r="D829" s="114">
        <v>10.3</v>
      </c>
      <c r="E829" s="114">
        <v>9.5500000000000007</v>
      </c>
      <c r="F829" s="114">
        <v>9.9499999999999993</v>
      </c>
      <c r="G829" s="114">
        <v>9.9</v>
      </c>
      <c r="H829" s="114">
        <v>10</v>
      </c>
      <c r="I829" s="114">
        <v>11494</v>
      </c>
      <c r="J829" s="114">
        <v>114326.6</v>
      </c>
      <c r="K829" s="116">
        <v>43364</v>
      </c>
      <c r="L829" s="114">
        <v>71</v>
      </c>
      <c r="M829" s="114" t="s">
        <v>1217</v>
      </c>
      <c r="N829" s="429"/>
    </row>
    <row r="830" spans="1:14">
      <c r="A830" s="114" t="s">
        <v>2906</v>
      </c>
      <c r="B830" s="114" t="s">
        <v>390</v>
      </c>
      <c r="C830" s="114">
        <v>92</v>
      </c>
      <c r="D830" s="114">
        <v>96.7</v>
      </c>
      <c r="E830" s="114">
        <v>86.25</v>
      </c>
      <c r="F830" s="114">
        <v>87.6</v>
      </c>
      <c r="G830" s="114">
        <v>87</v>
      </c>
      <c r="H830" s="114">
        <v>90</v>
      </c>
      <c r="I830" s="114">
        <v>13679</v>
      </c>
      <c r="J830" s="114">
        <v>1241086.1499999999</v>
      </c>
      <c r="K830" s="116">
        <v>43364</v>
      </c>
      <c r="L830" s="114">
        <v>276</v>
      </c>
      <c r="M830" s="114" t="s">
        <v>2907</v>
      </c>
      <c r="N830" s="429"/>
    </row>
    <row r="831" spans="1:14">
      <c r="A831" s="114" t="s">
        <v>1218</v>
      </c>
      <c r="B831" s="114" t="s">
        <v>390</v>
      </c>
      <c r="C831" s="114">
        <v>189</v>
      </c>
      <c r="D831" s="114">
        <v>192.8</v>
      </c>
      <c r="E831" s="114">
        <v>171</v>
      </c>
      <c r="F831" s="114">
        <v>177.45</v>
      </c>
      <c r="G831" s="114">
        <v>179.05</v>
      </c>
      <c r="H831" s="114">
        <v>188.2</v>
      </c>
      <c r="I831" s="114">
        <v>528056</v>
      </c>
      <c r="J831" s="114">
        <v>96172891.900000006</v>
      </c>
      <c r="K831" s="116">
        <v>43364</v>
      </c>
      <c r="L831" s="114">
        <v>10404</v>
      </c>
      <c r="M831" s="114" t="s">
        <v>1219</v>
      </c>
      <c r="N831" s="429"/>
    </row>
    <row r="832" spans="1:14">
      <c r="A832" s="114" t="s">
        <v>2589</v>
      </c>
      <c r="B832" s="114" t="s">
        <v>390</v>
      </c>
      <c r="C832" s="114">
        <v>46.05</v>
      </c>
      <c r="D832" s="114">
        <v>48.5</v>
      </c>
      <c r="E832" s="114">
        <v>45</v>
      </c>
      <c r="F832" s="114">
        <v>45.25</v>
      </c>
      <c r="G832" s="114">
        <v>46</v>
      </c>
      <c r="H832" s="114">
        <v>45.45</v>
      </c>
      <c r="I832" s="114">
        <v>10470</v>
      </c>
      <c r="J832" s="114">
        <v>480314.1</v>
      </c>
      <c r="K832" s="116">
        <v>43364</v>
      </c>
      <c r="L832" s="114">
        <v>203</v>
      </c>
      <c r="M832" s="114" t="s">
        <v>2590</v>
      </c>
      <c r="N832" s="429"/>
    </row>
    <row r="833" spans="1:14">
      <c r="A833" s="114" t="s">
        <v>1220</v>
      </c>
      <c r="B833" s="114" t="s">
        <v>390</v>
      </c>
      <c r="C833" s="114">
        <v>328.25</v>
      </c>
      <c r="D833" s="114">
        <v>329</v>
      </c>
      <c r="E833" s="114">
        <v>316</v>
      </c>
      <c r="F833" s="114">
        <v>323.3</v>
      </c>
      <c r="G833" s="114">
        <v>323.10000000000002</v>
      </c>
      <c r="H833" s="114">
        <v>325.10000000000002</v>
      </c>
      <c r="I833" s="114">
        <v>45746</v>
      </c>
      <c r="J833" s="114">
        <v>14770944.949999999</v>
      </c>
      <c r="K833" s="116">
        <v>43364</v>
      </c>
      <c r="L833" s="114">
        <v>564</v>
      </c>
      <c r="M833" s="114" t="s">
        <v>1221</v>
      </c>
      <c r="N833" s="429"/>
    </row>
    <row r="834" spans="1:14">
      <c r="A834" s="114" t="s">
        <v>1222</v>
      </c>
      <c r="B834" s="114" t="s">
        <v>390</v>
      </c>
      <c r="C834" s="114">
        <v>3130</v>
      </c>
      <c r="D834" s="114">
        <v>3174.75</v>
      </c>
      <c r="E834" s="114">
        <v>2847.4</v>
      </c>
      <c r="F834" s="114">
        <v>2923.45</v>
      </c>
      <c r="G834" s="114">
        <v>2920</v>
      </c>
      <c r="H834" s="114">
        <v>3117.8</v>
      </c>
      <c r="I834" s="114">
        <v>16561</v>
      </c>
      <c r="J834" s="114">
        <v>49357926.950000003</v>
      </c>
      <c r="K834" s="116">
        <v>43364</v>
      </c>
      <c r="L834" s="114">
        <v>2850</v>
      </c>
      <c r="M834" s="114" t="s">
        <v>1223</v>
      </c>
      <c r="N834" s="429"/>
    </row>
    <row r="835" spans="1:14">
      <c r="A835" s="114" t="s">
        <v>1224</v>
      </c>
      <c r="B835" s="114" t="s">
        <v>390</v>
      </c>
      <c r="C835" s="114">
        <v>425.05</v>
      </c>
      <c r="D835" s="114">
        <v>432</v>
      </c>
      <c r="E835" s="114">
        <v>405.1</v>
      </c>
      <c r="F835" s="114">
        <v>412.4</v>
      </c>
      <c r="G835" s="114">
        <v>410.55</v>
      </c>
      <c r="H835" s="114">
        <v>423.6</v>
      </c>
      <c r="I835" s="114">
        <v>39970</v>
      </c>
      <c r="J835" s="114">
        <v>17093126.5</v>
      </c>
      <c r="K835" s="116">
        <v>43364</v>
      </c>
      <c r="L835" s="114">
        <v>623</v>
      </c>
      <c r="M835" s="114" t="s">
        <v>1225</v>
      </c>
      <c r="N835" s="429"/>
    </row>
    <row r="836" spans="1:14">
      <c r="A836" s="114" t="s">
        <v>1226</v>
      </c>
      <c r="B836" s="114" t="s">
        <v>390</v>
      </c>
      <c r="C836" s="114">
        <v>26.45</v>
      </c>
      <c r="D836" s="114">
        <v>27.95</v>
      </c>
      <c r="E836" s="114">
        <v>24.75</v>
      </c>
      <c r="F836" s="114">
        <v>25.05</v>
      </c>
      <c r="G836" s="114">
        <v>25</v>
      </c>
      <c r="H836" s="114">
        <v>25.95</v>
      </c>
      <c r="I836" s="114">
        <v>10684</v>
      </c>
      <c r="J836" s="114">
        <v>275975.45</v>
      </c>
      <c r="K836" s="116">
        <v>43364</v>
      </c>
      <c r="L836" s="114">
        <v>105</v>
      </c>
      <c r="M836" s="114" t="s">
        <v>1227</v>
      </c>
      <c r="N836" s="429"/>
    </row>
    <row r="837" spans="1:14">
      <c r="A837" s="114" t="s">
        <v>119</v>
      </c>
      <c r="B837" s="114" t="s">
        <v>390</v>
      </c>
      <c r="C837" s="114">
        <v>68195</v>
      </c>
      <c r="D837" s="114">
        <v>68500</v>
      </c>
      <c r="E837" s="114">
        <v>62500</v>
      </c>
      <c r="F837" s="114">
        <v>66744.399999999994</v>
      </c>
      <c r="G837" s="114">
        <v>66849.95</v>
      </c>
      <c r="H837" s="114">
        <v>67783.399999999994</v>
      </c>
      <c r="I837" s="114">
        <v>10416</v>
      </c>
      <c r="J837" s="114">
        <v>693106993.85000002</v>
      </c>
      <c r="K837" s="116">
        <v>43364</v>
      </c>
      <c r="L837" s="114">
        <v>5486</v>
      </c>
      <c r="M837" s="114" t="s">
        <v>1229</v>
      </c>
      <c r="N837" s="429"/>
    </row>
    <row r="838" spans="1:14">
      <c r="A838" s="114" t="s">
        <v>2976</v>
      </c>
      <c r="B838" s="114" t="s">
        <v>390</v>
      </c>
      <c r="C838" s="114">
        <v>44.25</v>
      </c>
      <c r="D838" s="114">
        <v>47.95</v>
      </c>
      <c r="E838" s="114">
        <v>43.9</v>
      </c>
      <c r="F838" s="114">
        <v>44</v>
      </c>
      <c r="G838" s="114">
        <v>44</v>
      </c>
      <c r="H838" s="114">
        <v>46.2</v>
      </c>
      <c r="I838" s="114">
        <v>13161</v>
      </c>
      <c r="J838" s="114">
        <v>583098.1</v>
      </c>
      <c r="K838" s="116">
        <v>43364</v>
      </c>
      <c r="L838" s="114">
        <v>82</v>
      </c>
      <c r="M838" s="114" t="s">
        <v>2977</v>
      </c>
      <c r="N838" s="429"/>
    </row>
    <row r="839" spans="1:14">
      <c r="A839" s="114" t="s">
        <v>1230</v>
      </c>
      <c r="B839" s="114" t="s">
        <v>390</v>
      </c>
      <c r="C839" s="114">
        <v>75.400000000000006</v>
      </c>
      <c r="D839" s="114">
        <v>76.650000000000006</v>
      </c>
      <c r="E839" s="114">
        <v>70.150000000000006</v>
      </c>
      <c r="F839" s="114">
        <v>75.05</v>
      </c>
      <c r="G839" s="114">
        <v>75.55</v>
      </c>
      <c r="H839" s="114">
        <v>74.95</v>
      </c>
      <c r="I839" s="114">
        <v>2441292</v>
      </c>
      <c r="J839" s="114">
        <v>181175555.19999999</v>
      </c>
      <c r="K839" s="116">
        <v>43364</v>
      </c>
      <c r="L839" s="114">
        <v>10960</v>
      </c>
      <c r="M839" s="114" t="s">
        <v>1231</v>
      </c>
      <c r="N839" s="429"/>
    </row>
    <row r="840" spans="1:14">
      <c r="A840" s="114" t="s">
        <v>2591</v>
      </c>
      <c r="B840" s="114" t="s">
        <v>390</v>
      </c>
      <c r="C840" s="114">
        <v>13.85</v>
      </c>
      <c r="D840" s="114">
        <v>14.85</v>
      </c>
      <c r="E840" s="114">
        <v>13.6</v>
      </c>
      <c r="F840" s="114">
        <v>13.9</v>
      </c>
      <c r="G840" s="114">
        <v>13.95</v>
      </c>
      <c r="H840" s="114">
        <v>14.2</v>
      </c>
      <c r="I840" s="114">
        <v>19792</v>
      </c>
      <c r="J840" s="114">
        <v>280465.95</v>
      </c>
      <c r="K840" s="116">
        <v>43364</v>
      </c>
      <c r="L840" s="114">
        <v>87</v>
      </c>
      <c r="M840" s="114" t="s">
        <v>2592</v>
      </c>
      <c r="N840" s="429"/>
    </row>
    <row r="841" spans="1:14">
      <c r="A841" s="114" t="s">
        <v>2593</v>
      </c>
      <c r="B841" s="114" t="s">
        <v>390</v>
      </c>
      <c r="C841" s="114">
        <v>52.2</v>
      </c>
      <c r="D841" s="114">
        <v>54.25</v>
      </c>
      <c r="E841" s="114">
        <v>50.1</v>
      </c>
      <c r="F841" s="114">
        <v>51.4</v>
      </c>
      <c r="G841" s="114">
        <v>50.7</v>
      </c>
      <c r="H841" s="114">
        <v>52.4</v>
      </c>
      <c r="I841" s="114">
        <v>27434</v>
      </c>
      <c r="J841" s="114">
        <v>1412847.8</v>
      </c>
      <c r="K841" s="116">
        <v>43364</v>
      </c>
      <c r="L841" s="114">
        <v>230</v>
      </c>
      <c r="M841" s="114" t="s">
        <v>2594</v>
      </c>
      <c r="N841" s="429"/>
    </row>
    <row r="842" spans="1:14">
      <c r="A842" s="114" t="s">
        <v>1232</v>
      </c>
      <c r="B842" s="114" t="s">
        <v>390</v>
      </c>
      <c r="C842" s="114">
        <v>15.75</v>
      </c>
      <c r="D842" s="114">
        <v>15.9</v>
      </c>
      <c r="E842" s="114">
        <v>14.85</v>
      </c>
      <c r="F842" s="114">
        <v>15.2</v>
      </c>
      <c r="G842" s="114">
        <v>15.2</v>
      </c>
      <c r="H842" s="114">
        <v>15.65</v>
      </c>
      <c r="I842" s="114">
        <v>765985</v>
      </c>
      <c r="J842" s="114">
        <v>11694599.4</v>
      </c>
      <c r="K842" s="116">
        <v>43364</v>
      </c>
      <c r="L842" s="114">
        <v>1986</v>
      </c>
      <c r="M842" s="114" t="s">
        <v>1233</v>
      </c>
      <c r="N842" s="429"/>
    </row>
    <row r="843" spans="1:14">
      <c r="A843" s="114" t="s">
        <v>1234</v>
      </c>
      <c r="B843" s="114" t="s">
        <v>390</v>
      </c>
      <c r="C843" s="114">
        <v>28.3</v>
      </c>
      <c r="D843" s="114">
        <v>28.3</v>
      </c>
      <c r="E843" s="114">
        <v>25.5</v>
      </c>
      <c r="F843" s="114">
        <v>26.1</v>
      </c>
      <c r="G843" s="114">
        <v>26</v>
      </c>
      <c r="H843" s="114">
        <v>26.9</v>
      </c>
      <c r="I843" s="114">
        <v>3685</v>
      </c>
      <c r="J843" s="114">
        <v>96094.5</v>
      </c>
      <c r="K843" s="116">
        <v>43364</v>
      </c>
      <c r="L843" s="114">
        <v>91</v>
      </c>
      <c r="M843" s="114" t="s">
        <v>1235</v>
      </c>
      <c r="N843" s="429"/>
    </row>
    <row r="844" spans="1:14">
      <c r="A844" s="114" t="s">
        <v>1236</v>
      </c>
      <c r="B844" s="114" t="s">
        <v>390</v>
      </c>
      <c r="C844" s="114">
        <v>58.1</v>
      </c>
      <c r="D844" s="114">
        <v>59.95</v>
      </c>
      <c r="E844" s="114">
        <v>51.1</v>
      </c>
      <c r="F844" s="114">
        <v>56.75</v>
      </c>
      <c r="G844" s="114">
        <v>56.6</v>
      </c>
      <c r="H844" s="114">
        <v>58.65</v>
      </c>
      <c r="I844" s="114">
        <v>36846</v>
      </c>
      <c r="J844" s="114">
        <v>2108239.7999999998</v>
      </c>
      <c r="K844" s="116">
        <v>43364</v>
      </c>
      <c r="L844" s="114">
        <v>408</v>
      </c>
      <c r="M844" s="114" t="s">
        <v>1237</v>
      </c>
      <c r="N844" s="429"/>
    </row>
    <row r="845" spans="1:14">
      <c r="A845" s="114" t="s">
        <v>1238</v>
      </c>
      <c r="B845" s="114" t="s">
        <v>390</v>
      </c>
      <c r="C845" s="114">
        <v>43.65</v>
      </c>
      <c r="D845" s="114">
        <v>44.65</v>
      </c>
      <c r="E845" s="114">
        <v>38.15</v>
      </c>
      <c r="F845" s="114">
        <v>39.35</v>
      </c>
      <c r="G845" s="114">
        <v>39.950000000000003</v>
      </c>
      <c r="H845" s="114">
        <v>43.65</v>
      </c>
      <c r="I845" s="114">
        <v>27272</v>
      </c>
      <c r="J845" s="114">
        <v>1117938.95</v>
      </c>
      <c r="K845" s="116">
        <v>43364</v>
      </c>
      <c r="L845" s="114">
        <v>380</v>
      </c>
      <c r="M845" s="114" t="s">
        <v>1239</v>
      </c>
      <c r="N845" s="429"/>
    </row>
    <row r="846" spans="1:14">
      <c r="A846" s="114" t="s">
        <v>1240</v>
      </c>
      <c r="B846" s="114" t="s">
        <v>390</v>
      </c>
      <c r="C846" s="114">
        <v>62.1</v>
      </c>
      <c r="D846" s="114">
        <v>63.3</v>
      </c>
      <c r="E846" s="114">
        <v>59.3</v>
      </c>
      <c r="F846" s="114">
        <v>60.65</v>
      </c>
      <c r="G846" s="114">
        <v>61</v>
      </c>
      <c r="H846" s="114">
        <v>62.75</v>
      </c>
      <c r="I846" s="114">
        <v>89259</v>
      </c>
      <c r="J846" s="114">
        <v>5491867.9500000002</v>
      </c>
      <c r="K846" s="116">
        <v>43364</v>
      </c>
      <c r="L846" s="114">
        <v>946</v>
      </c>
      <c r="M846" s="114" t="s">
        <v>1241</v>
      </c>
      <c r="N846" s="429"/>
    </row>
    <row r="847" spans="1:14">
      <c r="A847" s="114" t="s">
        <v>1242</v>
      </c>
      <c r="B847" s="114" t="s">
        <v>390</v>
      </c>
      <c r="C847" s="114">
        <v>212</v>
      </c>
      <c r="D847" s="114">
        <v>213.25</v>
      </c>
      <c r="E847" s="114">
        <v>203</v>
      </c>
      <c r="F847" s="114">
        <v>204.35</v>
      </c>
      <c r="G847" s="114">
        <v>206.9</v>
      </c>
      <c r="H847" s="114">
        <v>210.3</v>
      </c>
      <c r="I847" s="114">
        <v>26889</v>
      </c>
      <c r="J847" s="114">
        <v>5548435.75</v>
      </c>
      <c r="K847" s="116">
        <v>43364</v>
      </c>
      <c r="L847" s="114">
        <v>498</v>
      </c>
      <c r="M847" s="114" t="s">
        <v>1243</v>
      </c>
      <c r="N847" s="429"/>
    </row>
    <row r="848" spans="1:14">
      <c r="A848" s="114" t="s">
        <v>1244</v>
      </c>
      <c r="B848" s="114" t="s">
        <v>390</v>
      </c>
      <c r="C848" s="114">
        <v>984</v>
      </c>
      <c r="D848" s="114">
        <v>994.7</v>
      </c>
      <c r="E848" s="114">
        <v>955</v>
      </c>
      <c r="F848" s="114">
        <v>964.2</v>
      </c>
      <c r="G848" s="114">
        <v>962</v>
      </c>
      <c r="H848" s="114">
        <v>983.85</v>
      </c>
      <c r="I848" s="114">
        <v>37305</v>
      </c>
      <c r="J848" s="114">
        <v>36310962.799999997</v>
      </c>
      <c r="K848" s="116">
        <v>43364</v>
      </c>
      <c r="L848" s="114">
        <v>1356</v>
      </c>
      <c r="M848" s="114" t="s">
        <v>1245</v>
      </c>
      <c r="N848" s="429"/>
    </row>
    <row r="849" spans="1:14">
      <c r="A849" s="114" t="s">
        <v>1246</v>
      </c>
      <c r="B849" s="114" t="s">
        <v>390</v>
      </c>
      <c r="C849" s="114">
        <v>464.15</v>
      </c>
      <c r="D849" s="114">
        <v>479.35</v>
      </c>
      <c r="E849" s="114">
        <v>414</v>
      </c>
      <c r="F849" s="114">
        <v>457.35</v>
      </c>
      <c r="G849" s="114">
        <v>448.7</v>
      </c>
      <c r="H849" s="114">
        <v>460</v>
      </c>
      <c r="I849" s="114">
        <v>4126022</v>
      </c>
      <c r="J849" s="114">
        <v>1870386743.7</v>
      </c>
      <c r="K849" s="116">
        <v>43364</v>
      </c>
      <c r="L849" s="114">
        <v>59413</v>
      </c>
      <c r="M849" s="114" t="s">
        <v>1247</v>
      </c>
      <c r="N849" s="429"/>
    </row>
    <row r="850" spans="1:14">
      <c r="A850" s="114" t="s">
        <v>2908</v>
      </c>
      <c r="B850" s="114" t="s">
        <v>390</v>
      </c>
      <c r="C850" s="114">
        <v>0.25</v>
      </c>
      <c r="D850" s="114">
        <v>0.25</v>
      </c>
      <c r="E850" s="114">
        <v>0.2</v>
      </c>
      <c r="F850" s="114">
        <v>0.25</v>
      </c>
      <c r="G850" s="114">
        <v>0.2</v>
      </c>
      <c r="H850" s="114">
        <v>0.25</v>
      </c>
      <c r="I850" s="114">
        <v>189830</v>
      </c>
      <c r="J850" s="114">
        <v>46494</v>
      </c>
      <c r="K850" s="116">
        <v>43364</v>
      </c>
      <c r="L850" s="114">
        <v>42</v>
      </c>
      <c r="M850" s="114" t="s">
        <v>2909</v>
      </c>
      <c r="N850" s="429"/>
    </row>
    <row r="851" spans="1:14">
      <c r="A851" s="114" t="s">
        <v>3069</v>
      </c>
      <c r="B851" s="114" t="s">
        <v>390</v>
      </c>
      <c r="C851" s="114">
        <v>631</v>
      </c>
      <c r="D851" s="114">
        <v>631.34</v>
      </c>
      <c r="E851" s="114">
        <v>630</v>
      </c>
      <c r="F851" s="114">
        <v>631.34</v>
      </c>
      <c r="G851" s="114">
        <v>631.34</v>
      </c>
      <c r="H851" s="114">
        <v>635.47</v>
      </c>
      <c r="I851" s="114">
        <v>2115</v>
      </c>
      <c r="J851" s="114">
        <v>1333841.3999999999</v>
      </c>
      <c r="K851" s="116">
        <v>43364</v>
      </c>
      <c r="L851" s="114">
        <v>59</v>
      </c>
      <c r="M851" s="114" t="s">
        <v>3070</v>
      </c>
      <c r="N851" s="429"/>
    </row>
    <row r="852" spans="1:14">
      <c r="A852" s="114" t="s">
        <v>2304</v>
      </c>
      <c r="B852" s="114" t="s">
        <v>390</v>
      </c>
      <c r="C852" s="114">
        <v>32.4</v>
      </c>
      <c r="D852" s="114">
        <v>32.950000000000003</v>
      </c>
      <c r="E852" s="114">
        <v>30.1</v>
      </c>
      <c r="F852" s="114">
        <v>30.4</v>
      </c>
      <c r="G852" s="114">
        <v>30.1</v>
      </c>
      <c r="H852" s="114">
        <v>32.15</v>
      </c>
      <c r="I852" s="114">
        <v>34844</v>
      </c>
      <c r="J852" s="114">
        <v>1072436.05</v>
      </c>
      <c r="K852" s="116">
        <v>43364</v>
      </c>
      <c r="L852" s="114">
        <v>336</v>
      </c>
      <c r="M852" s="114" t="s">
        <v>2118</v>
      </c>
      <c r="N852" s="429"/>
    </row>
    <row r="853" spans="1:14">
      <c r="A853" s="114" t="s">
        <v>2076</v>
      </c>
      <c r="B853" s="114" t="s">
        <v>390</v>
      </c>
      <c r="C853" s="114">
        <v>12.35</v>
      </c>
      <c r="D853" s="114">
        <v>12.8</v>
      </c>
      <c r="E853" s="114">
        <v>11.75</v>
      </c>
      <c r="F853" s="114">
        <v>11.9</v>
      </c>
      <c r="G853" s="114">
        <v>11.9</v>
      </c>
      <c r="H853" s="114">
        <v>12.5</v>
      </c>
      <c r="I853" s="114">
        <v>487954</v>
      </c>
      <c r="J853" s="114">
        <v>5914290.6500000004</v>
      </c>
      <c r="K853" s="116">
        <v>43364</v>
      </c>
      <c r="L853" s="114">
        <v>1057</v>
      </c>
      <c r="M853" s="114" t="s">
        <v>2077</v>
      </c>
      <c r="N853" s="429"/>
    </row>
    <row r="854" spans="1:14">
      <c r="A854" s="114" t="s">
        <v>1248</v>
      </c>
      <c r="B854" s="114" t="s">
        <v>390</v>
      </c>
      <c r="C854" s="114">
        <v>1.5</v>
      </c>
      <c r="D854" s="114">
        <v>1.5</v>
      </c>
      <c r="E854" s="114">
        <v>1.35</v>
      </c>
      <c r="F854" s="114">
        <v>1.35</v>
      </c>
      <c r="G854" s="114">
        <v>1.4</v>
      </c>
      <c r="H854" s="114">
        <v>1.5</v>
      </c>
      <c r="I854" s="114">
        <v>227930</v>
      </c>
      <c r="J854" s="114">
        <v>318666.55</v>
      </c>
      <c r="K854" s="116">
        <v>43364</v>
      </c>
      <c r="L854" s="114">
        <v>209</v>
      </c>
      <c r="M854" s="114" t="s">
        <v>1249</v>
      </c>
      <c r="N854" s="429"/>
    </row>
    <row r="855" spans="1:14">
      <c r="A855" s="114" t="s">
        <v>2064</v>
      </c>
      <c r="B855" s="114" t="s">
        <v>390</v>
      </c>
      <c r="C855" s="114">
        <v>15.3</v>
      </c>
      <c r="D855" s="114">
        <v>15.45</v>
      </c>
      <c r="E855" s="114">
        <v>14.3</v>
      </c>
      <c r="F855" s="114">
        <v>15.35</v>
      </c>
      <c r="G855" s="114">
        <v>15</v>
      </c>
      <c r="H855" s="114">
        <v>14.75</v>
      </c>
      <c r="I855" s="114">
        <v>12891</v>
      </c>
      <c r="J855" s="114">
        <v>197793.25</v>
      </c>
      <c r="K855" s="116">
        <v>43364</v>
      </c>
      <c r="L855" s="114">
        <v>65</v>
      </c>
      <c r="M855" s="114" t="s">
        <v>2065</v>
      </c>
      <c r="N855" s="429"/>
    </row>
    <row r="856" spans="1:14">
      <c r="A856" s="114" t="s">
        <v>2595</v>
      </c>
      <c r="B856" s="114" t="s">
        <v>390</v>
      </c>
      <c r="C856" s="114">
        <v>29.1</v>
      </c>
      <c r="D856" s="114">
        <v>34.1</v>
      </c>
      <c r="E856" s="114">
        <v>25.3</v>
      </c>
      <c r="F856" s="114">
        <v>30.25</v>
      </c>
      <c r="G856" s="114">
        <v>30.95</v>
      </c>
      <c r="H856" s="114">
        <v>28.7</v>
      </c>
      <c r="I856" s="114">
        <v>161659</v>
      </c>
      <c r="J856" s="114">
        <v>5096650.4000000004</v>
      </c>
      <c r="K856" s="116">
        <v>43364</v>
      </c>
      <c r="L856" s="114">
        <v>1279</v>
      </c>
      <c r="M856" s="114" t="s">
        <v>2596</v>
      </c>
      <c r="N856" s="429"/>
    </row>
    <row r="857" spans="1:14">
      <c r="A857" s="114" t="s">
        <v>1250</v>
      </c>
      <c r="B857" s="114" t="s">
        <v>390</v>
      </c>
      <c r="C857" s="114">
        <v>117.8</v>
      </c>
      <c r="D857" s="114">
        <v>117.8</v>
      </c>
      <c r="E857" s="114">
        <v>110</v>
      </c>
      <c r="F857" s="114">
        <v>112</v>
      </c>
      <c r="G857" s="114">
        <v>111.95</v>
      </c>
      <c r="H857" s="114">
        <v>117.5</v>
      </c>
      <c r="I857" s="114">
        <v>6465</v>
      </c>
      <c r="J857" s="114">
        <v>722347.35</v>
      </c>
      <c r="K857" s="116">
        <v>43364</v>
      </c>
      <c r="L857" s="114">
        <v>143</v>
      </c>
      <c r="M857" s="114" t="s">
        <v>1251</v>
      </c>
      <c r="N857" s="429"/>
    </row>
    <row r="858" spans="1:14">
      <c r="A858" s="114" t="s">
        <v>1252</v>
      </c>
      <c r="B858" s="114" t="s">
        <v>390</v>
      </c>
      <c r="C858" s="114">
        <v>67</v>
      </c>
      <c r="D858" s="114">
        <v>68.05</v>
      </c>
      <c r="E858" s="114">
        <v>64</v>
      </c>
      <c r="F858" s="114">
        <v>64.150000000000006</v>
      </c>
      <c r="G858" s="114">
        <v>65.2</v>
      </c>
      <c r="H858" s="114">
        <v>66.5</v>
      </c>
      <c r="I858" s="114">
        <v>24539</v>
      </c>
      <c r="J858" s="114">
        <v>1637504.6</v>
      </c>
      <c r="K858" s="116">
        <v>43364</v>
      </c>
      <c r="L858" s="114">
        <v>164</v>
      </c>
      <c r="M858" s="114" t="s">
        <v>1253</v>
      </c>
      <c r="N858" s="429"/>
    </row>
    <row r="859" spans="1:14">
      <c r="A859" s="114" t="s">
        <v>1254</v>
      </c>
      <c r="B859" s="114" t="s">
        <v>390</v>
      </c>
      <c r="C859" s="114">
        <v>44.95</v>
      </c>
      <c r="D859" s="114">
        <v>49.4</v>
      </c>
      <c r="E859" s="114">
        <v>43.5</v>
      </c>
      <c r="F859" s="114">
        <v>44.15</v>
      </c>
      <c r="G859" s="114">
        <v>43.7</v>
      </c>
      <c r="H859" s="114">
        <v>44.85</v>
      </c>
      <c r="I859" s="114">
        <v>6461</v>
      </c>
      <c r="J859" s="114">
        <v>290188.65000000002</v>
      </c>
      <c r="K859" s="116">
        <v>43364</v>
      </c>
      <c r="L859" s="114">
        <v>49</v>
      </c>
      <c r="M859" s="114" t="s">
        <v>1255</v>
      </c>
      <c r="N859" s="429"/>
    </row>
    <row r="860" spans="1:14">
      <c r="A860" s="114" t="s">
        <v>1256</v>
      </c>
      <c r="B860" s="114" t="s">
        <v>390</v>
      </c>
      <c r="C860" s="114">
        <v>94.65</v>
      </c>
      <c r="D860" s="114">
        <v>94.65</v>
      </c>
      <c r="E860" s="114">
        <v>86</v>
      </c>
      <c r="F860" s="114">
        <v>87.7</v>
      </c>
      <c r="G860" s="114">
        <v>87.2</v>
      </c>
      <c r="H860" s="114">
        <v>93.25</v>
      </c>
      <c r="I860" s="114">
        <v>27220</v>
      </c>
      <c r="J860" s="114">
        <v>2412596.7000000002</v>
      </c>
      <c r="K860" s="116">
        <v>43364</v>
      </c>
      <c r="L860" s="114">
        <v>264</v>
      </c>
      <c r="M860" s="114" t="s">
        <v>1257</v>
      </c>
      <c r="N860" s="429"/>
    </row>
    <row r="861" spans="1:14">
      <c r="A861" s="114" t="s">
        <v>380</v>
      </c>
      <c r="B861" s="114" t="s">
        <v>390</v>
      </c>
      <c r="C861" s="114">
        <v>785</v>
      </c>
      <c r="D861" s="114">
        <v>796.6</v>
      </c>
      <c r="E861" s="114">
        <v>751.05</v>
      </c>
      <c r="F861" s="114">
        <v>790.05</v>
      </c>
      <c r="G861" s="114">
        <v>791.3</v>
      </c>
      <c r="H861" s="114">
        <v>775</v>
      </c>
      <c r="I861" s="114">
        <v>489238</v>
      </c>
      <c r="J861" s="114">
        <v>382057380</v>
      </c>
      <c r="K861" s="116">
        <v>43364</v>
      </c>
      <c r="L861" s="114">
        <v>15679</v>
      </c>
      <c r="M861" s="114" t="s">
        <v>1258</v>
      </c>
      <c r="N861" s="429"/>
    </row>
    <row r="862" spans="1:14">
      <c r="A862" s="114" t="s">
        <v>1259</v>
      </c>
      <c r="B862" s="114" t="s">
        <v>390</v>
      </c>
      <c r="C862" s="114">
        <v>450.9</v>
      </c>
      <c r="D862" s="114">
        <v>465.55</v>
      </c>
      <c r="E862" s="114">
        <v>426</v>
      </c>
      <c r="F862" s="114">
        <v>436.5</v>
      </c>
      <c r="G862" s="114">
        <v>439</v>
      </c>
      <c r="H862" s="114">
        <v>441.05</v>
      </c>
      <c r="I862" s="114">
        <v>28306</v>
      </c>
      <c r="J862" s="114">
        <v>12616723.9</v>
      </c>
      <c r="K862" s="116">
        <v>43364</v>
      </c>
      <c r="L862" s="114">
        <v>1468</v>
      </c>
      <c r="M862" s="114" t="s">
        <v>1260</v>
      </c>
      <c r="N862" s="429"/>
    </row>
    <row r="863" spans="1:14">
      <c r="A863" s="114" t="s">
        <v>1261</v>
      </c>
      <c r="B863" s="114" t="s">
        <v>390</v>
      </c>
      <c r="C863" s="114">
        <v>69.7</v>
      </c>
      <c r="D863" s="114">
        <v>69.8</v>
      </c>
      <c r="E863" s="114">
        <v>62</v>
      </c>
      <c r="F863" s="114">
        <v>65.75</v>
      </c>
      <c r="G863" s="114">
        <v>65.8</v>
      </c>
      <c r="H863" s="114">
        <v>68.7</v>
      </c>
      <c r="I863" s="114">
        <v>15115087</v>
      </c>
      <c r="J863" s="114">
        <v>1005511701.95</v>
      </c>
      <c r="K863" s="116">
        <v>43364</v>
      </c>
      <c r="L863" s="114">
        <v>40307</v>
      </c>
      <c r="M863" s="114" t="s">
        <v>1262</v>
      </c>
      <c r="N863" s="429"/>
    </row>
    <row r="864" spans="1:14">
      <c r="A864" s="114" t="s">
        <v>2264</v>
      </c>
      <c r="B864" s="114" t="s">
        <v>390</v>
      </c>
      <c r="C864" s="114">
        <v>9.9499999999999993</v>
      </c>
      <c r="D864" s="114">
        <v>9.9499999999999993</v>
      </c>
      <c r="E864" s="114">
        <v>9.35</v>
      </c>
      <c r="F864" s="114">
        <v>9.35</v>
      </c>
      <c r="G864" s="114">
        <v>9.4499999999999993</v>
      </c>
      <c r="H864" s="114">
        <v>9.8000000000000007</v>
      </c>
      <c r="I864" s="114">
        <v>53667</v>
      </c>
      <c r="J864" s="114">
        <v>513491.35</v>
      </c>
      <c r="K864" s="116">
        <v>43364</v>
      </c>
      <c r="L864" s="114">
        <v>228</v>
      </c>
      <c r="M864" s="114" t="s">
        <v>2265</v>
      </c>
      <c r="N864" s="429"/>
    </row>
    <row r="865" spans="1:14">
      <c r="A865" s="114" t="s">
        <v>1263</v>
      </c>
      <c r="B865" s="114" t="s">
        <v>390</v>
      </c>
      <c r="C865" s="114">
        <v>1511</v>
      </c>
      <c r="D865" s="114">
        <v>1584.8</v>
      </c>
      <c r="E865" s="114">
        <v>1409.5</v>
      </c>
      <c r="F865" s="114">
        <v>1531.1</v>
      </c>
      <c r="G865" s="114">
        <v>1575</v>
      </c>
      <c r="H865" s="114">
        <v>1486.45</v>
      </c>
      <c r="I865" s="114">
        <v>247557</v>
      </c>
      <c r="J865" s="114">
        <v>369517955.14999998</v>
      </c>
      <c r="K865" s="116">
        <v>43364</v>
      </c>
      <c r="L865" s="114">
        <v>29486</v>
      </c>
      <c r="M865" s="114" t="s">
        <v>1264</v>
      </c>
      <c r="N865" s="429"/>
    </row>
    <row r="866" spans="1:14">
      <c r="A866" s="114" t="s">
        <v>1265</v>
      </c>
      <c r="B866" s="114" t="s">
        <v>390</v>
      </c>
      <c r="C866" s="114">
        <v>720.5</v>
      </c>
      <c r="D866" s="114">
        <v>737.7</v>
      </c>
      <c r="E866" s="114">
        <v>680</v>
      </c>
      <c r="F866" s="114">
        <v>717.55</v>
      </c>
      <c r="G866" s="114">
        <v>712.45</v>
      </c>
      <c r="H866" s="114">
        <v>714.1</v>
      </c>
      <c r="I866" s="114">
        <v>78613</v>
      </c>
      <c r="J866" s="114">
        <v>55803768.200000003</v>
      </c>
      <c r="K866" s="116">
        <v>43364</v>
      </c>
      <c r="L866" s="114">
        <v>7060</v>
      </c>
      <c r="M866" s="114" t="s">
        <v>2205</v>
      </c>
      <c r="N866" s="429"/>
    </row>
    <row r="867" spans="1:14">
      <c r="A867" s="114" t="s">
        <v>1266</v>
      </c>
      <c r="B867" s="114" t="s">
        <v>390</v>
      </c>
      <c r="C867" s="114">
        <v>100.6</v>
      </c>
      <c r="D867" s="114">
        <v>104</v>
      </c>
      <c r="E867" s="114">
        <v>96.5</v>
      </c>
      <c r="F867" s="114">
        <v>103.05</v>
      </c>
      <c r="G867" s="114">
        <v>103.05</v>
      </c>
      <c r="H867" s="114">
        <v>100.45</v>
      </c>
      <c r="I867" s="114">
        <v>294053</v>
      </c>
      <c r="J867" s="114">
        <v>30158635.399999999</v>
      </c>
      <c r="K867" s="116">
        <v>43364</v>
      </c>
      <c r="L867" s="114">
        <v>4697</v>
      </c>
      <c r="M867" s="114" t="s">
        <v>1267</v>
      </c>
      <c r="N867" s="429"/>
    </row>
    <row r="868" spans="1:14">
      <c r="A868" s="114" t="s">
        <v>1268</v>
      </c>
      <c r="B868" s="114" t="s">
        <v>390</v>
      </c>
      <c r="C868" s="114">
        <v>120</v>
      </c>
      <c r="D868" s="114">
        <v>120</v>
      </c>
      <c r="E868" s="114">
        <v>112.95</v>
      </c>
      <c r="F868" s="114">
        <v>117.35</v>
      </c>
      <c r="G868" s="114">
        <v>118.1</v>
      </c>
      <c r="H868" s="114">
        <v>119</v>
      </c>
      <c r="I868" s="114">
        <v>111497</v>
      </c>
      <c r="J868" s="114">
        <v>13010042.4</v>
      </c>
      <c r="K868" s="116">
        <v>43364</v>
      </c>
      <c r="L868" s="114">
        <v>1874</v>
      </c>
      <c r="M868" s="114" t="s">
        <v>1269</v>
      </c>
      <c r="N868" s="429"/>
    </row>
    <row r="869" spans="1:14">
      <c r="A869" s="114" t="s">
        <v>373</v>
      </c>
      <c r="B869" s="114" t="s">
        <v>390</v>
      </c>
      <c r="C869" s="114">
        <v>66</v>
      </c>
      <c r="D869" s="114">
        <v>66.25</v>
      </c>
      <c r="E869" s="114">
        <v>60.2</v>
      </c>
      <c r="F869" s="114">
        <v>64.900000000000006</v>
      </c>
      <c r="G869" s="114">
        <v>64.7</v>
      </c>
      <c r="H869" s="114">
        <v>64.8</v>
      </c>
      <c r="I869" s="114">
        <v>5765959</v>
      </c>
      <c r="J869" s="114">
        <v>369640045.80000001</v>
      </c>
      <c r="K869" s="116">
        <v>43364</v>
      </c>
      <c r="L869" s="114">
        <v>22063</v>
      </c>
      <c r="M869" s="114" t="s">
        <v>2743</v>
      </c>
      <c r="N869" s="429"/>
    </row>
    <row r="870" spans="1:14">
      <c r="A870" s="114" t="s">
        <v>3009</v>
      </c>
      <c r="B870" s="114" t="s">
        <v>390</v>
      </c>
      <c r="C870" s="114">
        <v>1330</v>
      </c>
      <c r="D870" s="114">
        <v>1335</v>
      </c>
      <c r="E870" s="114">
        <v>1111</v>
      </c>
      <c r="F870" s="114">
        <v>1296.8499999999999</v>
      </c>
      <c r="G870" s="114">
        <v>1290</v>
      </c>
      <c r="H870" s="114">
        <v>1310</v>
      </c>
      <c r="I870" s="114">
        <v>314</v>
      </c>
      <c r="J870" s="114">
        <v>394999.1</v>
      </c>
      <c r="K870" s="116">
        <v>43364</v>
      </c>
      <c r="L870" s="114">
        <v>42</v>
      </c>
      <c r="M870" s="114" t="s">
        <v>3010</v>
      </c>
      <c r="N870" s="429"/>
    </row>
    <row r="871" spans="1:14">
      <c r="A871" s="114" t="s">
        <v>1270</v>
      </c>
      <c r="B871" s="114" t="s">
        <v>390</v>
      </c>
      <c r="C871" s="114">
        <v>132.19999999999999</v>
      </c>
      <c r="D871" s="114">
        <v>136</v>
      </c>
      <c r="E871" s="114">
        <v>122.9</v>
      </c>
      <c r="F871" s="114">
        <v>132</v>
      </c>
      <c r="G871" s="114">
        <v>132.05000000000001</v>
      </c>
      <c r="H871" s="114">
        <v>131.55000000000001</v>
      </c>
      <c r="I871" s="114">
        <v>1486326</v>
      </c>
      <c r="J871" s="114">
        <v>197059214.30000001</v>
      </c>
      <c r="K871" s="116">
        <v>43364</v>
      </c>
      <c r="L871" s="114">
        <v>12308</v>
      </c>
      <c r="M871" s="114" t="s">
        <v>1271</v>
      </c>
      <c r="N871" s="429"/>
    </row>
    <row r="872" spans="1:14">
      <c r="A872" s="114" t="s">
        <v>243</v>
      </c>
      <c r="B872" s="114" t="s">
        <v>390</v>
      </c>
      <c r="C872" s="114">
        <v>89.5</v>
      </c>
      <c r="D872" s="114">
        <v>90.25</v>
      </c>
      <c r="E872" s="114">
        <v>79.849999999999994</v>
      </c>
      <c r="F872" s="114">
        <v>85.1</v>
      </c>
      <c r="G872" s="114">
        <v>84.55</v>
      </c>
      <c r="H872" s="114">
        <v>88.7</v>
      </c>
      <c r="I872" s="114">
        <v>10212778</v>
      </c>
      <c r="J872" s="114">
        <v>874591532.54999995</v>
      </c>
      <c r="K872" s="116">
        <v>43364</v>
      </c>
      <c r="L872" s="114">
        <v>39343</v>
      </c>
      <c r="M872" s="114" t="s">
        <v>1272</v>
      </c>
      <c r="N872" s="429"/>
    </row>
    <row r="873" spans="1:14">
      <c r="A873" s="114" t="s">
        <v>1273</v>
      </c>
      <c r="B873" s="114" t="s">
        <v>390</v>
      </c>
      <c r="C873" s="114">
        <v>150</v>
      </c>
      <c r="D873" s="114">
        <v>152.4</v>
      </c>
      <c r="E873" s="114">
        <v>130.1</v>
      </c>
      <c r="F873" s="114">
        <v>141.25</v>
      </c>
      <c r="G873" s="114">
        <v>142</v>
      </c>
      <c r="H873" s="114">
        <v>147.85</v>
      </c>
      <c r="I873" s="114">
        <v>53026</v>
      </c>
      <c r="J873" s="114">
        <v>7621600.7999999998</v>
      </c>
      <c r="K873" s="116">
        <v>43364</v>
      </c>
      <c r="L873" s="114">
        <v>1853</v>
      </c>
      <c r="M873" s="114" t="s">
        <v>1274</v>
      </c>
      <c r="N873" s="429"/>
    </row>
    <row r="874" spans="1:14">
      <c r="A874" s="114" t="s">
        <v>2122</v>
      </c>
      <c r="B874" s="114" t="s">
        <v>390</v>
      </c>
      <c r="C874" s="114">
        <v>906.25</v>
      </c>
      <c r="D874" s="114">
        <v>910</v>
      </c>
      <c r="E874" s="114">
        <v>850</v>
      </c>
      <c r="F874" s="114">
        <v>862.2</v>
      </c>
      <c r="G874" s="114">
        <v>861.05</v>
      </c>
      <c r="H874" s="114">
        <v>906.25</v>
      </c>
      <c r="I874" s="114">
        <v>291</v>
      </c>
      <c r="J874" s="114">
        <v>254147.75</v>
      </c>
      <c r="K874" s="116">
        <v>43364</v>
      </c>
      <c r="L874" s="114">
        <v>44</v>
      </c>
      <c r="M874" s="114" t="s">
        <v>2123</v>
      </c>
      <c r="N874" s="429"/>
    </row>
    <row r="875" spans="1:14">
      <c r="A875" s="114" t="s">
        <v>382</v>
      </c>
      <c r="B875" s="114" t="s">
        <v>390</v>
      </c>
      <c r="C875" s="114">
        <v>81.2</v>
      </c>
      <c r="D875" s="114">
        <v>84</v>
      </c>
      <c r="E875" s="114">
        <v>77</v>
      </c>
      <c r="F875" s="114">
        <v>79.349999999999994</v>
      </c>
      <c r="G875" s="114">
        <v>80</v>
      </c>
      <c r="H875" s="114">
        <v>81.400000000000006</v>
      </c>
      <c r="I875" s="114">
        <v>61421</v>
      </c>
      <c r="J875" s="114">
        <v>4947677.2</v>
      </c>
      <c r="K875" s="116">
        <v>43364</v>
      </c>
      <c r="L875" s="114">
        <v>990</v>
      </c>
      <c r="M875" s="114" t="s">
        <v>1275</v>
      </c>
      <c r="N875" s="429"/>
    </row>
    <row r="876" spans="1:14">
      <c r="A876" s="114" t="s">
        <v>2408</v>
      </c>
      <c r="B876" s="114" t="s">
        <v>2815</v>
      </c>
      <c r="C876" s="114">
        <v>33.5</v>
      </c>
      <c r="D876" s="114">
        <v>35.4</v>
      </c>
      <c r="E876" s="114">
        <v>33.5</v>
      </c>
      <c r="F876" s="114">
        <v>34.450000000000003</v>
      </c>
      <c r="G876" s="114">
        <v>34.9</v>
      </c>
      <c r="H876" s="114">
        <v>34.700000000000003</v>
      </c>
      <c r="I876" s="114">
        <v>28718</v>
      </c>
      <c r="J876" s="114">
        <v>994162.45</v>
      </c>
      <c r="K876" s="116">
        <v>43364</v>
      </c>
      <c r="L876" s="114">
        <v>127</v>
      </c>
      <c r="M876" s="114" t="s">
        <v>2409</v>
      </c>
      <c r="N876" s="429"/>
    </row>
    <row r="877" spans="1:14">
      <c r="A877" s="114" t="s">
        <v>2090</v>
      </c>
      <c r="B877" s="114" t="s">
        <v>390</v>
      </c>
      <c r="C877" s="114">
        <v>10.75</v>
      </c>
      <c r="D877" s="114">
        <v>10.8</v>
      </c>
      <c r="E877" s="114">
        <v>9.8000000000000007</v>
      </c>
      <c r="F877" s="114">
        <v>10.25</v>
      </c>
      <c r="G877" s="114">
        <v>10</v>
      </c>
      <c r="H877" s="114">
        <v>10.75</v>
      </c>
      <c r="I877" s="114">
        <v>48130</v>
      </c>
      <c r="J877" s="114">
        <v>490842.2</v>
      </c>
      <c r="K877" s="116">
        <v>43364</v>
      </c>
      <c r="L877" s="114">
        <v>216</v>
      </c>
      <c r="M877" s="114" t="s">
        <v>2091</v>
      </c>
      <c r="N877" s="429"/>
    </row>
    <row r="878" spans="1:14">
      <c r="A878" s="114" t="s">
        <v>1276</v>
      </c>
      <c r="B878" s="114" t="s">
        <v>390</v>
      </c>
      <c r="C878" s="114">
        <v>25.75</v>
      </c>
      <c r="D878" s="114">
        <v>26</v>
      </c>
      <c r="E878" s="114">
        <v>22.05</v>
      </c>
      <c r="F878" s="114">
        <v>24.35</v>
      </c>
      <c r="G878" s="114">
        <v>24.25</v>
      </c>
      <c r="H878" s="114">
        <v>25.4</v>
      </c>
      <c r="I878" s="114">
        <v>423794</v>
      </c>
      <c r="J878" s="114">
        <v>10441556.65</v>
      </c>
      <c r="K878" s="116">
        <v>43364</v>
      </c>
      <c r="L878" s="114">
        <v>2476</v>
      </c>
      <c r="M878" s="114" t="s">
        <v>1277</v>
      </c>
      <c r="N878" s="429"/>
    </row>
    <row r="879" spans="1:14">
      <c r="A879" s="114" t="s">
        <v>2910</v>
      </c>
      <c r="B879" s="114" t="s">
        <v>390</v>
      </c>
      <c r="C879" s="114">
        <v>304.7</v>
      </c>
      <c r="D879" s="114">
        <v>317</v>
      </c>
      <c r="E879" s="114">
        <v>288.35000000000002</v>
      </c>
      <c r="F879" s="114">
        <v>293.2</v>
      </c>
      <c r="G879" s="114">
        <v>295</v>
      </c>
      <c r="H879" s="114">
        <v>303.5</v>
      </c>
      <c r="I879" s="114">
        <v>210743</v>
      </c>
      <c r="J879" s="114">
        <v>62847967.549999997</v>
      </c>
      <c r="K879" s="116">
        <v>43364</v>
      </c>
      <c r="L879" s="114">
        <v>3647</v>
      </c>
      <c r="M879" s="114" t="s">
        <v>2911</v>
      </c>
      <c r="N879" s="429"/>
    </row>
    <row r="880" spans="1:14">
      <c r="A880" s="114" t="s">
        <v>1278</v>
      </c>
      <c r="B880" s="114" t="s">
        <v>390</v>
      </c>
      <c r="C880" s="114">
        <v>481</v>
      </c>
      <c r="D880" s="114">
        <v>485</v>
      </c>
      <c r="E880" s="114">
        <v>452</v>
      </c>
      <c r="F880" s="114">
        <v>468.65</v>
      </c>
      <c r="G880" s="114">
        <v>470.5</v>
      </c>
      <c r="H880" s="114">
        <v>479.9</v>
      </c>
      <c r="I880" s="114">
        <v>58108</v>
      </c>
      <c r="J880" s="114">
        <v>27282433.050000001</v>
      </c>
      <c r="K880" s="116">
        <v>43364</v>
      </c>
      <c r="L880" s="114">
        <v>1515</v>
      </c>
      <c r="M880" s="114" t="s">
        <v>2295</v>
      </c>
      <c r="N880" s="429"/>
    </row>
    <row r="881" spans="1:14">
      <c r="A881" s="114" t="s">
        <v>1280</v>
      </c>
      <c r="B881" s="114" t="s">
        <v>390</v>
      </c>
      <c r="C881" s="114">
        <v>52.55</v>
      </c>
      <c r="D881" s="114">
        <v>53.5</v>
      </c>
      <c r="E881" s="114">
        <v>46</v>
      </c>
      <c r="F881" s="114">
        <v>48.3</v>
      </c>
      <c r="G881" s="114">
        <v>48.4</v>
      </c>
      <c r="H881" s="114">
        <v>52.1</v>
      </c>
      <c r="I881" s="114">
        <v>1667496</v>
      </c>
      <c r="J881" s="114">
        <v>82815121.200000003</v>
      </c>
      <c r="K881" s="116">
        <v>43364</v>
      </c>
      <c r="L881" s="114">
        <v>5009</v>
      </c>
      <c r="M881" s="114" t="s">
        <v>1281</v>
      </c>
      <c r="N881" s="429"/>
    </row>
    <row r="882" spans="1:14">
      <c r="A882" s="114" t="s">
        <v>1282</v>
      </c>
      <c r="B882" s="114" t="s">
        <v>390</v>
      </c>
      <c r="C882" s="114">
        <v>749</v>
      </c>
      <c r="D882" s="114">
        <v>774.95</v>
      </c>
      <c r="E882" s="114">
        <v>717.95</v>
      </c>
      <c r="F882" s="114">
        <v>743.15</v>
      </c>
      <c r="G882" s="114">
        <v>736</v>
      </c>
      <c r="H882" s="114">
        <v>764.85</v>
      </c>
      <c r="I882" s="114">
        <v>6210</v>
      </c>
      <c r="J882" s="114">
        <v>4620949.25</v>
      </c>
      <c r="K882" s="116">
        <v>43364</v>
      </c>
      <c r="L882" s="114">
        <v>656</v>
      </c>
      <c r="M882" s="114" t="s">
        <v>1283</v>
      </c>
      <c r="N882" s="429"/>
    </row>
    <row r="883" spans="1:14">
      <c r="A883" s="114" t="s">
        <v>2464</v>
      </c>
      <c r="B883" s="114" t="s">
        <v>390</v>
      </c>
      <c r="C883" s="114">
        <v>243.5</v>
      </c>
      <c r="D883" s="114">
        <v>245.05</v>
      </c>
      <c r="E883" s="114">
        <v>226.4</v>
      </c>
      <c r="F883" s="114">
        <v>228.85</v>
      </c>
      <c r="G883" s="114">
        <v>231</v>
      </c>
      <c r="H883" s="114">
        <v>240.25</v>
      </c>
      <c r="I883" s="114">
        <v>59035</v>
      </c>
      <c r="J883" s="114">
        <v>13901449.800000001</v>
      </c>
      <c r="K883" s="116">
        <v>43364</v>
      </c>
      <c r="L883" s="114">
        <v>4067</v>
      </c>
      <c r="M883" s="114" t="s">
        <v>2467</v>
      </c>
      <c r="N883" s="429"/>
    </row>
    <row r="884" spans="1:14">
      <c r="A884" s="114" t="s">
        <v>2597</v>
      </c>
      <c r="B884" s="114" t="s">
        <v>390</v>
      </c>
      <c r="C884" s="114">
        <v>19.45</v>
      </c>
      <c r="D884" s="114">
        <v>19.45</v>
      </c>
      <c r="E884" s="114">
        <v>18.25</v>
      </c>
      <c r="F884" s="114">
        <v>18.600000000000001</v>
      </c>
      <c r="G884" s="114">
        <v>18.75</v>
      </c>
      <c r="H884" s="114">
        <v>18.8</v>
      </c>
      <c r="I884" s="114">
        <v>28009</v>
      </c>
      <c r="J884" s="114">
        <v>525450.80000000005</v>
      </c>
      <c r="K884" s="116">
        <v>43364</v>
      </c>
      <c r="L884" s="114">
        <v>67</v>
      </c>
      <c r="M884" s="114" t="s">
        <v>2598</v>
      </c>
      <c r="N884" s="429"/>
    </row>
    <row r="885" spans="1:14">
      <c r="A885" s="114" t="s">
        <v>1285</v>
      </c>
      <c r="B885" s="114" t="s">
        <v>390</v>
      </c>
      <c r="C885" s="114">
        <v>44.3</v>
      </c>
      <c r="D885" s="114">
        <v>44.85</v>
      </c>
      <c r="E885" s="114">
        <v>40</v>
      </c>
      <c r="F885" s="114">
        <v>44</v>
      </c>
      <c r="G885" s="114">
        <v>43.9</v>
      </c>
      <c r="H885" s="114">
        <v>44</v>
      </c>
      <c r="I885" s="114">
        <v>1083495</v>
      </c>
      <c r="J885" s="114">
        <v>46446517.850000001</v>
      </c>
      <c r="K885" s="116">
        <v>43364</v>
      </c>
      <c r="L885" s="114">
        <v>5353</v>
      </c>
      <c r="M885" s="114" t="s">
        <v>1286</v>
      </c>
      <c r="N885" s="429"/>
    </row>
    <row r="886" spans="1:14">
      <c r="A886" s="114" t="s">
        <v>1287</v>
      </c>
      <c r="B886" s="114" t="s">
        <v>390</v>
      </c>
      <c r="C886" s="114">
        <v>251.75</v>
      </c>
      <c r="D886" s="114">
        <v>255</v>
      </c>
      <c r="E886" s="114">
        <v>239</v>
      </c>
      <c r="F886" s="114">
        <v>248.3</v>
      </c>
      <c r="G886" s="114">
        <v>240</v>
      </c>
      <c r="H886" s="114">
        <v>250.4</v>
      </c>
      <c r="I886" s="114">
        <v>109922</v>
      </c>
      <c r="J886" s="114">
        <v>27847012.850000001</v>
      </c>
      <c r="K886" s="116">
        <v>43364</v>
      </c>
      <c r="L886" s="114">
        <v>1729</v>
      </c>
      <c r="M886" s="114" t="s">
        <v>1288</v>
      </c>
      <c r="N886" s="429"/>
    </row>
    <row r="887" spans="1:14">
      <c r="A887" s="114" t="s">
        <v>120</v>
      </c>
      <c r="B887" s="114" t="s">
        <v>390</v>
      </c>
      <c r="C887" s="114">
        <v>24.25</v>
      </c>
      <c r="D887" s="114">
        <v>24.5</v>
      </c>
      <c r="E887" s="114">
        <v>22.9</v>
      </c>
      <c r="F887" s="114">
        <v>23.75</v>
      </c>
      <c r="G887" s="114">
        <v>23.8</v>
      </c>
      <c r="H887" s="114">
        <v>24.15</v>
      </c>
      <c r="I887" s="114">
        <v>7241424</v>
      </c>
      <c r="J887" s="114">
        <v>171896659.94999999</v>
      </c>
      <c r="K887" s="116">
        <v>43364</v>
      </c>
      <c r="L887" s="114">
        <v>9338</v>
      </c>
      <c r="M887" s="114" t="s">
        <v>1289</v>
      </c>
      <c r="N887" s="429"/>
    </row>
    <row r="888" spans="1:14">
      <c r="A888" s="114" t="s">
        <v>2375</v>
      </c>
      <c r="B888" s="114" t="s">
        <v>390</v>
      </c>
      <c r="C888" s="114">
        <v>240</v>
      </c>
      <c r="D888" s="114">
        <v>240</v>
      </c>
      <c r="E888" s="114">
        <v>227.75</v>
      </c>
      <c r="F888" s="114">
        <v>232.05</v>
      </c>
      <c r="G888" s="114">
        <v>230.75</v>
      </c>
      <c r="H888" s="114">
        <v>237.85</v>
      </c>
      <c r="I888" s="114">
        <v>59397</v>
      </c>
      <c r="J888" s="114">
        <v>13936609.35</v>
      </c>
      <c r="K888" s="116">
        <v>43364</v>
      </c>
      <c r="L888" s="114">
        <v>3302</v>
      </c>
      <c r="M888" s="114" t="s">
        <v>2376</v>
      </c>
      <c r="N888" s="429"/>
    </row>
    <row r="889" spans="1:14">
      <c r="A889" s="114" t="s">
        <v>1290</v>
      </c>
      <c r="B889" s="114" t="s">
        <v>2815</v>
      </c>
      <c r="C889" s="114">
        <v>27.7</v>
      </c>
      <c r="D889" s="114">
        <v>28</v>
      </c>
      <c r="E889" s="114">
        <v>27</v>
      </c>
      <c r="F889" s="114">
        <v>27.5</v>
      </c>
      <c r="G889" s="114">
        <v>27.5</v>
      </c>
      <c r="H889" s="114">
        <v>27.7</v>
      </c>
      <c r="I889" s="114">
        <v>12793</v>
      </c>
      <c r="J889" s="114">
        <v>352273</v>
      </c>
      <c r="K889" s="116">
        <v>43364</v>
      </c>
      <c r="L889" s="114">
        <v>29</v>
      </c>
      <c r="M889" s="114" t="s">
        <v>1291</v>
      </c>
      <c r="N889" s="429"/>
    </row>
    <row r="890" spans="1:14">
      <c r="A890" s="114" t="s">
        <v>3276</v>
      </c>
      <c r="B890" s="114" t="s">
        <v>390</v>
      </c>
      <c r="C890" s="114">
        <v>11900.01</v>
      </c>
      <c r="D890" s="114">
        <v>12800</v>
      </c>
      <c r="E890" s="114">
        <v>11800</v>
      </c>
      <c r="F890" s="114">
        <v>11800</v>
      </c>
      <c r="G890" s="114">
        <v>11800</v>
      </c>
      <c r="H890" s="114">
        <v>11900</v>
      </c>
      <c r="I890" s="114">
        <v>3</v>
      </c>
      <c r="J890" s="114">
        <v>36500.01</v>
      </c>
      <c r="K890" s="116">
        <v>43364</v>
      </c>
      <c r="L890" s="114">
        <v>3</v>
      </c>
      <c r="M890" s="114" t="s">
        <v>3277</v>
      </c>
      <c r="N890" s="429"/>
    </row>
    <row r="891" spans="1:14">
      <c r="A891" s="114" t="s">
        <v>1292</v>
      </c>
      <c r="B891" s="114" t="s">
        <v>390</v>
      </c>
      <c r="C891" s="114">
        <v>90.45</v>
      </c>
      <c r="D891" s="114">
        <v>90.85</v>
      </c>
      <c r="E891" s="114">
        <v>77.099999999999994</v>
      </c>
      <c r="F891" s="114">
        <v>86.2</v>
      </c>
      <c r="G891" s="114">
        <v>86.5</v>
      </c>
      <c r="H891" s="114">
        <v>89.7</v>
      </c>
      <c r="I891" s="114">
        <v>1683868</v>
      </c>
      <c r="J891" s="114">
        <v>144254984.09999999</v>
      </c>
      <c r="K891" s="116">
        <v>43364</v>
      </c>
      <c r="L891" s="114">
        <v>9326</v>
      </c>
      <c r="M891" s="114" t="s">
        <v>1293</v>
      </c>
      <c r="N891" s="429"/>
    </row>
    <row r="892" spans="1:14">
      <c r="A892" s="114" t="s">
        <v>1294</v>
      </c>
      <c r="B892" s="114" t="s">
        <v>390</v>
      </c>
      <c r="C892" s="114">
        <v>1278.9000000000001</v>
      </c>
      <c r="D892" s="114">
        <v>1289.5</v>
      </c>
      <c r="E892" s="114">
        <v>1147</v>
      </c>
      <c r="F892" s="114">
        <v>1213.75</v>
      </c>
      <c r="G892" s="114">
        <v>1213.75</v>
      </c>
      <c r="H892" s="114">
        <v>1273.4000000000001</v>
      </c>
      <c r="I892" s="114">
        <v>1240232</v>
      </c>
      <c r="J892" s="114">
        <v>1534204532.4000001</v>
      </c>
      <c r="K892" s="116">
        <v>43364</v>
      </c>
      <c r="L892" s="114">
        <v>34269</v>
      </c>
      <c r="M892" s="114" t="s">
        <v>1295</v>
      </c>
      <c r="N892" s="429"/>
    </row>
    <row r="893" spans="1:14">
      <c r="A893" s="114" t="s">
        <v>1296</v>
      </c>
      <c r="B893" s="114" t="s">
        <v>390</v>
      </c>
      <c r="C893" s="114">
        <v>10.6</v>
      </c>
      <c r="D893" s="114">
        <v>10.7</v>
      </c>
      <c r="E893" s="114">
        <v>8.3000000000000007</v>
      </c>
      <c r="F893" s="114">
        <v>8.9499999999999993</v>
      </c>
      <c r="G893" s="114">
        <v>9.15</v>
      </c>
      <c r="H893" s="114">
        <v>10.35</v>
      </c>
      <c r="I893" s="114">
        <v>1138653</v>
      </c>
      <c r="J893" s="114">
        <v>10195758.75</v>
      </c>
      <c r="K893" s="116">
        <v>43364</v>
      </c>
      <c r="L893" s="114">
        <v>1583</v>
      </c>
      <c r="M893" s="114" t="s">
        <v>1297</v>
      </c>
      <c r="N893" s="429"/>
    </row>
    <row r="894" spans="1:14">
      <c r="A894" s="114" t="s">
        <v>1298</v>
      </c>
      <c r="B894" s="114" t="s">
        <v>390</v>
      </c>
      <c r="C894" s="114">
        <v>1828.9</v>
      </c>
      <c r="D894" s="114">
        <v>1848.1</v>
      </c>
      <c r="E894" s="114">
        <v>1630</v>
      </c>
      <c r="F894" s="114">
        <v>1730.9</v>
      </c>
      <c r="G894" s="114">
        <v>1735</v>
      </c>
      <c r="H894" s="114">
        <v>1828.9</v>
      </c>
      <c r="I894" s="114">
        <v>38701</v>
      </c>
      <c r="J894" s="114">
        <v>67827890.099999994</v>
      </c>
      <c r="K894" s="116">
        <v>43364</v>
      </c>
      <c r="L894" s="114">
        <v>4659</v>
      </c>
      <c r="M894" s="114" t="s">
        <v>1299</v>
      </c>
      <c r="N894" s="429"/>
    </row>
    <row r="895" spans="1:14">
      <c r="A895" s="114" t="s">
        <v>1300</v>
      </c>
      <c r="B895" s="114" t="s">
        <v>390</v>
      </c>
      <c r="C895" s="114">
        <v>780.15</v>
      </c>
      <c r="D895" s="114">
        <v>796.45</v>
      </c>
      <c r="E895" s="114">
        <v>750</v>
      </c>
      <c r="F895" s="114">
        <v>767.65</v>
      </c>
      <c r="G895" s="114">
        <v>768</v>
      </c>
      <c r="H895" s="114">
        <v>786.85</v>
      </c>
      <c r="I895" s="114">
        <v>457</v>
      </c>
      <c r="J895" s="114">
        <v>354347.8</v>
      </c>
      <c r="K895" s="116">
        <v>43364</v>
      </c>
      <c r="L895" s="114">
        <v>80</v>
      </c>
      <c r="M895" s="114" t="s">
        <v>1301</v>
      </c>
      <c r="N895" s="429"/>
    </row>
    <row r="896" spans="1:14">
      <c r="A896" s="114" t="s">
        <v>1302</v>
      </c>
      <c r="B896" s="114" t="s">
        <v>390</v>
      </c>
      <c r="C896" s="114">
        <v>58.1</v>
      </c>
      <c r="D896" s="114">
        <v>60.4</v>
      </c>
      <c r="E896" s="114">
        <v>48.65</v>
      </c>
      <c r="F896" s="114">
        <v>51.9</v>
      </c>
      <c r="G896" s="114">
        <v>51.5</v>
      </c>
      <c r="H896" s="114">
        <v>57</v>
      </c>
      <c r="I896" s="114">
        <v>388495</v>
      </c>
      <c r="J896" s="114">
        <v>21574518.300000001</v>
      </c>
      <c r="K896" s="116">
        <v>43364</v>
      </c>
      <c r="L896" s="114">
        <v>3505</v>
      </c>
      <c r="M896" s="114" t="s">
        <v>1303</v>
      </c>
      <c r="N896" s="429"/>
    </row>
    <row r="897" spans="1:14">
      <c r="A897" s="114" t="s">
        <v>2779</v>
      </c>
      <c r="B897" s="114" t="s">
        <v>390</v>
      </c>
      <c r="C897" s="114">
        <v>6.85</v>
      </c>
      <c r="D897" s="114">
        <v>6.95</v>
      </c>
      <c r="E897" s="114">
        <v>6.25</v>
      </c>
      <c r="F897" s="114">
        <v>6.6</v>
      </c>
      <c r="G897" s="114">
        <v>6.6</v>
      </c>
      <c r="H897" s="114">
        <v>6.85</v>
      </c>
      <c r="I897" s="114">
        <v>73971</v>
      </c>
      <c r="J897" s="114">
        <v>491278.45</v>
      </c>
      <c r="K897" s="116">
        <v>43364</v>
      </c>
      <c r="L897" s="114">
        <v>121</v>
      </c>
      <c r="M897" s="114" t="s">
        <v>2780</v>
      </c>
      <c r="N897" s="429"/>
    </row>
    <row r="898" spans="1:14">
      <c r="A898" s="114" t="s">
        <v>2912</v>
      </c>
      <c r="B898" s="114" t="s">
        <v>390</v>
      </c>
      <c r="C898" s="114">
        <v>2.8</v>
      </c>
      <c r="D898" s="114">
        <v>2.8</v>
      </c>
      <c r="E898" s="114">
        <v>2.7</v>
      </c>
      <c r="F898" s="114">
        <v>2.7</v>
      </c>
      <c r="G898" s="114">
        <v>2.7</v>
      </c>
      <c r="H898" s="114">
        <v>2.8</v>
      </c>
      <c r="I898" s="114">
        <v>197546</v>
      </c>
      <c r="J898" s="114">
        <v>536410.19999999995</v>
      </c>
      <c r="K898" s="116">
        <v>43364</v>
      </c>
      <c r="L898" s="114">
        <v>166</v>
      </c>
      <c r="M898" s="114" t="s">
        <v>2913</v>
      </c>
      <c r="N898" s="429"/>
    </row>
    <row r="899" spans="1:14">
      <c r="A899" s="114" t="s">
        <v>1304</v>
      </c>
      <c r="B899" s="114" t="s">
        <v>390</v>
      </c>
      <c r="C899" s="114">
        <v>85.1</v>
      </c>
      <c r="D899" s="114">
        <v>86.7</v>
      </c>
      <c r="E899" s="114">
        <v>83.15</v>
      </c>
      <c r="F899" s="114">
        <v>85.2</v>
      </c>
      <c r="G899" s="114">
        <v>86.3</v>
      </c>
      <c r="H899" s="114">
        <v>85.3</v>
      </c>
      <c r="I899" s="114">
        <v>71512</v>
      </c>
      <c r="J899" s="114">
        <v>6032266.7000000002</v>
      </c>
      <c r="K899" s="116">
        <v>43364</v>
      </c>
      <c r="L899" s="114">
        <v>731</v>
      </c>
      <c r="M899" s="114" t="s">
        <v>1305</v>
      </c>
      <c r="N899" s="429"/>
    </row>
    <row r="900" spans="1:14">
      <c r="A900" s="114" t="s">
        <v>3022</v>
      </c>
      <c r="B900" s="114" t="s">
        <v>390</v>
      </c>
      <c r="C900" s="114">
        <v>48</v>
      </c>
      <c r="D900" s="114">
        <v>48</v>
      </c>
      <c r="E900" s="114">
        <v>43.55</v>
      </c>
      <c r="F900" s="114">
        <v>45.95</v>
      </c>
      <c r="G900" s="114">
        <v>45.95</v>
      </c>
      <c r="H900" s="114">
        <v>45.8</v>
      </c>
      <c r="I900" s="114">
        <v>5017</v>
      </c>
      <c r="J900" s="114">
        <v>227464.25</v>
      </c>
      <c r="K900" s="116">
        <v>43364</v>
      </c>
      <c r="L900" s="114">
        <v>95</v>
      </c>
      <c r="M900" s="114" t="s">
        <v>3023</v>
      </c>
      <c r="N900" s="429"/>
    </row>
    <row r="901" spans="1:14">
      <c r="A901" s="114" t="s">
        <v>1925</v>
      </c>
      <c r="B901" s="114" t="s">
        <v>390</v>
      </c>
      <c r="C901" s="114">
        <v>69.400000000000006</v>
      </c>
      <c r="D901" s="114">
        <v>71.7</v>
      </c>
      <c r="E901" s="114">
        <v>68.099999999999994</v>
      </c>
      <c r="F901" s="114">
        <v>69.95</v>
      </c>
      <c r="G901" s="114">
        <v>70</v>
      </c>
      <c r="H901" s="114">
        <v>68.95</v>
      </c>
      <c r="I901" s="114">
        <v>892838</v>
      </c>
      <c r="J901" s="114">
        <v>62766955.350000001</v>
      </c>
      <c r="K901" s="116">
        <v>43364</v>
      </c>
      <c r="L901" s="114">
        <v>4664</v>
      </c>
      <c r="M901" s="114" t="s">
        <v>1284</v>
      </c>
      <c r="N901" s="429"/>
    </row>
    <row r="902" spans="1:14">
      <c r="A902" s="114" t="s">
        <v>121</v>
      </c>
      <c r="B902" s="114" t="s">
        <v>390</v>
      </c>
      <c r="C902" s="114">
        <v>119.15</v>
      </c>
      <c r="D902" s="114">
        <v>119.9</v>
      </c>
      <c r="E902" s="114">
        <v>110.8</v>
      </c>
      <c r="F902" s="114">
        <v>115.75</v>
      </c>
      <c r="G902" s="114">
        <v>115.3</v>
      </c>
      <c r="H902" s="114">
        <v>118.15</v>
      </c>
      <c r="I902" s="114">
        <v>7648272</v>
      </c>
      <c r="J902" s="114">
        <v>891128821.39999998</v>
      </c>
      <c r="K902" s="116">
        <v>43364</v>
      </c>
      <c r="L902" s="114">
        <v>39820</v>
      </c>
      <c r="M902" s="114" t="s">
        <v>1306</v>
      </c>
      <c r="N902" s="429"/>
    </row>
    <row r="903" spans="1:14">
      <c r="A903" s="114" t="s">
        <v>1307</v>
      </c>
      <c r="B903" s="114" t="s">
        <v>390</v>
      </c>
      <c r="C903" s="114">
        <v>170</v>
      </c>
      <c r="D903" s="114">
        <v>170</v>
      </c>
      <c r="E903" s="114">
        <v>152.25</v>
      </c>
      <c r="F903" s="114">
        <v>163.05000000000001</v>
      </c>
      <c r="G903" s="114">
        <v>163.4</v>
      </c>
      <c r="H903" s="114">
        <v>166.95</v>
      </c>
      <c r="I903" s="114">
        <v>656879</v>
      </c>
      <c r="J903" s="114">
        <v>106850536.65000001</v>
      </c>
      <c r="K903" s="116">
        <v>43364</v>
      </c>
      <c r="L903" s="114">
        <v>7241</v>
      </c>
      <c r="M903" s="114" t="s">
        <v>1308</v>
      </c>
      <c r="N903" s="429"/>
    </row>
    <row r="904" spans="1:14">
      <c r="A904" s="114" t="s">
        <v>3428</v>
      </c>
      <c r="B904" s="114" t="s">
        <v>2815</v>
      </c>
      <c r="C904" s="114">
        <v>6.95</v>
      </c>
      <c r="D904" s="114">
        <v>6.95</v>
      </c>
      <c r="E904" s="114">
        <v>6.95</v>
      </c>
      <c r="F904" s="114">
        <v>6.95</v>
      </c>
      <c r="G904" s="114">
        <v>6.95</v>
      </c>
      <c r="H904" s="114">
        <v>7.25</v>
      </c>
      <c r="I904" s="114">
        <v>675</v>
      </c>
      <c r="J904" s="114">
        <v>4691.25</v>
      </c>
      <c r="K904" s="116">
        <v>43364</v>
      </c>
      <c r="L904" s="114">
        <v>4</v>
      </c>
      <c r="M904" s="114" t="s">
        <v>3429</v>
      </c>
      <c r="N904" s="429"/>
    </row>
    <row r="905" spans="1:14">
      <c r="A905" s="114" t="s">
        <v>2114</v>
      </c>
      <c r="B905" s="114" t="s">
        <v>390</v>
      </c>
      <c r="C905" s="114">
        <v>584.9</v>
      </c>
      <c r="D905" s="114">
        <v>590</v>
      </c>
      <c r="E905" s="114">
        <v>522</v>
      </c>
      <c r="F905" s="114">
        <v>543.70000000000005</v>
      </c>
      <c r="G905" s="114">
        <v>541</v>
      </c>
      <c r="H905" s="114">
        <v>568.9</v>
      </c>
      <c r="I905" s="114">
        <v>41892</v>
      </c>
      <c r="J905" s="114">
        <v>23242389.449999999</v>
      </c>
      <c r="K905" s="116">
        <v>43364</v>
      </c>
      <c r="L905" s="114">
        <v>1691</v>
      </c>
      <c r="M905" s="114" t="s">
        <v>2115</v>
      </c>
      <c r="N905" s="429"/>
    </row>
    <row r="906" spans="1:14">
      <c r="A906" s="114" t="s">
        <v>1309</v>
      </c>
      <c r="B906" s="114" t="s">
        <v>390</v>
      </c>
      <c r="C906" s="114">
        <v>174.8</v>
      </c>
      <c r="D906" s="114">
        <v>175.5</v>
      </c>
      <c r="E906" s="114">
        <v>158.65</v>
      </c>
      <c r="F906" s="114">
        <v>168.05</v>
      </c>
      <c r="G906" s="114">
        <v>169</v>
      </c>
      <c r="H906" s="114">
        <v>173.1</v>
      </c>
      <c r="I906" s="114">
        <v>117064</v>
      </c>
      <c r="J906" s="114">
        <v>19664919.149999999</v>
      </c>
      <c r="K906" s="116">
        <v>43364</v>
      </c>
      <c r="L906" s="114">
        <v>2494</v>
      </c>
      <c r="M906" s="114" t="s">
        <v>1310</v>
      </c>
      <c r="N906" s="429"/>
    </row>
    <row r="907" spans="1:14">
      <c r="A907" s="114" t="s">
        <v>2202</v>
      </c>
      <c r="B907" s="114" t="s">
        <v>390</v>
      </c>
      <c r="C907" s="114">
        <v>1315</v>
      </c>
      <c r="D907" s="114">
        <v>1345.05</v>
      </c>
      <c r="E907" s="114">
        <v>1210</v>
      </c>
      <c r="F907" s="114">
        <v>1311.1</v>
      </c>
      <c r="G907" s="114">
        <v>1314</v>
      </c>
      <c r="H907" s="114">
        <v>1313.95</v>
      </c>
      <c r="I907" s="114">
        <v>1083</v>
      </c>
      <c r="J907" s="114">
        <v>1392271.45</v>
      </c>
      <c r="K907" s="116">
        <v>43364</v>
      </c>
      <c r="L907" s="114">
        <v>124</v>
      </c>
      <c r="M907" s="114" t="s">
        <v>2203</v>
      </c>
      <c r="N907" s="429"/>
    </row>
    <row r="908" spans="1:14">
      <c r="A908" s="114" t="s">
        <v>2995</v>
      </c>
      <c r="B908" s="114" t="s">
        <v>390</v>
      </c>
      <c r="C908" s="114">
        <v>1.85</v>
      </c>
      <c r="D908" s="114">
        <v>1.85</v>
      </c>
      <c r="E908" s="114">
        <v>1.75</v>
      </c>
      <c r="F908" s="114">
        <v>1.85</v>
      </c>
      <c r="G908" s="114">
        <v>1.85</v>
      </c>
      <c r="H908" s="114">
        <v>1.8</v>
      </c>
      <c r="I908" s="114">
        <v>9629</v>
      </c>
      <c r="J908" s="114">
        <v>17788.849999999999</v>
      </c>
      <c r="K908" s="116">
        <v>43364</v>
      </c>
      <c r="L908" s="114">
        <v>24</v>
      </c>
      <c r="M908" s="114" t="s">
        <v>2996</v>
      </c>
      <c r="N908" s="429"/>
    </row>
    <row r="909" spans="1:14">
      <c r="A909" s="114" t="s">
        <v>122</v>
      </c>
      <c r="B909" s="114" t="s">
        <v>390</v>
      </c>
      <c r="C909" s="114">
        <v>169.2</v>
      </c>
      <c r="D909" s="114">
        <v>173.8</v>
      </c>
      <c r="E909" s="114">
        <v>166.85</v>
      </c>
      <c r="F909" s="114">
        <v>168.25</v>
      </c>
      <c r="G909" s="114">
        <v>167.4</v>
      </c>
      <c r="H909" s="114">
        <v>169.15</v>
      </c>
      <c r="I909" s="114">
        <v>7997857</v>
      </c>
      <c r="J909" s="114">
        <v>1358977949.3499999</v>
      </c>
      <c r="K909" s="116">
        <v>43364</v>
      </c>
      <c r="L909" s="114">
        <v>53751</v>
      </c>
      <c r="M909" s="114" t="s">
        <v>1311</v>
      </c>
      <c r="N909" s="429"/>
    </row>
    <row r="910" spans="1:14">
      <c r="A910" s="114" t="s">
        <v>1312</v>
      </c>
      <c r="B910" s="114" t="s">
        <v>390</v>
      </c>
      <c r="C910" s="114">
        <v>425.15</v>
      </c>
      <c r="D910" s="114">
        <v>429.7</v>
      </c>
      <c r="E910" s="114">
        <v>371.3</v>
      </c>
      <c r="F910" s="114">
        <v>398.05</v>
      </c>
      <c r="G910" s="114">
        <v>400</v>
      </c>
      <c r="H910" s="114">
        <v>421.35</v>
      </c>
      <c r="I910" s="114">
        <v>50217</v>
      </c>
      <c r="J910" s="114">
        <v>20313173.649999999</v>
      </c>
      <c r="K910" s="116">
        <v>43364</v>
      </c>
      <c r="L910" s="114">
        <v>2674</v>
      </c>
      <c r="M910" s="114" t="s">
        <v>1313</v>
      </c>
      <c r="N910" s="429"/>
    </row>
    <row r="911" spans="1:14">
      <c r="A911" s="114" t="s">
        <v>2319</v>
      </c>
      <c r="B911" s="114" t="s">
        <v>390</v>
      </c>
      <c r="C911" s="114">
        <v>0.65</v>
      </c>
      <c r="D911" s="114">
        <v>0.7</v>
      </c>
      <c r="E911" s="114">
        <v>0.6</v>
      </c>
      <c r="F911" s="114">
        <v>0.65</v>
      </c>
      <c r="G911" s="114">
        <v>0.65</v>
      </c>
      <c r="H911" s="114">
        <v>0.65</v>
      </c>
      <c r="I911" s="114">
        <v>112581</v>
      </c>
      <c r="J911" s="114">
        <v>70514.649999999994</v>
      </c>
      <c r="K911" s="116">
        <v>43364</v>
      </c>
      <c r="L911" s="114">
        <v>70</v>
      </c>
      <c r="M911" s="114" t="s">
        <v>2320</v>
      </c>
      <c r="N911" s="429"/>
    </row>
    <row r="912" spans="1:14">
      <c r="A912" s="114" t="s">
        <v>1314</v>
      </c>
      <c r="B912" s="114" t="s">
        <v>390</v>
      </c>
      <c r="C912" s="114">
        <v>454.95</v>
      </c>
      <c r="D912" s="114">
        <v>459.95</v>
      </c>
      <c r="E912" s="114">
        <v>424</v>
      </c>
      <c r="F912" s="114">
        <v>431.85</v>
      </c>
      <c r="G912" s="114">
        <v>425</v>
      </c>
      <c r="H912" s="114">
        <v>452.95</v>
      </c>
      <c r="I912" s="114">
        <v>604687</v>
      </c>
      <c r="J912" s="114">
        <v>267441412</v>
      </c>
      <c r="K912" s="116">
        <v>43364</v>
      </c>
      <c r="L912" s="114">
        <v>31980</v>
      </c>
      <c r="M912" s="114" t="s">
        <v>1315</v>
      </c>
      <c r="N912" s="429"/>
    </row>
    <row r="913" spans="1:14">
      <c r="A913" s="114" t="s">
        <v>1316</v>
      </c>
      <c r="B913" s="114" t="s">
        <v>390</v>
      </c>
      <c r="C913" s="114">
        <v>1039.75</v>
      </c>
      <c r="D913" s="114">
        <v>1039.75</v>
      </c>
      <c r="E913" s="114">
        <v>975.1</v>
      </c>
      <c r="F913" s="114">
        <v>999.7</v>
      </c>
      <c r="G913" s="114">
        <v>1000</v>
      </c>
      <c r="H913" s="114">
        <v>1021.75</v>
      </c>
      <c r="I913" s="114">
        <v>12862</v>
      </c>
      <c r="J913" s="114">
        <v>12849742.6</v>
      </c>
      <c r="K913" s="116">
        <v>43364</v>
      </c>
      <c r="L913" s="114">
        <v>591</v>
      </c>
      <c r="M913" s="114" t="s">
        <v>1317</v>
      </c>
      <c r="N913" s="429"/>
    </row>
    <row r="914" spans="1:14">
      <c r="A914" s="114" t="s">
        <v>1318</v>
      </c>
      <c r="B914" s="114" t="s">
        <v>390</v>
      </c>
      <c r="C914" s="114">
        <v>1147.45</v>
      </c>
      <c r="D914" s="114">
        <v>1175</v>
      </c>
      <c r="E914" s="114">
        <v>1107.45</v>
      </c>
      <c r="F914" s="114">
        <v>1134.3499999999999</v>
      </c>
      <c r="G914" s="114">
        <v>1125</v>
      </c>
      <c r="H914" s="114">
        <v>1164.55</v>
      </c>
      <c r="I914" s="114">
        <v>13696</v>
      </c>
      <c r="J914" s="114">
        <v>15858146.9</v>
      </c>
      <c r="K914" s="116">
        <v>43364</v>
      </c>
      <c r="L914" s="114">
        <v>2159</v>
      </c>
      <c r="M914" s="114" t="s">
        <v>1319</v>
      </c>
      <c r="N914" s="429"/>
    </row>
    <row r="915" spans="1:14">
      <c r="A915" s="114" t="s">
        <v>123</v>
      </c>
      <c r="B915" s="114" t="s">
        <v>390</v>
      </c>
      <c r="C915" s="114">
        <v>4116</v>
      </c>
      <c r="D915" s="114">
        <v>4187</v>
      </c>
      <c r="E915" s="114">
        <v>3959</v>
      </c>
      <c r="F915" s="114">
        <v>4011.9</v>
      </c>
      <c r="G915" s="114">
        <v>4070</v>
      </c>
      <c r="H915" s="114">
        <v>4106.5</v>
      </c>
      <c r="I915" s="114">
        <v>172726</v>
      </c>
      <c r="J915" s="114">
        <v>704112994.5</v>
      </c>
      <c r="K915" s="116">
        <v>43364</v>
      </c>
      <c r="L915" s="114">
        <v>20451</v>
      </c>
      <c r="M915" s="114" t="s">
        <v>1320</v>
      </c>
      <c r="N915" s="429"/>
    </row>
    <row r="916" spans="1:14">
      <c r="A916" s="114" t="s">
        <v>207</v>
      </c>
      <c r="B916" s="114" t="s">
        <v>390</v>
      </c>
      <c r="C916" s="114">
        <v>208</v>
      </c>
      <c r="D916" s="114">
        <v>221.2</v>
      </c>
      <c r="E916" s="114">
        <v>208</v>
      </c>
      <c r="F916" s="114">
        <v>218.65</v>
      </c>
      <c r="G916" s="114">
        <v>219</v>
      </c>
      <c r="H916" s="114">
        <v>207.95</v>
      </c>
      <c r="I916" s="114">
        <v>2841780</v>
      </c>
      <c r="J916" s="114">
        <v>611011341.04999995</v>
      </c>
      <c r="K916" s="116">
        <v>43364</v>
      </c>
      <c r="L916" s="114">
        <v>33705</v>
      </c>
      <c r="M916" s="114" t="s">
        <v>1321</v>
      </c>
      <c r="N916" s="429"/>
    </row>
    <row r="917" spans="1:14">
      <c r="A917" s="114" t="s">
        <v>2599</v>
      </c>
      <c r="B917" s="114" t="s">
        <v>2815</v>
      </c>
      <c r="C917" s="114">
        <v>2.4</v>
      </c>
      <c r="D917" s="114">
        <v>2.4</v>
      </c>
      <c r="E917" s="114">
        <v>2.2999999999999998</v>
      </c>
      <c r="F917" s="114">
        <v>2.35</v>
      </c>
      <c r="G917" s="114">
        <v>2.2999999999999998</v>
      </c>
      <c r="H917" s="114">
        <v>2.4</v>
      </c>
      <c r="I917" s="114">
        <v>24133</v>
      </c>
      <c r="J917" s="114">
        <v>56236</v>
      </c>
      <c r="K917" s="116">
        <v>43364</v>
      </c>
      <c r="L917" s="114">
        <v>37</v>
      </c>
      <c r="M917" s="114" t="s">
        <v>2600</v>
      </c>
      <c r="N917" s="429"/>
    </row>
    <row r="918" spans="1:14">
      <c r="A918" s="114" t="s">
        <v>3057</v>
      </c>
      <c r="B918" s="114" t="s">
        <v>2815</v>
      </c>
      <c r="C918" s="114">
        <v>253</v>
      </c>
      <c r="D918" s="114">
        <v>253</v>
      </c>
      <c r="E918" s="114">
        <v>234.4</v>
      </c>
      <c r="F918" s="114">
        <v>234.4</v>
      </c>
      <c r="G918" s="114">
        <v>234.4</v>
      </c>
      <c r="H918" s="114">
        <v>246.7</v>
      </c>
      <c r="I918" s="114">
        <v>24123</v>
      </c>
      <c r="J918" s="114">
        <v>5765130.4500000002</v>
      </c>
      <c r="K918" s="116">
        <v>43364</v>
      </c>
      <c r="L918" s="114">
        <v>291</v>
      </c>
      <c r="M918" s="114" t="s">
        <v>2393</v>
      </c>
      <c r="N918" s="429"/>
    </row>
    <row r="919" spans="1:14">
      <c r="A919" s="114" t="s">
        <v>2914</v>
      </c>
      <c r="B919" s="114" t="s">
        <v>390</v>
      </c>
      <c r="C919" s="114">
        <v>105.25</v>
      </c>
      <c r="D919" s="114">
        <v>110.5</v>
      </c>
      <c r="E919" s="114">
        <v>103</v>
      </c>
      <c r="F919" s="114">
        <v>103.9</v>
      </c>
      <c r="G919" s="114">
        <v>104.5</v>
      </c>
      <c r="H919" s="114">
        <v>105.55</v>
      </c>
      <c r="I919" s="114">
        <v>30637</v>
      </c>
      <c r="J919" s="114">
        <v>3210011.2</v>
      </c>
      <c r="K919" s="116">
        <v>43364</v>
      </c>
      <c r="L919" s="114">
        <v>267</v>
      </c>
      <c r="M919" s="114" t="s">
        <v>2915</v>
      </c>
      <c r="N919" s="429"/>
    </row>
    <row r="920" spans="1:14">
      <c r="A920" s="114" t="s">
        <v>1322</v>
      </c>
      <c r="B920" s="114" t="s">
        <v>390</v>
      </c>
      <c r="C920" s="114">
        <v>219</v>
      </c>
      <c r="D920" s="114">
        <v>221</v>
      </c>
      <c r="E920" s="114">
        <v>217.6</v>
      </c>
      <c r="F920" s="114">
        <v>218.45</v>
      </c>
      <c r="G920" s="114">
        <v>218.3</v>
      </c>
      <c r="H920" s="114">
        <v>218.95</v>
      </c>
      <c r="I920" s="114">
        <v>355668</v>
      </c>
      <c r="J920" s="114">
        <v>77833993.900000006</v>
      </c>
      <c r="K920" s="116">
        <v>43364</v>
      </c>
      <c r="L920" s="114">
        <v>3721</v>
      </c>
      <c r="M920" s="114" t="s">
        <v>1323</v>
      </c>
      <c r="N920" s="429"/>
    </row>
    <row r="921" spans="1:14">
      <c r="A921" s="114" t="s">
        <v>2180</v>
      </c>
      <c r="B921" s="114" t="s">
        <v>390</v>
      </c>
      <c r="C921" s="114">
        <v>12.4</v>
      </c>
      <c r="D921" s="114">
        <v>13</v>
      </c>
      <c r="E921" s="114">
        <v>11.85</v>
      </c>
      <c r="F921" s="114">
        <v>12.1</v>
      </c>
      <c r="G921" s="114">
        <v>12</v>
      </c>
      <c r="H921" s="114">
        <v>12.4</v>
      </c>
      <c r="I921" s="114">
        <v>38219</v>
      </c>
      <c r="J921" s="114">
        <v>468471.2</v>
      </c>
      <c r="K921" s="116">
        <v>43364</v>
      </c>
      <c r="L921" s="114">
        <v>309</v>
      </c>
      <c r="M921" s="114" t="s">
        <v>2181</v>
      </c>
      <c r="N921" s="429"/>
    </row>
    <row r="922" spans="1:14">
      <c r="A922" s="114" t="s">
        <v>1324</v>
      </c>
      <c r="B922" s="114" t="s">
        <v>390</v>
      </c>
      <c r="C922" s="114">
        <v>34.049999999999997</v>
      </c>
      <c r="D922" s="114">
        <v>34.75</v>
      </c>
      <c r="E922" s="114">
        <v>28.35</v>
      </c>
      <c r="F922" s="114">
        <v>33.1</v>
      </c>
      <c r="G922" s="114">
        <v>33</v>
      </c>
      <c r="H922" s="114">
        <v>34.049999999999997</v>
      </c>
      <c r="I922" s="114">
        <v>105736</v>
      </c>
      <c r="J922" s="114">
        <v>3453070.55</v>
      </c>
      <c r="K922" s="116">
        <v>43364</v>
      </c>
      <c r="L922" s="114">
        <v>587</v>
      </c>
      <c r="M922" s="114" t="s">
        <v>1325</v>
      </c>
      <c r="N922" s="429"/>
    </row>
    <row r="923" spans="1:14">
      <c r="A923" s="114" t="s">
        <v>2916</v>
      </c>
      <c r="B923" s="114" t="s">
        <v>390</v>
      </c>
      <c r="C923" s="114">
        <v>15.25</v>
      </c>
      <c r="D923" s="114">
        <v>15.45</v>
      </c>
      <c r="E923" s="114">
        <v>14.05</v>
      </c>
      <c r="F923" s="114">
        <v>14.65</v>
      </c>
      <c r="G923" s="114">
        <v>14.5</v>
      </c>
      <c r="H923" s="114">
        <v>15.55</v>
      </c>
      <c r="I923" s="114">
        <v>6345</v>
      </c>
      <c r="J923" s="114">
        <v>93052.800000000003</v>
      </c>
      <c r="K923" s="116">
        <v>43364</v>
      </c>
      <c r="L923" s="114">
        <v>40</v>
      </c>
      <c r="M923" s="114" t="s">
        <v>2917</v>
      </c>
      <c r="N923" s="429"/>
    </row>
    <row r="924" spans="1:14">
      <c r="A924" s="114" t="s">
        <v>124</v>
      </c>
      <c r="B924" s="114" t="s">
        <v>390</v>
      </c>
      <c r="C924" s="114">
        <v>177.3</v>
      </c>
      <c r="D924" s="114">
        <v>181.55</v>
      </c>
      <c r="E924" s="114">
        <v>176.7</v>
      </c>
      <c r="F924" s="114">
        <v>180.4</v>
      </c>
      <c r="G924" s="114">
        <v>180.3</v>
      </c>
      <c r="H924" s="114">
        <v>177</v>
      </c>
      <c r="I924" s="114">
        <v>9298030</v>
      </c>
      <c r="J924" s="114">
        <v>1664480699.95</v>
      </c>
      <c r="K924" s="116">
        <v>43364</v>
      </c>
      <c r="L924" s="114">
        <v>63039</v>
      </c>
      <c r="M924" s="114" t="s">
        <v>1326</v>
      </c>
      <c r="N924" s="429"/>
    </row>
    <row r="925" spans="1:14">
      <c r="A925" s="114" t="s">
        <v>1327</v>
      </c>
      <c r="B925" s="114" t="s">
        <v>390</v>
      </c>
      <c r="C925" s="114">
        <v>43.25</v>
      </c>
      <c r="D925" s="114">
        <v>43.25</v>
      </c>
      <c r="E925" s="114">
        <v>35</v>
      </c>
      <c r="F925" s="114">
        <v>39.549999999999997</v>
      </c>
      <c r="G925" s="114">
        <v>39.5</v>
      </c>
      <c r="H925" s="114">
        <v>41.5</v>
      </c>
      <c r="I925" s="114">
        <v>169393</v>
      </c>
      <c r="J925" s="114">
        <v>6734881.6500000004</v>
      </c>
      <c r="K925" s="116">
        <v>43364</v>
      </c>
      <c r="L925" s="114">
        <v>1061</v>
      </c>
      <c r="M925" s="114" t="s">
        <v>1328</v>
      </c>
      <c r="N925" s="429"/>
    </row>
    <row r="926" spans="1:14">
      <c r="A926" s="114" t="s">
        <v>2781</v>
      </c>
      <c r="B926" s="114" t="s">
        <v>2815</v>
      </c>
      <c r="C926" s="114">
        <v>111.95</v>
      </c>
      <c r="D926" s="114">
        <v>114.25</v>
      </c>
      <c r="E926" s="114">
        <v>107.35</v>
      </c>
      <c r="F926" s="114">
        <v>111.65</v>
      </c>
      <c r="G926" s="114">
        <v>111</v>
      </c>
      <c r="H926" s="114">
        <v>113</v>
      </c>
      <c r="I926" s="114">
        <v>1636</v>
      </c>
      <c r="J926" s="114">
        <v>179829.9</v>
      </c>
      <c r="K926" s="116">
        <v>43364</v>
      </c>
      <c r="L926" s="114">
        <v>65</v>
      </c>
      <c r="M926" s="114" t="s">
        <v>2782</v>
      </c>
      <c r="N926" s="429"/>
    </row>
    <row r="927" spans="1:14">
      <c r="A927" s="114" t="s">
        <v>2601</v>
      </c>
      <c r="B927" s="114" t="s">
        <v>2815</v>
      </c>
      <c r="C927" s="114">
        <v>11</v>
      </c>
      <c r="D927" s="114">
        <v>11.25</v>
      </c>
      <c r="E927" s="114">
        <v>10.35</v>
      </c>
      <c r="F927" s="114">
        <v>10.65</v>
      </c>
      <c r="G927" s="114">
        <v>10.5</v>
      </c>
      <c r="H927" s="114">
        <v>10.85</v>
      </c>
      <c r="I927" s="114">
        <v>476686</v>
      </c>
      <c r="J927" s="114">
        <v>5117743.3499999996</v>
      </c>
      <c r="K927" s="116">
        <v>43364</v>
      </c>
      <c r="L927" s="114">
        <v>706</v>
      </c>
      <c r="M927" s="114" t="s">
        <v>2602</v>
      </c>
      <c r="N927" s="429"/>
    </row>
    <row r="928" spans="1:14">
      <c r="A928" s="114" t="s">
        <v>1329</v>
      </c>
      <c r="B928" s="114" t="s">
        <v>390</v>
      </c>
      <c r="C928" s="114">
        <v>138.15</v>
      </c>
      <c r="D928" s="114">
        <v>141.5</v>
      </c>
      <c r="E928" s="114">
        <v>130</v>
      </c>
      <c r="F928" s="114">
        <v>140.69999999999999</v>
      </c>
      <c r="G928" s="114">
        <v>141.15</v>
      </c>
      <c r="H928" s="114">
        <v>138.5</v>
      </c>
      <c r="I928" s="114">
        <v>10938</v>
      </c>
      <c r="J928" s="114">
        <v>1498381.05</v>
      </c>
      <c r="K928" s="116">
        <v>43364</v>
      </c>
      <c r="L928" s="114">
        <v>192</v>
      </c>
      <c r="M928" s="114" t="s">
        <v>1330</v>
      </c>
      <c r="N928" s="429"/>
    </row>
    <row r="929" spans="1:14">
      <c r="A929" s="114" t="s">
        <v>1331</v>
      </c>
      <c r="B929" s="114" t="s">
        <v>390</v>
      </c>
      <c r="C929" s="114">
        <v>34.700000000000003</v>
      </c>
      <c r="D929" s="114">
        <v>34.700000000000003</v>
      </c>
      <c r="E929" s="114">
        <v>28</v>
      </c>
      <c r="F929" s="114">
        <v>30.55</v>
      </c>
      <c r="G929" s="114">
        <v>30.3</v>
      </c>
      <c r="H929" s="114">
        <v>34</v>
      </c>
      <c r="I929" s="114">
        <v>268718</v>
      </c>
      <c r="J929" s="114">
        <v>8270649.9500000002</v>
      </c>
      <c r="K929" s="116">
        <v>43364</v>
      </c>
      <c r="L929" s="114">
        <v>1605</v>
      </c>
      <c r="M929" s="114" t="s">
        <v>1332</v>
      </c>
      <c r="N929" s="429"/>
    </row>
    <row r="930" spans="1:14">
      <c r="A930" s="114" t="s">
        <v>2603</v>
      </c>
      <c r="B930" s="114" t="s">
        <v>390</v>
      </c>
      <c r="C930" s="114">
        <v>12.95</v>
      </c>
      <c r="D930" s="114">
        <v>13.25</v>
      </c>
      <c r="E930" s="114">
        <v>12.35</v>
      </c>
      <c r="F930" s="114">
        <v>13</v>
      </c>
      <c r="G930" s="114">
        <v>13</v>
      </c>
      <c r="H930" s="114">
        <v>12.95</v>
      </c>
      <c r="I930" s="114">
        <v>10038</v>
      </c>
      <c r="J930" s="114">
        <v>129333.25</v>
      </c>
      <c r="K930" s="116">
        <v>43364</v>
      </c>
      <c r="L930" s="114">
        <v>45</v>
      </c>
      <c r="M930" s="114" t="s">
        <v>2604</v>
      </c>
      <c r="N930" s="429"/>
    </row>
    <row r="931" spans="1:14">
      <c r="A931" s="114" t="s">
        <v>125</v>
      </c>
      <c r="B931" s="114" t="s">
        <v>390</v>
      </c>
      <c r="C931" s="114">
        <v>73</v>
      </c>
      <c r="D931" s="114">
        <v>74</v>
      </c>
      <c r="E931" s="114">
        <v>65.2</v>
      </c>
      <c r="F931" s="114">
        <v>68.7</v>
      </c>
      <c r="G931" s="114">
        <v>68.95</v>
      </c>
      <c r="H931" s="114">
        <v>72.400000000000006</v>
      </c>
      <c r="I931" s="114">
        <v>6670545</v>
      </c>
      <c r="J931" s="114">
        <v>471161153</v>
      </c>
      <c r="K931" s="116">
        <v>43364</v>
      </c>
      <c r="L931" s="114">
        <v>27151</v>
      </c>
      <c r="M931" s="114" t="s">
        <v>1333</v>
      </c>
      <c r="N931" s="429"/>
    </row>
    <row r="932" spans="1:14">
      <c r="A932" s="114" t="s">
        <v>320</v>
      </c>
      <c r="B932" s="114" t="s">
        <v>390</v>
      </c>
      <c r="C932" s="114">
        <v>104.95</v>
      </c>
      <c r="D932" s="114">
        <v>105.85</v>
      </c>
      <c r="E932" s="114">
        <v>97.8</v>
      </c>
      <c r="F932" s="114">
        <v>99.85</v>
      </c>
      <c r="G932" s="114">
        <v>99.75</v>
      </c>
      <c r="H932" s="114">
        <v>102.8</v>
      </c>
      <c r="I932" s="114">
        <v>75280</v>
      </c>
      <c r="J932" s="114">
        <v>7567289.0999999996</v>
      </c>
      <c r="K932" s="116">
        <v>43364</v>
      </c>
      <c r="L932" s="114">
        <v>1105</v>
      </c>
      <c r="M932" s="114" t="s">
        <v>1334</v>
      </c>
      <c r="N932" s="429"/>
    </row>
    <row r="933" spans="1:14">
      <c r="A933" s="114" t="s">
        <v>2966</v>
      </c>
      <c r="B933" s="114" t="s">
        <v>390</v>
      </c>
      <c r="C933" s="114">
        <v>155.5</v>
      </c>
      <c r="D933" s="114">
        <v>156.9</v>
      </c>
      <c r="E933" s="114">
        <v>134.65</v>
      </c>
      <c r="F933" s="114">
        <v>149.65</v>
      </c>
      <c r="G933" s="114">
        <v>150</v>
      </c>
      <c r="H933" s="114">
        <v>155.25</v>
      </c>
      <c r="I933" s="114">
        <v>257791</v>
      </c>
      <c r="J933" s="114">
        <v>38146525.799999997</v>
      </c>
      <c r="K933" s="116">
        <v>43364</v>
      </c>
      <c r="L933" s="114">
        <v>4151</v>
      </c>
      <c r="M933" s="114" t="s">
        <v>2967</v>
      </c>
      <c r="N933" s="429"/>
    </row>
    <row r="934" spans="1:14">
      <c r="A934" s="114" t="s">
        <v>1335</v>
      </c>
      <c r="B934" s="114" t="s">
        <v>390</v>
      </c>
      <c r="C934" s="114">
        <v>40.5</v>
      </c>
      <c r="D934" s="114">
        <v>41.5</v>
      </c>
      <c r="E934" s="114">
        <v>37.5</v>
      </c>
      <c r="F934" s="114">
        <v>39.1</v>
      </c>
      <c r="G934" s="114">
        <v>39.15</v>
      </c>
      <c r="H934" s="114">
        <v>40.75</v>
      </c>
      <c r="I934" s="114">
        <v>90444</v>
      </c>
      <c r="J934" s="114">
        <v>3562728.05</v>
      </c>
      <c r="K934" s="116">
        <v>43364</v>
      </c>
      <c r="L934" s="114">
        <v>455</v>
      </c>
      <c r="M934" s="114" t="s">
        <v>1336</v>
      </c>
      <c r="N934" s="429"/>
    </row>
    <row r="935" spans="1:14">
      <c r="A935" s="114" t="s">
        <v>2605</v>
      </c>
      <c r="B935" s="114" t="s">
        <v>390</v>
      </c>
      <c r="C935" s="114">
        <v>270.55</v>
      </c>
      <c r="D935" s="114">
        <v>278.75</v>
      </c>
      <c r="E935" s="114">
        <v>268</v>
      </c>
      <c r="F935" s="114">
        <v>268.14999999999998</v>
      </c>
      <c r="G935" s="114">
        <v>268</v>
      </c>
      <c r="H935" s="114">
        <v>270.05</v>
      </c>
      <c r="I935" s="114">
        <v>1777</v>
      </c>
      <c r="J935" s="114">
        <v>479266</v>
      </c>
      <c r="K935" s="116">
        <v>43364</v>
      </c>
      <c r="L935" s="114">
        <v>109</v>
      </c>
      <c r="M935" s="114" t="s">
        <v>2606</v>
      </c>
      <c r="N935" s="429"/>
    </row>
    <row r="936" spans="1:14">
      <c r="A936" s="114" t="s">
        <v>2462</v>
      </c>
      <c r="B936" s="114" t="s">
        <v>390</v>
      </c>
      <c r="C936" s="114">
        <v>49.05</v>
      </c>
      <c r="D936" s="114">
        <v>49.45</v>
      </c>
      <c r="E936" s="114">
        <v>45</v>
      </c>
      <c r="F936" s="114">
        <v>46.65</v>
      </c>
      <c r="G936" s="114">
        <v>47.25</v>
      </c>
      <c r="H936" s="114">
        <v>48.25</v>
      </c>
      <c r="I936" s="114">
        <v>2520806</v>
      </c>
      <c r="J936" s="114">
        <v>118724045.75</v>
      </c>
      <c r="K936" s="116">
        <v>43364</v>
      </c>
      <c r="L936" s="114">
        <v>8588</v>
      </c>
      <c r="M936" s="114" t="s">
        <v>2463</v>
      </c>
      <c r="N936" s="429"/>
    </row>
    <row r="937" spans="1:14">
      <c r="A937" s="114" t="s">
        <v>1337</v>
      </c>
      <c r="B937" s="114" t="s">
        <v>390</v>
      </c>
      <c r="C937" s="114">
        <v>248.1</v>
      </c>
      <c r="D937" s="114">
        <v>256</v>
      </c>
      <c r="E937" s="114">
        <v>228.35</v>
      </c>
      <c r="F937" s="114">
        <v>240.75</v>
      </c>
      <c r="G937" s="114">
        <v>239</v>
      </c>
      <c r="H937" s="114">
        <v>248.65</v>
      </c>
      <c r="I937" s="114">
        <v>215160</v>
      </c>
      <c r="J937" s="114">
        <v>53194216.850000001</v>
      </c>
      <c r="K937" s="116">
        <v>43364</v>
      </c>
      <c r="L937" s="114">
        <v>4317</v>
      </c>
      <c r="M937" s="114" t="s">
        <v>1338</v>
      </c>
      <c r="N937" s="429"/>
    </row>
    <row r="938" spans="1:14">
      <c r="A938" s="114" t="s">
        <v>1339</v>
      </c>
      <c r="B938" s="114" t="s">
        <v>390</v>
      </c>
      <c r="C938" s="114">
        <v>932</v>
      </c>
      <c r="D938" s="114">
        <v>940</v>
      </c>
      <c r="E938" s="114">
        <v>869</v>
      </c>
      <c r="F938" s="114">
        <v>876.65</v>
      </c>
      <c r="G938" s="114">
        <v>876.1</v>
      </c>
      <c r="H938" s="114">
        <v>893.05</v>
      </c>
      <c r="I938" s="114">
        <v>19355</v>
      </c>
      <c r="J938" s="114">
        <v>17612994.5</v>
      </c>
      <c r="K938" s="116">
        <v>43364</v>
      </c>
      <c r="L938" s="114">
        <v>3542</v>
      </c>
      <c r="M938" s="114" t="s">
        <v>1340</v>
      </c>
      <c r="N938" s="429"/>
    </row>
    <row r="939" spans="1:14">
      <c r="A939" s="114" t="s">
        <v>2042</v>
      </c>
      <c r="B939" s="114" t="s">
        <v>2815</v>
      </c>
      <c r="C939" s="114">
        <v>10.5</v>
      </c>
      <c r="D939" s="114">
        <v>10.9</v>
      </c>
      <c r="E939" s="114">
        <v>10.15</v>
      </c>
      <c r="F939" s="114">
        <v>10.15</v>
      </c>
      <c r="G939" s="114">
        <v>10.15</v>
      </c>
      <c r="H939" s="114">
        <v>10.65</v>
      </c>
      <c r="I939" s="114">
        <v>821</v>
      </c>
      <c r="J939" s="114">
        <v>8568.15</v>
      </c>
      <c r="K939" s="116">
        <v>43364</v>
      </c>
      <c r="L939" s="114">
        <v>16</v>
      </c>
      <c r="M939" s="114" t="s">
        <v>2043</v>
      </c>
      <c r="N939" s="429"/>
    </row>
    <row r="940" spans="1:14">
      <c r="A940" s="114" t="s">
        <v>2607</v>
      </c>
      <c r="B940" s="114" t="s">
        <v>390</v>
      </c>
      <c r="C940" s="114">
        <v>21.5</v>
      </c>
      <c r="D940" s="114">
        <v>22.3</v>
      </c>
      <c r="E940" s="114">
        <v>19.399999999999999</v>
      </c>
      <c r="F940" s="114">
        <v>20.100000000000001</v>
      </c>
      <c r="G940" s="114">
        <v>20.399999999999999</v>
      </c>
      <c r="H940" s="114">
        <v>21.4</v>
      </c>
      <c r="I940" s="114">
        <v>39149</v>
      </c>
      <c r="J940" s="114">
        <v>814047.2</v>
      </c>
      <c r="K940" s="116">
        <v>43364</v>
      </c>
      <c r="L940" s="114">
        <v>212</v>
      </c>
      <c r="M940" s="114" t="s">
        <v>2608</v>
      </c>
      <c r="N940" s="429"/>
    </row>
    <row r="941" spans="1:14">
      <c r="A941" s="114" t="s">
        <v>2783</v>
      </c>
      <c r="B941" s="114" t="s">
        <v>390</v>
      </c>
      <c r="C941" s="114">
        <v>9.8000000000000007</v>
      </c>
      <c r="D941" s="114">
        <v>10.199999999999999</v>
      </c>
      <c r="E941" s="114">
        <v>8.6</v>
      </c>
      <c r="F941" s="114">
        <v>9.25</v>
      </c>
      <c r="G941" s="114">
        <v>9.25</v>
      </c>
      <c r="H941" s="114">
        <v>9.85</v>
      </c>
      <c r="I941" s="114">
        <v>25515</v>
      </c>
      <c r="J941" s="114">
        <v>233551.85</v>
      </c>
      <c r="K941" s="116">
        <v>43364</v>
      </c>
      <c r="L941" s="114">
        <v>127</v>
      </c>
      <c r="M941" s="114" t="s">
        <v>2784</v>
      </c>
      <c r="N941" s="429"/>
    </row>
    <row r="942" spans="1:14">
      <c r="A942" s="114" t="s">
        <v>231</v>
      </c>
      <c r="B942" s="114" t="s">
        <v>390</v>
      </c>
      <c r="C942" s="114">
        <v>32850</v>
      </c>
      <c r="D942" s="114">
        <v>34196.550000000003</v>
      </c>
      <c r="E942" s="114">
        <v>29456.05</v>
      </c>
      <c r="F942" s="114">
        <v>33604.9</v>
      </c>
      <c r="G942" s="114">
        <v>33650</v>
      </c>
      <c r="H942" s="114">
        <v>32326</v>
      </c>
      <c r="I942" s="114">
        <v>53356</v>
      </c>
      <c r="J942" s="114">
        <v>1733148396.4000001</v>
      </c>
      <c r="K942" s="116">
        <v>43364</v>
      </c>
      <c r="L942" s="114">
        <v>18054</v>
      </c>
      <c r="M942" s="114" t="s">
        <v>1341</v>
      </c>
      <c r="N942" s="429"/>
    </row>
    <row r="943" spans="1:14">
      <c r="A943" s="114" t="s">
        <v>2461</v>
      </c>
      <c r="B943" s="114" t="s">
        <v>390</v>
      </c>
      <c r="C943" s="114">
        <v>302.5</v>
      </c>
      <c r="D943" s="114">
        <v>302.5</v>
      </c>
      <c r="E943" s="114">
        <v>291</v>
      </c>
      <c r="F943" s="114">
        <v>295.95</v>
      </c>
      <c r="G943" s="114">
        <v>295.5</v>
      </c>
      <c r="H943" s="114">
        <v>300.89999999999998</v>
      </c>
      <c r="I943" s="114">
        <v>1236</v>
      </c>
      <c r="J943" s="114">
        <v>367696.55</v>
      </c>
      <c r="K943" s="116">
        <v>43364</v>
      </c>
      <c r="L943" s="114">
        <v>51</v>
      </c>
      <c r="M943" s="114" t="s">
        <v>1938</v>
      </c>
      <c r="N943" s="429"/>
    </row>
    <row r="944" spans="1:14">
      <c r="A944" s="114" t="s">
        <v>2609</v>
      </c>
      <c r="B944" s="114" t="s">
        <v>390</v>
      </c>
      <c r="C944" s="114">
        <v>47.2</v>
      </c>
      <c r="D944" s="114">
        <v>50.8</v>
      </c>
      <c r="E944" s="114">
        <v>44</v>
      </c>
      <c r="F944" s="114">
        <v>46.75</v>
      </c>
      <c r="G944" s="114">
        <v>46.75</v>
      </c>
      <c r="H944" s="114">
        <v>48.3</v>
      </c>
      <c r="I944" s="114">
        <v>795</v>
      </c>
      <c r="J944" s="114">
        <v>37989.699999999997</v>
      </c>
      <c r="K944" s="116">
        <v>43364</v>
      </c>
      <c r="L944" s="114">
        <v>31</v>
      </c>
      <c r="M944" s="114" t="s">
        <v>2610</v>
      </c>
      <c r="N944" s="429"/>
    </row>
    <row r="945" spans="1:14">
      <c r="A945" s="114" t="s">
        <v>2162</v>
      </c>
      <c r="B945" s="114" t="s">
        <v>390</v>
      </c>
      <c r="C945" s="114">
        <v>49</v>
      </c>
      <c r="D945" s="114">
        <v>49</v>
      </c>
      <c r="E945" s="114">
        <v>40</v>
      </c>
      <c r="F945" s="114">
        <v>41.25</v>
      </c>
      <c r="G945" s="114">
        <v>41.75</v>
      </c>
      <c r="H945" s="114">
        <v>46.9</v>
      </c>
      <c r="I945" s="114">
        <v>8348</v>
      </c>
      <c r="J945" s="114">
        <v>348792</v>
      </c>
      <c r="K945" s="116">
        <v>43364</v>
      </c>
      <c r="L945" s="114">
        <v>156</v>
      </c>
      <c r="M945" s="114" t="s">
        <v>2163</v>
      </c>
      <c r="N945" s="429"/>
    </row>
    <row r="946" spans="1:14">
      <c r="A946" s="114" t="s">
        <v>1342</v>
      </c>
      <c r="B946" s="114" t="s">
        <v>390</v>
      </c>
      <c r="C946" s="114">
        <v>219</v>
      </c>
      <c r="D946" s="114">
        <v>222.05</v>
      </c>
      <c r="E946" s="114">
        <v>193.25</v>
      </c>
      <c r="F946" s="114">
        <v>207.1</v>
      </c>
      <c r="G946" s="114">
        <v>207</v>
      </c>
      <c r="H946" s="114">
        <v>219.15</v>
      </c>
      <c r="I946" s="114">
        <v>49154</v>
      </c>
      <c r="J946" s="114">
        <v>10223846.1</v>
      </c>
      <c r="K946" s="116">
        <v>43364</v>
      </c>
      <c r="L946" s="114">
        <v>1135</v>
      </c>
      <c r="M946" s="114" t="s">
        <v>1343</v>
      </c>
      <c r="N946" s="429"/>
    </row>
    <row r="947" spans="1:14">
      <c r="A947" s="114" t="s">
        <v>1344</v>
      </c>
      <c r="B947" s="114" t="s">
        <v>390</v>
      </c>
      <c r="C947" s="114">
        <v>126.9</v>
      </c>
      <c r="D947" s="114">
        <v>131.15</v>
      </c>
      <c r="E947" s="114">
        <v>120</v>
      </c>
      <c r="F947" s="114">
        <v>122.8</v>
      </c>
      <c r="G947" s="114">
        <v>124.9</v>
      </c>
      <c r="H947" s="114">
        <v>126.9</v>
      </c>
      <c r="I947" s="114">
        <v>43876</v>
      </c>
      <c r="J947" s="114">
        <v>5453001.5499999998</v>
      </c>
      <c r="K947" s="116">
        <v>43364</v>
      </c>
      <c r="L947" s="114">
        <v>803</v>
      </c>
      <c r="M947" s="114" t="s">
        <v>1345</v>
      </c>
      <c r="N947" s="429"/>
    </row>
    <row r="948" spans="1:14">
      <c r="A948" s="114" t="s">
        <v>1346</v>
      </c>
      <c r="B948" s="114" t="s">
        <v>390</v>
      </c>
      <c r="C948" s="114">
        <v>267.35000000000002</v>
      </c>
      <c r="D948" s="114">
        <v>270.8</v>
      </c>
      <c r="E948" s="114">
        <v>250.1</v>
      </c>
      <c r="F948" s="114">
        <v>260.35000000000002</v>
      </c>
      <c r="G948" s="114">
        <v>260</v>
      </c>
      <c r="H948" s="114">
        <v>266.3</v>
      </c>
      <c r="I948" s="114">
        <v>22153</v>
      </c>
      <c r="J948" s="114">
        <v>5808066.7000000002</v>
      </c>
      <c r="K948" s="116">
        <v>43364</v>
      </c>
      <c r="L948" s="114">
        <v>466</v>
      </c>
      <c r="M948" s="114" t="s">
        <v>1347</v>
      </c>
      <c r="N948" s="429"/>
    </row>
    <row r="949" spans="1:14">
      <c r="A949" s="114" t="s">
        <v>2611</v>
      </c>
      <c r="B949" s="114" t="s">
        <v>390</v>
      </c>
      <c r="C949" s="114">
        <v>3.6</v>
      </c>
      <c r="D949" s="114">
        <v>3.7</v>
      </c>
      <c r="E949" s="114">
        <v>3.45</v>
      </c>
      <c r="F949" s="114">
        <v>3.65</v>
      </c>
      <c r="G949" s="114">
        <v>3.7</v>
      </c>
      <c r="H949" s="114">
        <v>3.6</v>
      </c>
      <c r="I949" s="114">
        <v>15794</v>
      </c>
      <c r="J949" s="114">
        <v>57788.3</v>
      </c>
      <c r="K949" s="116">
        <v>43364</v>
      </c>
      <c r="L949" s="114">
        <v>43</v>
      </c>
      <c r="M949" s="114" t="s">
        <v>2612</v>
      </c>
      <c r="N949" s="429"/>
    </row>
    <row r="950" spans="1:14">
      <c r="A950" s="114" t="s">
        <v>3338</v>
      </c>
      <c r="B950" s="114" t="s">
        <v>390</v>
      </c>
      <c r="C950" s="114">
        <v>13.6</v>
      </c>
      <c r="D950" s="114">
        <v>14.2</v>
      </c>
      <c r="E950" s="114">
        <v>13.1</v>
      </c>
      <c r="F950" s="114">
        <v>13.15</v>
      </c>
      <c r="G950" s="114">
        <v>13.3</v>
      </c>
      <c r="H950" s="114">
        <v>13.45</v>
      </c>
      <c r="I950" s="114">
        <v>76033</v>
      </c>
      <c r="J950" s="114">
        <v>1017821.6</v>
      </c>
      <c r="K950" s="116">
        <v>43364</v>
      </c>
      <c r="L950" s="114">
        <v>138</v>
      </c>
      <c r="M950" s="114" t="s">
        <v>3339</v>
      </c>
      <c r="N950" s="429"/>
    </row>
    <row r="951" spans="1:14">
      <c r="A951" s="114" t="s">
        <v>3340</v>
      </c>
      <c r="B951" s="114" t="s">
        <v>390</v>
      </c>
      <c r="C951" s="114">
        <v>44.85</v>
      </c>
      <c r="D951" s="114">
        <v>44.85</v>
      </c>
      <c r="E951" s="114">
        <v>38.549999999999997</v>
      </c>
      <c r="F951" s="114">
        <v>40.35</v>
      </c>
      <c r="G951" s="114">
        <v>40.35</v>
      </c>
      <c r="H951" s="114">
        <v>44.05</v>
      </c>
      <c r="I951" s="114">
        <v>454890</v>
      </c>
      <c r="J951" s="114">
        <v>18531982.100000001</v>
      </c>
      <c r="K951" s="116">
        <v>43364</v>
      </c>
      <c r="L951" s="114">
        <v>4680</v>
      </c>
      <c r="M951" s="114" t="s">
        <v>3341</v>
      </c>
      <c r="N951" s="429"/>
    </row>
    <row r="952" spans="1:14">
      <c r="A952" s="114" t="s">
        <v>2040</v>
      </c>
      <c r="B952" s="114" t="s">
        <v>390</v>
      </c>
      <c r="C952" s="114">
        <v>12</v>
      </c>
      <c r="D952" s="114">
        <v>12.75</v>
      </c>
      <c r="E952" s="114">
        <v>11.5</v>
      </c>
      <c r="F952" s="114">
        <v>11.65</v>
      </c>
      <c r="G952" s="114">
        <v>11.65</v>
      </c>
      <c r="H952" s="114">
        <v>12</v>
      </c>
      <c r="I952" s="114">
        <v>7441</v>
      </c>
      <c r="J952" s="114">
        <v>87917.15</v>
      </c>
      <c r="K952" s="116">
        <v>43364</v>
      </c>
      <c r="L952" s="114">
        <v>44</v>
      </c>
      <c r="M952" s="114" t="s">
        <v>2041</v>
      </c>
      <c r="N952" s="429"/>
    </row>
    <row r="953" spans="1:14">
      <c r="A953" s="114" t="s">
        <v>2613</v>
      </c>
      <c r="B953" s="114" t="s">
        <v>2815</v>
      </c>
      <c r="C953" s="114">
        <v>7.75</v>
      </c>
      <c r="D953" s="114">
        <v>7.75</v>
      </c>
      <c r="E953" s="114">
        <v>7.15</v>
      </c>
      <c r="F953" s="114">
        <v>7.35</v>
      </c>
      <c r="G953" s="114">
        <v>7.4</v>
      </c>
      <c r="H953" s="114">
        <v>7.4</v>
      </c>
      <c r="I953" s="114">
        <v>1955</v>
      </c>
      <c r="J953" s="114">
        <v>14528.75</v>
      </c>
      <c r="K953" s="116">
        <v>43364</v>
      </c>
      <c r="L953" s="114">
        <v>14</v>
      </c>
      <c r="M953" s="114" t="s">
        <v>2614</v>
      </c>
      <c r="N953" s="429"/>
    </row>
    <row r="954" spans="1:14">
      <c r="A954" s="114" t="s">
        <v>355</v>
      </c>
      <c r="B954" s="114" t="s">
        <v>390</v>
      </c>
      <c r="C954" s="114">
        <v>78.5</v>
      </c>
      <c r="D954" s="114">
        <v>79.150000000000006</v>
      </c>
      <c r="E954" s="114">
        <v>66.349999999999994</v>
      </c>
      <c r="F954" s="114">
        <v>71.75</v>
      </c>
      <c r="G954" s="114">
        <v>72</v>
      </c>
      <c r="H954" s="114">
        <v>78.05</v>
      </c>
      <c r="I954" s="114">
        <v>12079443</v>
      </c>
      <c r="J954" s="114">
        <v>886745138.85000002</v>
      </c>
      <c r="K954" s="116">
        <v>43364</v>
      </c>
      <c r="L954" s="114">
        <v>64904</v>
      </c>
      <c r="M954" s="114" t="s">
        <v>1349</v>
      </c>
      <c r="N954" s="429"/>
    </row>
    <row r="955" spans="1:14">
      <c r="A955" s="114" t="s">
        <v>1939</v>
      </c>
      <c r="B955" s="114" t="s">
        <v>390</v>
      </c>
      <c r="C955" s="114">
        <v>25.6</v>
      </c>
      <c r="D955" s="114">
        <v>26</v>
      </c>
      <c r="E955" s="114">
        <v>23.7</v>
      </c>
      <c r="F955" s="114">
        <v>24.45</v>
      </c>
      <c r="G955" s="114">
        <v>24.4</v>
      </c>
      <c r="H955" s="114">
        <v>25.6</v>
      </c>
      <c r="I955" s="114">
        <v>74562</v>
      </c>
      <c r="J955" s="114">
        <v>1827957.5</v>
      </c>
      <c r="K955" s="116">
        <v>43364</v>
      </c>
      <c r="L955" s="114">
        <v>646</v>
      </c>
      <c r="M955" s="114" t="s">
        <v>1940</v>
      </c>
      <c r="N955" s="429"/>
    </row>
    <row r="956" spans="1:14">
      <c r="A956" s="114" t="s">
        <v>2615</v>
      </c>
      <c r="B956" s="114" t="s">
        <v>390</v>
      </c>
      <c r="C956" s="114">
        <v>10.45</v>
      </c>
      <c r="D956" s="114">
        <v>10.65</v>
      </c>
      <c r="E956" s="114">
        <v>9.75</v>
      </c>
      <c r="F956" s="114">
        <v>10</v>
      </c>
      <c r="G956" s="114">
        <v>10</v>
      </c>
      <c r="H956" s="114">
        <v>10</v>
      </c>
      <c r="I956" s="114">
        <v>3098</v>
      </c>
      <c r="J956" s="114">
        <v>30606.35</v>
      </c>
      <c r="K956" s="116">
        <v>43364</v>
      </c>
      <c r="L956" s="114">
        <v>19</v>
      </c>
      <c r="M956" s="114" t="s">
        <v>2616</v>
      </c>
      <c r="N956" s="429"/>
    </row>
    <row r="957" spans="1:14">
      <c r="A957" s="114" t="s">
        <v>3278</v>
      </c>
      <c r="B957" s="114" t="s">
        <v>390</v>
      </c>
      <c r="C957" s="114">
        <v>274</v>
      </c>
      <c r="D957" s="114">
        <v>274</v>
      </c>
      <c r="E957" s="114">
        <v>269</v>
      </c>
      <c r="F957" s="114">
        <v>271</v>
      </c>
      <c r="G957" s="114">
        <v>273.5</v>
      </c>
      <c r="H957" s="114">
        <v>273.95</v>
      </c>
      <c r="I957" s="114">
        <v>3482</v>
      </c>
      <c r="J957" s="114">
        <v>944666.5</v>
      </c>
      <c r="K957" s="116">
        <v>43364</v>
      </c>
      <c r="L957" s="114">
        <v>62</v>
      </c>
      <c r="M957" s="114" t="s">
        <v>3279</v>
      </c>
      <c r="N957" s="429"/>
    </row>
    <row r="958" spans="1:14">
      <c r="A958" s="114" t="s">
        <v>2785</v>
      </c>
      <c r="B958" s="114" t="s">
        <v>2815</v>
      </c>
      <c r="C958" s="114">
        <v>15</v>
      </c>
      <c r="D958" s="114">
        <v>15</v>
      </c>
      <c r="E958" s="114">
        <v>14.95</v>
      </c>
      <c r="F958" s="114">
        <v>14.95</v>
      </c>
      <c r="G958" s="114">
        <v>14.95</v>
      </c>
      <c r="H958" s="114">
        <v>15</v>
      </c>
      <c r="I958" s="114">
        <v>258</v>
      </c>
      <c r="J958" s="114">
        <v>3867.25</v>
      </c>
      <c r="K958" s="116">
        <v>43364</v>
      </c>
      <c r="L958" s="114">
        <v>5</v>
      </c>
      <c r="M958" s="114" t="s">
        <v>2786</v>
      </c>
      <c r="N958" s="429"/>
    </row>
    <row r="959" spans="1:14">
      <c r="A959" s="114" t="s">
        <v>209</v>
      </c>
      <c r="B959" s="114" t="s">
        <v>390</v>
      </c>
      <c r="C959" s="114">
        <v>2911.05</v>
      </c>
      <c r="D959" s="114">
        <v>2961.95</v>
      </c>
      <c r="E959" s="114">
        <v>2454.8000000000002</v>
      </c>
      <c r="F959" s="114">
        <v>2744.75</v>
      </c>
      <c r="G959" s="114">
        <v>2739</v>
      </c>
      <c r="H959" s="114">
        <v>2887.95</v>
      </c>
      <c r="I959" s="114">
        <v>1666137</v>
      </c>
      <c r="J959" s="114">
        <v>4586657137.8000002</v>
      </c>
      <c r="K959" s="116">
        <v>43364</v>
      </c>
      <c r="L959" s="114">
        <v>65903</v>
      </c>
      <c r="M959" s="114" t="s">
        <v>1351</v>
      </c>
      <c r="N959" s="429"/>
    </row>
    <row r="960" spans="1:14">
      <c r="A960" s="114" t="s">
        <v>1352</v>
      </c>
      <c r="B960" s="114" t="s">
        <v>390</v>
      </c>
      <c r="C960" s="114">
        <v>44</v>
      </c>
      <c r="D960" s="114">
        <v>44.35</v>
      </c>
      <c r="E960" s="114">
        <v>39.200000000000003</v>
      </c>
      <c r="F960" s="114">
        <v>41</v>
      </c>
      <c r="G960" s="114">
        <v>41</v>
      </c>
      <c r="H960" s="114">
        <v>43.55</v>
      </c>
      <c r="I960" s="114">
        <v>427343</v>
      </c>
      <c r="J960" s="114">
        <v>17782315.600000001</v>
      </c>
      <c r="K960" s="116">
        <v>43364</v>
      </c>
      <c r="L960" s="114">
        <v>1834</v>
      </c>
      <c r="M960" s="114" t="s">
        <v>1353</v>
      </c>
      <c r="N960" s="429"/>
    </row>
    <row r="961" spans="1:14">
      <c r="A961" s="114" t="s">
        <v>1354</v>
      </c>
      <c r="B961" s="114" t="s">
        <v>390</v>
      </c>
      <c r="C961" s="114">
        <v>14.5</v>
      </c>
      <c r="D961" s="114">
        <v>14.65</v>
      </c>
      <c r="E961" s="114">
        <v>13.05</v>
      </c>
      <c r="F961" s="114">
        <v>13.55</v>
      </c>
      <c r="G961" s="114">
        <v>13.6</v>
      </c>
      <c r="H961" s="114">
        <v>14.3</v>
      </c>
      <c r="I961" s="114">
        <v>813240</v>
      </c>
      <c r="J961" s="114">
        <v>11193664.15</v>
      </c>
      <c r="K961" s="116">
        <v>43364</v>
      </c>
      <c r="L961" s="114">
        <v>1719</v>
      </c>
      <c r="M961" s="114" t="s">
        <v>1355</v>
      </c>
      <c r="N961" s="429"/>
    </row>
    <row r="962" spans="1:14">
      <c r="A962" s="114" t="s">
        <v>3342</v>
      </c>
      <c r="B962" s="114" t="s">
        <v>390</v>
      </c>
      <c r="C962" s="114">
        <v>60.65</v>
      </c>
      <c r="D962" s="114">
        <v>65.7</v>
      </c>
      <c r="E962" s="114">
        <v>56.5</v>
      </c>
      <c r="F962" s="114">
        <v>57.2</v>
      </c>
      <c r="G962" s="114">
        <v>57.2</v>
      </c>
      <c r="H962" s="114">
        <v>60.05</v>
      </c>
      <c r="I962" s="114">
        <v>44523</v>
      </c>
      <c r="J962" s="114">
        <v>2661454.0499999998</v>
      </c>
      <c r="K962" s="116">
        <v>43364</v>
      </c>
      <c r="L962" s="114">
        <v>380</v>
      </c>
      <c r="M962" s="114" t="s">
        <v>3343</v>
      </c>
      <c r="N962" s="429"/>
    </row>
    <row r="963" spans="1:14">
      <c r="A963" s="114" t="s">
        <v>2918</v>
      </c>
      <c r="B963" s="114" t="s">
        <v>2815</v>
      </c>
      <c r="C963" s="114">
        <v>41.85</v>
      </c>
      <c r="D963" s="114">
        <v>42.3</v>
      </c>
      <c r="E963" s="114">
        <v>41.8</v>
      </c>
      <c r="F963" s="114">
        <v>41.8</v>
      </c>
      <c r="G963" s="114">
        <v>41.8</v>
      </c>
      <c r="H963" s="114">
        <v>44</v>
      </c>
      <c r="I963" s="114">
        <v>1600</v>
      </c>
      <c r="J963" s="114">
        <v>66972.5</v>
      </c>
      <c r="K963" s="116">
        <v>43364</v>
      </c>
      <c r="L963" s="114">
        <v>18</v>
      </c>
      <c r="M963" s="114" t="s">
        <v>2919</v>
      </c>
      <c r="N963" s="429"/>
    </row>
    <row r="964" spans="1:14">
      <c r="A964" s="114" t="s">
        <v>126</v>
      </c>
      <c r="B964" s="114" t="s">
        <v>390</v>
      </c>
      <c r="C964" s="114">
        <v>233.2</v>
      </c>
      <c r="D964" s="114">
        <v>239.45</v>
      </c>
      <c r="E964" s="114">
        <v>227.15</v>
      </c>
      <c r="F964" s="114">
        <v>236</v>
      </c>
      <c r="G964" s="114">
        <v>234.75</v>
      </c>
      <c r="H964" s="114">
        <v>233.45</v>
      </c>
      <c r="I964" s="114">
        <v>5467998</v>
      </c>
      <c r="J964" s="114">
        <v>1287159060</v>
      </c>
      <c r="K964" s="116">
        <v>43364</v>
      </c>
      <c r="L964" s="114">
        <v>65289</v>
      </c>
      <c r="M964" s="114" t="s">
        <v>1357</v>
      </c>
      <c r="N964" s="429"/>
    </row>
    <row r="965" spans="1:14">
      <c r="A965" s="114" t="s">
        <v>127</v>
      </c>
      <c r="B965" s="114" t="s">
        <v>390</v>
      </c>
      <c r="C965" s="114">
        <v>83.85</v>
      </c>
      <c r="D965" s="114">
        <v>84.25</v>
      </c>
      <c r="E965" s="114">
        <v>72.900000000000006</v>
      </c>
      <c r="F965" s="114">
        <v>80.8</v>
      </c>
      <c r="G965" s="114">
        <v>80.7</v>
      </c>
      <c r="H965" s="114">
        <v>83.45</v>
      </c>
      <c r="I965" s="114">
        <v>22086682</v>
      </c>
      <c r="J965" s="114">
        <v>1768369876.45</v>
      </c>
      <c r="K965" s="116">
        <v>43364</v>
      </c>
      <c r="L965" s="114">
        <v>43118</v>
      </c>
      <c r="M965" s="114" t="s">
        <v>1358</v>
      </c>
      <c r="N965" s="429"/>
    </row>
    <row r="966" spans="1:14">
      <c r="A966" s="114" t="s">
        <v>1359</v>
      </c>
      <c r="B966" s="114" t="s">
        <v>390</v>
      </c>
      <c r="C966" s="114">
        <v>3148.85</v>
      </c>
      <c r="D966" s="114">
        <v>3194</v>
      </c>
      <c r="E966" s="114">
        <v>2824</v>
      </c>
      <c r="F966" s="114">
        <v>3156.3</v>
      </c>
      <c r="G966" s="114">
        <v>3142.4</v>
      </c>
      <c r="H966" s="114">
        <v>3120.1</v>
      </c>
      <c r="I966" s="114">
        <v>55546</v>
      </c>
      <c r="J966" s="114">
        <v>171938876.09999999</v>
      </c>
      <c r="K966" s="116">
        <v>43364</v>
      </c>
      <c r="L966" s="114">
        <v>10369</v>
      </c>
      <c r="M966" s="114" t="s">
        <v>1360</v>
      </c>
      <c r="N966" s="429"/>
    </row>
    <row r="967" spans="1:14">
      <c r="A967" s="114" t="s">
        <v>3344</v>
      </c>
      <c r="B967" s="114" t="s">
        <v>390</v>
      </c>
      <c r="C967" s="114">
        <v>75.650000000000006</v>
      </c>
      <c r="D967" s="114">
        <v>77</v>
      </c>
      <c r="E967" s="114">
        <v>66</v>
      </c>
      <c r="F967" s="114">
        <v>72.2</v>
      </c>
      <c r="G967" s="114">
        <v>74.5</v>
      </c>
      <c r="H967" s="114">
        <v>76</v>
      </c>
      <c r="I967" s="114">
        <v>33878</v>
      </c>
      <c r="J967" s="114">
        <v>2467665.65</v>
      </c>
      <c r="K967" s="116">
        <v>43364</v>
      </c>
      <c r="L967" s="114">
        <v>578</v>
      </c>
      <c r="M967" s="114" t="s">
        <v>3345</v>
      </c>
      <c r="N967" s="429"/>
    </row>
    <row r="968" spans="1:14">
      <c r="A968" s="114" t="s">
        <v>1361</v>
      </c>
      <c r="B968" s="114" t="s">
        <v>390</v>
      </c>
      <c r="C968" s="114">
        <v>162.05000000000001</v>
      </c>
      <c r="D968" s="114">
        <v>194.45</v>
      </c>
      <c r="E968" s="114">
        <v>149.05000000000001</v>
      </c>
      <c r="F968" s="114">
        <v>153.35</v>
      </c>
      <c r="G968" s="114">
        <v>153</v>
      </c>
      <c r="H968" s="114">
        <v>167.7</v>
      </c>
      <c r="I968" s="114">
        <v>308829</v>
      </c>
      <c r="J968" s="114">
        <v>50973979.75</v>
      </c>
      <c r="K968" s="116">
        <v>43364</v>
      </c>
      <c r="L968" s="114">
        <v>6326</v>
      </c>
      <c r="M968" s="114" t="s">
        <v>1362</v>
      </c>
      <c r="N968" s="429"/>
    </row>
    <row r="969" spans="1:14">
      <c r="A969" s="114" t="s">
        <v>210</v>
      </c>
      <c r="B969" s="114" t="s">
        <v>390</v>
      </c>
      <c r="C969" s="114">
        <v>9843.7000000000007</v>
      </c>
      <c r="D969" s="114">
        <v>9995</v>
      </c>
      <c r="E969" s="114">
        <v>9577</v>
      </c>
      <c r="F969" s="114">
        <v>9652.0499999999993</v>
      </c>
      <c r="G969" s="114">
        <v>9694</v>
      </c>
      <c r="H969" s="114">
        <v>9796.5499999999993</v>
      </c>
      <c r="I969" s="114">
        <v>5693</v>
      </c>
      <c r="J969" s="114">
        <v>55094925.75</v>
      </c>
      <c r="K969" s="116">
        <v>43364</v>
      </c>
      <c r="L969" s="114">
        <v>2091</v>
      </c>
      <c r="M969" s="114" t="s">
        <v>1363</v>
      </c>
      <c r="N969" s="429"/>
    </row>
    <row r="970" spans="1:14">
      <c r="A970" s="114" t="s">
        <v>1364</v>
      </c>
      <c r="B970" s="114" t="s">
        <v>390</v>
      </c>
      <c r="C970" s="114">
        <v>152</v>
      </c>
      <c r="D970" s="114">
        <v>156.85</v>
      </c>
      <c r="E970" s="114">
        <v>140.1</v>
      </c>
      <c r="F970" s="114">
        <v>149.44999999999999</v>
      </c>
      <c r="G970" s="114">
        <v>147</v>
      </c>
      <c r="H970" s="114">
        <v>150</v>
      </c>
      <c r="I970" s="114">
        <v>8062</v>
      </c>
      <c r="J970" s="114">
        <v>1202838.75</v>
      </c>
      <c r="K970" s="116">
        <v>43364</v>
      </c>
      <c r="L970" s="114">
        <v>153</v>
      </c>
      <c r="M970" s="114" t="s">
        <v>1365</v>
      </c>
      <c r="N970" s="429"/>
    </row>
    <row r="971" spans="1:14">
      <c r="A971" s="114" t="s">
        <v>1366</v>
      </c>
      <c r="B971" s="114" t="s">
        <v>390</v>
      </c>
      <c r="C971" s="114">
        <v>228.15</v>
      </c>
      <c r="D971" s="114">
        <v>229.95</v>
      </c>
      <c r="E971" s="114">
        <v>201</v>
      </c>
      <c r="F971" s="114">
        <v>223.5</v>
      </c>
      <c r="G971" s="114">
        <v>222.9</v>
      </c>
      <c r="H971" s="114">
        <v>226.7</v>
      </c>
      <c r="I971" s="114">
        <v>1180267</v>
      </c>
      <c r="J971" s="114">
        <v>259290611.25</v>
      </c>
      <c r="K971" s="116">
        <v>43364</v>
      </c>
      <c r="L971" s="114">
        <v>17652</v>
      </c>
      <c r="M971" s="114" t="s">
        <v>2739</v>
      </c>
      <c r="N971" s="429"/>
    </row>
    <row r="972" spans="1:14">
      <c r="A972" s="114" t="s">
        <v>1367</v>
      </c>
      <c r="B972" s="114" t="s">
        <v>390</v>
      </c>
      <c r="C972" s="114">
        <v>605</v>
      </c>
      <c r="D972" s="114">
        <v>635</v>
      </c>
      <c r="E972" s="114">
        <v>565</v>
      </c>
      <c r="F972" s="114">
        <v>627.20000000000005</v>
      </c>
      <c r="G972" s="114">
        <v>632</v>
      </c>
      <c r="H972" s="114">
        <v>597.65</v>
      </c>
      <c r="I972" s="114">
        <v>107754</v>
      </c>
      <c r="J972" s="114">
        <v>66321466.549999997</v>
      </c>
      <c r="K972" s="116">
        <v>43364</v>
      </c>
      <c r="L972" s="114">
        <v>3571</v>
      </c>
      <c r="M972" s="114" t="s">
        <v>1368</v>
      </c>
      <c r="N972" s="429"/>
    </row>
    <row r="973" spans="1:14">
      <c r="A973" s="114" t="s">
        <v>208</v>
      </c>
      <c r="B973" s="114" t="s">
        <v>390</v>
      </c>
      <c r="C973" s="114">
        <v>1120</v>
      </c>
      <c r="D973" s="114">
        <v>1145.25</v>
      </c>
      <c r="E973" s="114">
        <v>1082</v>
      </c>
      <c r="F973" s="114">
        <v>1136.8499999999999</v>
      </c>
      <c r="G973" s="114">
        <v>1138</v>
      </c>
      <c r="H973" s="114">
        <v>1119.55</v>
      </c>
      <c r="I973" s="114">
        <v>837142</v>
      </c>
      <c r="J973" s="114">
        <v>944025289.79999995</v>
      </c>
      <c r="K973" s="116">
        <v>43364</v>
      </c>
      <c r="L973" s="114">
        <v>19259</v>
      </c>
      <c r="M973" s="114" t="s">
        <v>1369</v>
      </c>
      <c r="N973" s="429"/>
    </row>
    <row r="974" spans="1:14">
      <c r="A974" s="114" t="s">
        <v>1370</v>
      </c>
      <c r="B974" s="114" t="s">
        <v>390</v>
      </c>
      <c r="C974" s="114">
        <v>773.05</v>
      </c>
      <c r="D974" s="114">
        <v>781.8</v>
      </c>
      <c r="E974" s="114">
        <v>755</v>
      </c>
      <c r="F974" s="114">
        <v>762.5</v>
      </c>
      <c r="G974" s="114">
        <v>760.05</v>
      </c>
      <c r="H974" s="114">
        <v>773.45</v>
      </c>
      <c r="I974" s="114">
        <v>140373</v>
      </c>
      <c r="J974" s="114">
        <v>107846629.34999999</v>
      </c>
      <c r="K974" s="116">
        <v>43364</v>
      </c>
      <c r="L974" s="114">
        <v>5377</v>
      </c>
      <c r="M974" s="114" t="s">
        <v>1371</v>
      </c>
      <c r="N974" s="429"/>
    </row>
    <row r="975" spans="1:14">
      <c r="A975" s="114" t="s">
        <v>3346</v>
      </c>
      <c r="B975" s="114" t="s">
        <v>2815</v>
      </c>
      <c r="C975" s="114">
        <v>2501</v>
      </c>
      <c r="D975" s="114">
        <v>2545</v>
      </c>
      <c r="E975" s="114">
        <v>2375</v>
      </c>
      <c r="F975" s="114">
        <v>2460.85</v>
      </c>
      <c r="G975" s="114">
        <v>2435</v>
      </c>
      <c r="H975" s="114">
        <v>2461.15</v>
      </c>
      <c r="I975" s="114">
        <v>422</v>
      </c>
      <c r="J975" s="114">
        <v>1033197.3</v>
      </c>
      <c r="K975" s="116">
        <v>43364</v>
      </c>
      <c r="L975" s="114">
        <v>41</v>
      </c>
      <c r="M975" s="114" t="s">
        <v>3347</v>
      </c>
      <c r="N975" s="429"/>
    </row>
    <row r="976" spans="1:14">
      <c r="A976" s="114" t="s">
        <v>2266</v>
      </c>
      <c r="B976" s="114" t="s">
        <v>390</v>
      </c>
      <c r="C976" s="114">
        <v>195.65</v>
      </c>
      <c r="D976" s="114">
        <v>195.7</v>
      </c>
      <c r="E976" s="114">
        <v>183.25</v>
      </c>
      <c r="F976" s="114">
        <v>186.3</v>
      </c>
      <c r="G976" s="114">
        <v>187.85</v>
      </c>
      <c r="H976" s="114">
        <v>192.85</v>
      </c>
      <c r="I976" s="114">
        <v>19926</v>
      </c>
      <c r="J976" s="114">
        <v>3735175.2</v>
      </c>
      <c r="K976" s="116">
        <v>43364</v>
      </c>
      <c r="L976" s="114">
        <v>474</v>
      </c>
      <c r="M976" s="114" t="s">
        <v>2267</v>
      </c>
      <c r="N976" s="429"/>
    </row>
    <row r="977" spans="1:14">
      <c r="A977" s="114" t="s">
        <v>1372</v>
      </c>
      <c r="B977" s="114" t="s">
        <v>390</v>
      </c>
      <c r="C977" s="114">
        <v>37.9</v>
      </c>
      <c r="D977" s="114">
        <v>37.9</v>
      </c>
      <c r="E977" s="114">
        <v>32.5</v>
      </c>
      <c r="F977" s="114">
        <v>34.200000000000003</v>
      </c>
      <c r="G977" s="114">
        <v>34.5</v>
      </c>
      <c r="H977" s="114">
        <v>36.5</v>
      </c>
      <c r="I977" s="114">
        <v>53786</v>
      </c>
      <c r="J977" s="114">
        <v>1955876.55</v>
      </c>
      <c r="K977" s="116">
        <v>43364</v>
      </c>
      <c r="L977" s="114">
        <v>577</v>
      </c>
      <c r="M977" s="114" t="s">
        <v>1373</v>
      </c>
      <c r="N977" s="429"/>
    </row>
    <row r="978" spans="1:14">
      <c r="A978" s="114" t="s">
        <v>3047</v>
      </c>
      <c r="B978" s="114" t="s">
        <v>2815</v>
      </c>
      <c r="C978" s="114">
        <v>40.200000000000003</v>
      </c>
      <c r="D978" s="114">
        <v>40.200000000000003</v>
      </c>
      <c r="E978" s="114">
        <v>37</v>
      </c>
      <c r="F978" s="114">
        <v>39</v>
      </c>
      <c r="G978" s="114">
        <v>39</v>
      </c>
      <c r="H978" s="114">
        <v>38.299999999999997</v>
      </c>
      <c r="I978" s="114">
        <v>3453</v>
      </c>
      <c r="J978" s="114">
        <v>132685</v>
      </c>
      <c r="K978" s="116">
        <v>43364</v>
      </c>
      <c r="L978" s="114">
        <v>13</v>
      </c>
      <c r="M978" s="114" t="s">
        <v>3048</v>
      </c>
      <c r="N978" s="429"/>
    </row>
    <row r="979" spans="1:14">
      <c r="A979" s="114" t="s">
        <v>2981</v>
      </c>
      <c r="B979" s="114" t="s">
        <v>390</v>
      </c>
      <c r="C979" s="114">
        <v>78</v>
      </c>
      <c r="D979" s="114">
        <v>78</v>
      </c>
      <c r="E979" s="114">
        <v>72</v>
      </c>
      <c r="F979" s="114">
        <v>74.2</v>
      </c>
      <c r="G979" s="114">
        <v>74.849999999999994</v>
      </c>
      <c r="H979" s="114">
        <v>74.2</v>
      </c>
      <c r="I979" s="114">
        <v>53951</v>
      </c>
      <c r="J979" s="114">
        <v>4061497.2</v>
      </c>
      <c r="K979" s="116">
        <v>43364</v>
      </c>
      <c r="L979" s="114">
        <v>454</v>
      </c>
      <c r="M979" s="114" t="s">
        <v>1374</v>
      </c>
      <c r="N979" s="429"/>
    </row>
    <row r="980" spans="1:14">
      <c r="A980" s="114" t="s">
        <v>2920</v>
      </c>
      <c r="B980" s="114" t="s">
        <v>2815</v>
      </c>
      <c r="C980" s="114">
        <v>229.95</v>
      </c>
      <c r="D980" s="114">
        <v>229.95</v>
      </c>
      <c r="E980" s="114">
        <v>210.9</v>
      </c>
      <c r="F980" s="114">
        <v>212</v>
      </c>
      <c r="G980" s="114">
        <v>212</v>
      </c>
      <c r="H980" s="114">
        <v>222</v>
      </c>
      <c r="I980" s="114">
        <v>844</v>
      </c>
      <c r="J980" s="114">
        <v>179723.3</v>
      </c>
      <c r="K980" s="116">
        <v>43364</v>
      </c>
      <c r="L980" s="114">
        <v>34</v>
      </c>
      <c r="M980" s="114" t="s">
        <v>2921</v>
      </c>
      <c r="N980" s="429"/>
    </row>
    <row r="981" spans="1:14">
      <c r="A981" s="114" t="s">
        <v>3392</v>
      </c>
      <c r="B981" s="114" t="s">
        <v>390</v>
      </c>
      <c r="C981" s="114">
        <v>241</v>
      </c>
      <c r="D981" s="114">
        <v>244</v>
      </c>
      <c r="E981" s="114">
        <v>238</v>
      </c>
      <c r="F981" s="114">
        <v>239.95</v>
      </c>
      <c r="G981" s="114">
        <v>240</v>
      </c>
      <c r="H981" s="114">
        <v>242.05</v>
      </c>
      <c r="I981" s="114">
        <v>20900</v>
      </c>
      <c r="J981" s="114">
        <v>5010412.5999999996</v>
      </c>
      <c r="K981" s="116">
        <v>43364</v>
      </c>
      <c r="L981" s="114">
        <v>206</v>
      </c>
      <c r="M981" s="114" t="s">
        <v>3393</v>
      </c>
      <c r="N981" s="429"/>
    </row>
    <row r="982" spans="1:14">
      <c r="A982" s="114" t="s">
        <v>1375</v>
      </c>
      <c r="B982" s="114" t="s">
        <v>390</v>
      </c>
      <c r="C982" s="114">
        <v>29.1</v>
      </c>
      <c r="D982" s="114">
        <v>29.1</v>
      </c>
      <c r="E982" s="114">
        <v>27</v>
      </c>
      <c r="F982" s="114">
        <v>27.6</v>
      </c>
      <c r="G982" s="114">
        <v>27.55</v>
      </c>
      <c r="H982" s="114">
        <v>29.1</v>
      </c>
      <c r="I982" s="114">
        <v>190086</v>
      </c>
      <c r="J982" s="114">
        <v>5319153.2</v>
      </c>
      <c r="K982" s="116">
        <v>43364</v>
      </c>
      <c r="L982" s="114">
        <v>993</v>
      </c>
      <c r="M982" s="114" t="s">
        <v>1376</v>
      </c>
      <c r="N982" s="429"/>
    </row>
    <row r="983" spans="1:14">
      <c r="A983" s="114" t="s">
        <v>1985</v>
      </c>
      <c r="B983" s="114" t="s">
        <v>390</v>
      </c>
      <c r="C983" s="114">
        <v>1235</v>
      </c>
      <c r="D983" s="114">
        <v>1235</v>
      </c>
      <c r="E983" s="114">
        <v>1050.05</v>
      </c>
      <c r="F983" s="114">
        <v>1189.75</v>
      </c>
      <c r="G983" s="114">
        <v>1145</v>
      </c>
      <c r="H983" s="114">
        <v>1233.7</v>
      </c>
      <c r="I983" s="114">
        <v>1307653</v>
      </c>
      <c r="J983" s="114">
        <v>1553544169.55</v>
      </c>
      <c r="K983" s="116">
        <v>43364</v>
      </c>
      <c r="L983" s="114">
        <v>62081</v>
      </c>
      <c r="M983" s="114" t="s">
        <v>1986</v>
      </c>
      <c r="N983" s="429"/>
    </row>
    <row r="984" spans="1:14">
      <c r="A984" s="114" t="s">
        <v>2617</v>
      </c>
      <c r="B984" s="114" t="s">
        <v>390</v>
      </c>
      <c r="C984" s="114">
        <v>14.35</v>
      </c>
      <c r="D984" s="114">
        <v>16.899999999999999</v>
      </c>
      <c r="E984" s="114">
        <v>14.05</v>
      </c>
      <c r="F984" s="114">
        <v>15</v>
      </c>
      <c r="G984" s="114">
        <v>15</v>
      </c>
      <c r="H984" s="114">
        <v>15.4</v>
      </c>
      <c r="I984" s="114">
        <v>6574</v>
      </c>
      <c r="J984" s="114">
        <v>101674.4</v>
      </c>
      <c r="K984" s="116">
        <v>43364</v>
      </c>
      <c r="L984" s="114">
        <v>61</v>
      </c>
      <c r="M984" s="114" t="s">
        <v>2618</v>
      </c>
      <c r="N984" s="429"/>
    </row>
    <row r="985" spans="1:14">
      <c r="A985" s="114" t="s">
        <v>1377</v>
      </c>
      <c r="B985" s="114" t="s">
        <v>390</v>
      </c>
      <c r="C985" s="114">
        <v>151.75</v>
      </c>
      <c r="D985" s="114">
        <v>165.5</v>
      </c>
      <c r="E985" s="114">
        <v>143</v>
      </c>
      <c r="F985" s="114">
        <v>144.69999999999999</v>
      </c>
      <c r="G985" s="114">
        <v>145.15</v>
      </c>
      <c r="H985" s="114">
        <v>150.44999999999999</v>
      </c>
      <c r="I985" s="114">
        <v>274225</v>
      </c>
      <c r="J985" s="114">
        <v>41399862.700000003</v>
      </c>
      <c r="K985" s="116">
        <v>43364</v>
      </c>
      <c r="L985" s="114">
        <v>7305</v>
      </c>
      <c r="M985" s="114" t="s">
        <v>1934</v>
      </c>
      <c r="N985" s="429"/>
    </row>
    <row r="986" spans="1:14">
      <c r="A986" s="114" t="s">
        <v>3086</v>
      </c>
      <c r="B986" s="114" t="s">
        <v>390</v>
      </c>
      <c r="C986" s="114">
        <v>3.2</v>
      </c>
      <c r="D986" s="114">
        <v>3.2</v>
      </c>
      <c r="E986" s="114">
        <v>2.75</v>
      </c>
      <c r="F986" s="114">
        <v>2.8</v>
      </c>
      <c r="G986" s="114">
        <v>2.8</v>
      </c>
      <c r="H986" s="114">
        <v>2.7</v>
      </c>
      <c r="I986" s="114">
        <v>8544</v>
      </c>
      <c r="J986" s="114">
        <v>26737.3</v>
      </c>
      <c r="K986" s="116">
        <v>43364</v>
      </c>
      <c r="L986" s="114">
        <v>16</v>
      </c>
      <c r="M986" s="114" t="s">
        <v>3087</v>
      </c>
      <c r="N986" s="429"/>
    </row>
    <row r="987" spans="1:14">
      <c r="A987" s="114" t="s">
        <v>2213</v>
      </c>
      <c r="B987" s="114" t="s">
        <v>390</v>
      </c>
      <c r="C987" s="114">
        <v>730</v>
      </c>
      <c r="D987" s="114">
        <v>730</v>
      </c>
      <c r="E987" s="114">
        <v>560.6</v>
      </c>
      <c r="F987" s="114">
        <v>635</v>
      </c>
      <c r="G987" s="114">
        <v>635</v>
      </c>
      <c r="H987" s="114">
        <v>686.15</v>
      </c>
      <c r="I987" s="114">
        <v>868</v>
      </c>
      <c r="J987" s="114">
        <v>562150.75</v>
      </c>
      <c r="K987" s="116">
        <v>43364</v>
      </c>
      <c r="L987" s="114">
        <v>63</v>
      </c>
      <c r="M987" s="114" t="s">
        <v>2214</v>
      </c>
      <c r="N987" s="429"/>
    </row>
    <row r="988" spans="1:14">
      <c r="A988" s="114" t="s">
        <v>1994</v>
      </c>
      <c r="B988" s="114" t="s">
        <v>390</v>
      </c>
      <c r="C988" s="114">
        <v>238</v>
      </c>
      <c r="D988" s="114">
        <v>239.35</v>
      </c>
      <c r="E988" s="114">
        <v>225.05</v>
      </c>
      <c r="F988" s="114">
        <v>235.3</v>
      </c>
      <c r="G988" s="114">
        <v>239.2</v>
      </c>
      <c r="H988" s="114">
        <v>240.8</v>
      </c>
      <c r="I988" s="114">
        <v>2269</v>
      </c>
      <c r="J988" s="114">
        <v>527948.85</v>
      </c>
      <c r="K988" s="116">
        <v>43364</v>
      </c>
      <c r="L988" s="114">
        <v>117</v>
      </c>
      <c r="M988" s="114" t="s">
        <v>1995</v>
      </c>
      <c r="N988" s="429"/>
    </row>
    <row r="989" spans="1:14">
      <c r="A989" s="114" t="s">
        <v>1911</v>
      </c>
      <c r="B989" s="114" t="s">
        <v>390</v>
      </c>
      <c r="C989" s="114">
        <v>166.5</v>
      </c>
      <c r="D989" s="114">
        <v>179.7</v>
      </c>
      <c r="E989" s="114">
        <v>140</v>
      </c>
      <c r="F989" s="114">
        <v>156.25</v>
      </c>
      <c r="G989" s="114">
        <v>153</v>
      </c>
      <c r="H989" s="114">
        <v>165.05</v>
      </c>
      <c r="I989" s="114">
        <v>259531</v>
      </c>
      <c r="J989" s="114">
        <v>43637423.899999999</v>
      </c>
      <c r="K989" s="116">
        <v>43364</v>
      </c>
      <c r="L989" s="114">
        <v>4452</v>
      </c>
      <c r="M989" s="114" t="s">
        <v>2346</v>
      </c>
      <c r="N989" s="429"/>
    </row>
    <row r="990" spans="1:14">
      <c r="A990" s="114" t="s">
        <v>1378</v>
      </c>
      <c r="B990" s="114" t="s">
        <v>390</v>
      </c>
      <c r="C990" s="114">
        <v>214.1</v>
      </c>
      <c r="D990" s="114">
        <v>219.4</v>
      </c>
      <c r="E990" s="114">
        <v>207.85</v>
      </c>
      <c r="F990" s="114">
        <v>218.1</v>
      </c>
      <c r="G990" s="114">
        <v>218</v>
      </c>
      <c r="H990" s="114">
        <v>214.05</v>
      </c>
      <c r="I990" s="114">
        <v>8352</v>
      </c>
      <c r="J990" s="114">
        <v>1787069.35</v>
      </c>
      <c r="K990" s="116">
        <v>43364</v>
      </c>
      <c r="L990" s="114">
        <v>316</v>
      </c>
      <c r="M990" s="114" t="s">
        <v>1379</v>
      </c>
      <c r="N990" s="429"/>
    </row>
    <row r="991" spans="1:14">
      <c r="A991" s="114" t="s">
        <v>1380</v>
      </c>
      <c r="B991" s="114" t="s">
        <v>390</v>
      </c>
      <c r="C991" s="114">
        <v>633.15</v>
      </c>
      <c r="D991" s="114">
        <v>639.5</v>
      </c>
      <c r="E991" s="114">
        <v>525.20000000000005</v>
      </c>
      <c r="F991" s="114">
        <v>593.20000000000005</v>
      </c>
      <c r="G991" s="114">
        <v>595.1</v>
      </c>
      <c r="H991" s="114">
        <v>632.6</v>
      </c>
      <c r="I991" s="114">
        <v>161307</v>
      </c>
      <c r="J991" s="114">
        <v>98296405.950000003</v>
      </c>
      <c r="K991" s="116">
        <v>43364</v>
      </c>
      <c r="L991" s="114">
        <v>3406</v>
      </c>
      <c r="M991" s="114" t="s">
        <v>1381</v>
      </c>
      <c r="N991" s="429"/>
    </row>
    <row r="992" spans="1:14">
      <c r="A992" s="114" t="s">
        <v>3348</v>
      </c>
      <c r="B992" s="114" t="s">
        <v>390</v>
      </c>
      <c r="C992" s="114">
        <v>154.1</v>
      </c>
      <c r="D992" s="114">
        <v>154.80000000000001</v>
      </c>
      <c r="E992" s="114">
        <v>132</v>
      </c>
      <c r="F992" s="114">
        <v>134.69999999999999</v>
      </c>
      <c r="G992" s="114">
        <v>132</v>
      </c>
      <c r="H992" s="114">
        <v>154.1</v>
      </c>
      <c r="I992" s="114">
        <v>16319</v>
      </c>
      <c r="J992" s="114">
        <v>2315762.9500000002</v>
      </c>
      <c r="K992" s="116">
        <v>43364</v>
      </c>
      <c r="L992" s="114">
        <v>612</v>
      </c>
      <c r="M992" s="114" t="s">
        <v>3349</v>
      </c>
      <c r="N992" s="429"/>
    </row>
    <row r="993" spans="1:14">
      <c r="A993" s="114" t="s">
        <v>1382</v>
      </c>
      <c r="B993" s="114" t="s">
        <v>390</v>
      </c>
      <c r="C993" s="114">
        <v>929.7</v>
      </c>
      <c r="D993" s="114">
        <v>940.6</v>
      </c>
      <c r="E993" s="114">
        <v>917.8</v>
      </c>
      <c r="F993" s="114">
        <v>930.05</v>
      </c>
      <c r="G993" s="114">
        <v>930</v>
      </c>
      <c r="H993" s="114">
        <v>929.7</v>
      </c>
      <c r="I993" s="114">
        <v>17288</v>
      </c>
      <c r="J993" s="114">
        <v>16063448.65</v>
      </c>
      <c r="K993" s="116">
        <v>43364</v>
      </c>
      <c r="L993" s="114">
        <v>808</v>
      </c>
      <c r="M993" s="114" t="s">
        <v>1383</v>
      </c>
      <c r="N993" s="429"/>
    </row>
    <row r="994" spans="1:14">
      <c r="A994" s="114" t="s">
        <v>1384</v>
      </c>
      <c r="B994" s="114" t="s">
        <v>390</v>
      </c>
      <c r="C994" s="114">
        <v>440</v>
      </c>
      <c r="D994" s="114">
        <v>444.8</v>
      </c>
      <c r="E994" s="114">
        <v>353.5</v>
      </c>
      <c r="F994" s="114">
        <v>420.1</v>
      </c>
      <c r="G994" s="114">
        <v>427</v>
      </c>
      <c r="H994" s="114">
        <v>439.6</v>
      </c>
      <c r="I994" s="114">
        <v>16175</v>
      </c>
      <c r="J994" s="114">
        <v>6900003.6500000004</v>
      </c>
      <c r="K994" s="116">
        <v>43364</v>
      </c>
      <c r="L994" s="114">
        <v>662</v>
      </c>
      <c r="M994" s="114" t="s">
        <v>1385</v>
      </c>
      <c r="N994" s="429"/>
    </row>
    <row r="995" spans="1:14">
      <c r="A995" s="114" t="s">
        <v>1386</v>
      </c>
      <c r="B995" s="114" t="s">
        <v>390</v>
      </c>
      <c r="C995" s="114">
        <v>153.44999999999999</v>
      </c>
      <c r="D995" s="114">
        <v>154.80000000000001</v>
      </c>
      <c r="E995" s="114">
        <v>140.5</v>
      </c>
      <c r="F995" s="114">
        <v>141.6</v>
      </c>
      <c r="G995" s="114">
        <v>142</v>
      </c>
      <c r="H995" s="114">
        <v>150.65</v>
      </c>
      <c r="I995" s="114">
        <v>55975</v>
      </c>
      <c r="J995" s="114">
        <v>8162008.0999999996</v>
      </c>
      <c r="K995" s="116">
        <v>43364</v>
      </c>
      <c r="L995" s="114">
        <v>1733</v>
      </c>
      <c r="M995" s="114" t="s">
        <v>1387</v>
      </c>
      <c r="N995" s="429"/>
    </row>
    <row r="996" spans="1:14">
      <c r="A996" s="114" t="s">
        <v>3067</v>
      </c>
      <c r="B996" s="114" t="s">
        <v>2815</v>
      </c>
      <c r="C996" s="114">
        <v>2.1</v>
      </c>
      <c r="D996" s="114">
        <v>2.2000000000000002</v>
      </c>
      <c r="E996" s="114">
        <v>2.1</v>
      </c>
      <c r="F996" s="114">
        <v>2.2000000000000002</v>
      </c>
      <c r="G996" s="114">
        <v>2.2000000000000002</v>
      </c>
      <c r="H996" s="114">
        <v>2.1</v>
      </c>
      <c r="I996" s="114">
        <v>32042</v>
      </c>
      <c r="J996" s="114">
        <v>68921.899999999994</v>
      </c>
      <c r="K996" s="116">
        <v>43364</v>
      </c>
      <c r="L996" s="114">
        <v>41</v>
      </c>
      <c r="M996" s="114" t="s">
        <v>3068</v>
      </c>
      <c r="N996" s="429"/>
    </row>
    <row r="997" spans="1:14">
      <c r="A997" s="114" t="s">
        <v>2092</v>
      </c>
      <c r="B997" s="114" t="s">
        <v>2815</v>
      </c>
      <c r="C997" s="114">
        <v>9.3000000000000007</v>
      </c>
      <c r="D997" s="114">
        <v>9.65</v>
      </c>
      <c r="E997" s="114">
        <v>8.9</v>
      </c>
      <c r="F997" s="114">
        <v>8.9499999999999993</v>
      </c>
      <c r="G997" s="114">
        <v>8.9499999999999993</v>
      </c>
      <c r="H997" s="114">
        <v>9.25</v>
      </c>
      <c r="I997" s="114">
        <v>22847</v>
      </c>
      <c r="J997" s="114">
        <v>209672.1</v>
      </c>
      <c r="K997" s="116">
        <v>43364</v>
      </c>
      <c r="L997" s="114">
        <v>84</v>
      </c>
      <c r="M997" s="114" t="s">
        <v>2093</v>
      </c>
      <c r="N997" s="429"/>
    </row>
    <row r="998" spans="1:14">
      <c r="A998" s="114" t="s">
        <v>1388</v>
      </c>
      <c r="B998" s="114" t="s">
        <v>390</v>
      </c>
      <c r="C998" s="114">
        <v>104.1</v>
      </c>
      <c r="D998" s="114">
        <v>108.5</v>
      </c>
      <c r="E998" s="114">
        <v>90.05</v>
      </c>
      <c r="F998" s="114">
        <v>100.5</v>
      </c>
      <c r="G998" s="114">
        <v>101.05</v>
      </c>
      <c r="H998" s="114">
        <v>103.45</v>
      </c>
      <c r="I998" s="114">
        <v>3570842</v>
      </c>
      <c r="J998" s="114">
        <v>362969344.25</v>
      </c>
      <c r="K998" s="116">
        <v>43364</v>
      </c>
      <c r="L998" s="114">
        <v>25406</v>
      </c>
      <c r="M998" s="114" t="s">
        <v>1389</v>
      </c>
      <c r="N998" s="429"/>
    </row>
    <row r="999" spans="1:14">
      <c r="A999" s="114" t="s">
        <v>2227</v>
      </c>
      <c r="B999" s="114" t="s">
        <v>390</v>
      </c>
      <c r="C999" s="114">
        <v>147</v>
      </c>
      <c r="D999" s="114">
        <v>149.85</v>
      </c>
      <c r="E999" s="114">
        <v>116.5</v>
      </c>
      <c r="F999" s="114">
        <v>141.35</v>
      </c>
      <c r="G999" s="114">
        <v>142.5</v>
      </c>
      <c r="H999" s="114">
        <v>143</v>
      </c>
      <c r="I999" s="114">
        <v>1582561</v>
      </c>
      <c r="J999" s="114">
        <v>224071063.30000001</v>
      </c>
      <c r="K999" s="116">
        <v>43364</v>
      </c>
      <c r="L999" s="114">
        <v>25425</v>
      </c>
      <c r="M999" s="114" t="s">
        <v>2228</v>
      </c>
      <c r="N999" s="429"/>
    </row>
    <row r="1000" spans="1:14">
      <c r="A1000" s="114" t="s">
        <v>1390</v>
      </c>
      <c r="B1000" s="114" t="s">
        <v>390</v>
      </c>
      <c r="C1000" s="114">
        <v>5.45</v>
      </c>
      <c r="D1000" s="114">
        <v>5.45</v>
      </c>
      <c r="E1000" s="114">
        <v>5</v>
      </c>
      <c r="F1000" s="114">
        <v>5.0999999999999996</v>
      </c>
      <c r="G1000" s="114">
        <v>5.0999999999999996</v>
      </c>
      <c r="H1000" s="114">
        <v>5.25</v>
      </c>
      <c r="I1000" s="114">
        <v>397313</v>
      </c>
      <c r="J1000" s="114">
        <v>2037061.65</v>
      </c>
      <c r="K1000" s="116">
        <v>43364</v>
      </c>
      <c r="L1000" s="114">
        <v>337</v>
      </c>
      <c r="M1000" s="114" t="s">
        <v>1391</v>
      </c>
      <c r="N1000" s="429"/>
    </row>
    <row r="1001" spans="1:14">
      <c r="A1001" s="114" t="s">
        <v>3280</v>
      </c>
      <c r="B1001" s="114" t="s">
        <v>2815</v>
      </c>
      <c r="C1001" s="114">
        <v>0.35</v>
      </c>
      <c r="D1001" s="114">
        <v>0.35</v>
      </c>
      <c r="E1001" s="114">
        <v>0.35</v>
      </c>
      <c r="F1001" s="114">
        <v>0.35</v>
      </c>
      <c r="G1001" s="114">
        <v>0.35</v>
      </c>
      <c r="H1001" s="114">
        <v>0.3</v>
      </c>
      <c r="I1001" s="114">
        <v>31112</v>
      </c>
      <c r="J1001" s="114">
        <v>10889.2</v>
      </c>
      <c r="K1001" s="116">
        <v>43364</v>
      </c>
      <c r="L1001" s="114">
        <v>10</v>
      </c>
      <c r="M1001" s="114" t="s">
        <v>3281</v>
      </c>
      <c r="N1001" s="429"/>
    </row>
    <row r="1002" spans="1:14">
      <c r="A1002" s="114" t="s">
        <v>2619</v>
      </c>
      <c r="B1002" s="114" t="s">
        <v>390</v>
      </c>
      <c r="C1002" s="114">
        <v>2.65</v>
      </c>
      <c r="D1002" s="114">
        <v>2.75</v>
      </c>
      <c r="E1002" s="114">
        <v>2.5499999999999998</v>
      </c>
      <c r="F1002" s="114">
        <v>2.65</v>
      </c>
      <c r="G1002" s="114">
        <v>2.6</v>
      </c>
      <c r="H1002" s="114">
        <v>2.65</v>
      </c>
      <c r="I1002" s="114">
        <v>87748</v>
      </c>
      <c r="J1002" s="114">
        <v>233380.05</v>
      </c>
      <c r="K1002" s="116">
        <v>43364</v>
      </c>
      <c r="L1002" s="114">
        <v>135</v>
      </c>
      <c r="M1002" s="114" t="s">
        <v>2620</v>
      </c>
      <c r="N1002" s="429"/>
    </row>
    <row r="1003" spans="1:14">
      <c r="A1003" s="114" t="s">
        <v>2922</v>
      </c>
      <c r="B1003" s="114" t="s">
        <v>390</v>
      </c>
      <c r="C1003" s="114">
        <v>227</v>
      </c>
      <c r="D1003" s="114">
        <v>231.5</v>
      </c>
      <c r="E1003" s="114">
        <v>224.5</v>
      </c>
      <c r="F1003" s="114">
        <v>224.5</v>
      </c>
      <c r="G1003" s="114">
        <v>224.5</v>
      </c>
      <c r="H1003" s="114">
        <v>236.3</v>
      </c>
      <c r="I1003" s="114">
        <v>20533</v>
      </c>
      <c r="J1003" s="114">
        <v>4619233.45</v>
      </c>
      <c r="K1003" s="116">
        <v>43364</v>
      </c>
      <c r="L1003" s="114">
        <v>329</v>
      </c>
      <c r="M1003" s="114" t="s">
        <v>2923</v>
      </c>
      <c r="N1003" s="429"/>
    </row>
    <row r="1004" spans="1:14">
      <c r="A1004" s="114" t="s">
        <v>1392</v>
      </c>
      <c r="B1004" s="114" t="s">
        <v>390</v>
      </c>
      <c r="C1004" s="114">
        <v>59.95</v>
      </c>
      <c r="D1004" s="114">
        <v>60.8</v>
      </c>
      <c r="E1004" s="114">
        <v>56</v>
      </c>
      <c r="F1004" s="114">
        <v>57.65</v>
      </c>
      <c r="G1004" s="114">
        <v>57.25</v>
      </c>
      <c r="H1004" s="114">
        <v>59.95</v>
      </c>
      <c r="I1004" s="114">
        <v>64043</v>
      </c>
      <c r="J1004" s="114">
        <v>3717741</v>
      </c>
      <c r="K1004" s="116">
        <v>43364</v>
      </c>
      <c r="L1004" s="114">
        <v>554</v>
      </c>
      <c r="M1004" s="114" t="s">
        <v>1393</v>
      </c>
      <c r="N1004" s="429"/>
    </row>
    <row r="1005" spans="1:14">
      <c r="A1005" s="114" t="s">
        <v>3062</v>
      </c>
      <c r="B1005" s="114" t="s">
        <v>390</v>
      </c>
      <c r="C1005" s="114">
        <v>65</v>
      </c>
      <c r="D1005" s="114">
        <v>65.900000000000006</v>
      </c>
      <c r="E1005" s="114">
        <v>60.1</v>
      </c>
      <c r="F1005" s="114">
        <v>61.2</v>
      </c>
      <c r="G1005" s="114">
        <v>61.9</v>
      </c>
      <c r="H1005" s="114">
        <v>66.7</v>
      </c>
      <c r="I1005" s="114">
        <v>5168</v>
      </c>
      <c r="J1005" s="114">
        <v>326981</v>
      </c>
      <c r="K1005" s="116">
        <v>43364</v>
      </c>
      <c r="L1005" s="114">
        <v>56</v>
      </c>
      <c r="M1005" s="114" t="s">
        <v>3063</v>
      </c>
      <c r="N1005" s="429"/>
    </row>
    <row r="1006" spans="1:14">
      <c r="A1006" s="114" t="s">
        <v>1394</v>
      </c>
      <c r="B1006" s="114" t="s">
        <v>390</v>
      </c>
      <c r="C1006" s="114">
        <v>230</v>
      </c>
      <c r="D1006" s="114">
        <v>233.2</v>
      </c>
      <c r="E1006" s="114">
        <v>220</v>
      </c>
      <c r="F1006" s="114">
        <v>225.9</v>
      </c>
      <c r="G1006" s="114">
        <v>227.25</v>
      </c>
      <c r="H1006" s="114">
        <v>227.05</v>
      </c>
      <c r="I1006" s="114">
        <v>21735</v>
      </c>
      <c r="J1006" s="114">
        <v>4926329.3</v>
      </c>
      <c r="K1006" s="116">
        <v>43364</v>
      </c>
      <c r="L1006" s="114">
        <v>1051</v>
      </c>
      <c r="M1006" s="114" t="s">
        <v>1395</v>
      </c>
      <c r="N1006" s="429"/>
    </row>
    <row r="1007" spans="1:14">
      <c r="A1007" s="114" t="s">
        <v>1891</v>
      </c>
      <c r="B1007" s="114" t="s">
        <v>390</v>
      </c>
      <c r="C1007" s="114">
        <v>196</v>
      </c>
      <c r="D1007" s="114">
        <v>201</v>
      </c>
      <c r="E1007" s="114">
        <v>171.55</v>
      </c>
      <c r="F1007" s="114">
        <v>192.05</v>
      </c>
      <c r="G1007" s="114">
        <v>188</v>
      </c>
      <c r="H1007" s="114">
        <v>197.75</v>
      </c>
      <c r="I1007" s="114">
        <v>13020</v>
      </c>
      <c r="J1007" s="114">
        <v>2499020.7999999998</v>
      </c>
      <c r="K1007" s="116">
        <v>43364</v>
      </c>
      <c r="L1007" s="114">
        <v>317</v>
      </c>
      <c r="M1007" s="114" t="s">
        <v>1892</v>
      </c>
      <c r="N1007" s="429"/>
    </row>
    <row r="1008" spans="1:14">
      <c r="A1008" s="114" t="s">
        <v>1396</v>
      </c>
      <c r="B1008" s="114" t="s">
        <v>390</v>
      </c>
      <c r="C1008" s="114">
        <v>15.35</v>
      </c>
      <c r="D1008" s="114">
        <v>16.350000000000001</v>
      </c>
      <c r="E1008" s="114">
        <v>14.3</v>
      </c>
      <c r="F1008" s="114">
        <v>14.75</v>
      </c>
      <c r="G1008" s="114">
        <v>14.75</v>
      </c>
      <c r="H1008" s="114">
        <v>15.55</v>
      </c>
      <c r="I1008" s="114">
        <v>7506</v>
      </c>
      <c r="J1008" s="114">
        <v>114487.65</v>
      </c>
      <c r="K1008" s="116">
        <v>43364</v>
      </c>
      <c r="L1008" s="114">
        <v>187</v>
      </c>
      <c r="M1008" s="114" t="s">
        <v>1397</v>
      </c>
      <c r="N1008" s="429"/>
    </row>
    <row r="1009" spans="1:14">
      <c r="A1009" s="114" t="s">
        <v>2972</v>
      </c>
      <c r="B1009" s="114" t="s">
        <v>390</v>
      </c>
      <c r="C1009" s="114">
        <v>27.9</v>
      </c>
      <c r="D1009" s="114">
        <v>27.9</v>
      </c>
      <c r="E1009" s="114">
        <v>27.15</v>
      </c>
      <c r="F1009" s="114">
        <v>27.15</v>
      </c>
      <c r="G1009" s="114">
        <v>27.15</v>
      </c>
      <c r="H1009" s="114">
        <v>27.9</v>
      </c>
      <c r="I1009" s="114">
        <v>426</v>
      </c>
      <c r="J1009" s="114">
        <v>11710.05</v>
      </c>
      <c r="K1009" s="116">
        <v>43364</v>
      </c>
      <c r="L1009" s="114">
        <v>5</v>
      </c>
      <c r="M1009" s="114" t="s">
        <v>2973</v>
      </c>
      <c r="N1009" s="429"/>
    </row>
    <row r="1010" spans="1:14">
      <c r="A1010" s="114" t="s">
        <v>1398</v>
      </c>
      <c r="B1010" s="114" t="s">
        <v>390</v>
      </c>
      <c r="C1010" s="114">
        <v>41.7</v>
      </c>
      <c r="D1010" s="114">
        <v>41.75</v>
      </c>
      <c r="E1010" s="114">
        <v>39</v>
      </c>
      <c r="F1010" s="114">
        <v>40.700000000000003</v>
      </c>
      <c r="G1010" s="114">
        <v>40.75</v>
      </c>
      <c r="H1010" s="114">
        <v>40.6</v>
      </c>
      <c r="I1010" s="114">
        <v>19834</v>
      </c>
      <c r="J1010" s="114">
        <v>796128.9</v>
      </c>
      <c r="K1010" s="116">
        <v>43364</v>
      </c>
      <c r="L1010" s="114">
        <v>191</v>
      </c>
      <c r="M1010" s="114" t="s">
        <v>1399</v>
      </c>
      <c r="N1010" s="429"/>
    </row>
    <row r="1011" spans="1:14">
      <c r="A1011" s="114" t="s">
        <v>1400</v>
      </c>
      <c r="B1011" s="114" t="s">
        <v>390</v>
      </c>
      <c r="C1011" s="114">
        <v>236</v>
      </c>
      <c r="D1011" s="114">
        <v>238.5</v>
      </c>
      <c r="E1011" s="114">
        <v>215</v>
      </c>
      <c r="F1011" s="114">
        <v>227.3</v>
      </c>
      <c r="G1011" s="114">
        <v>230</v>
      </c>
      <c r="H1011" s="114">
        <v>229.7</v>
      </c>
      <c r="I1011" s="114">
        <v>92730</v>
      </c>
      <c r="J1011" s="114">
        <v>21031246.649999999</v>
      </c>
      <c r="K1011" s="116">
        <v>43364</v>
      </c>
      <c r="L1011" s="114">
        <v>4767</v>
      </c>
      <c r="M1011" s="114" t="s">
        <v>1401</v>
      </c>
      <c r="N1011" s="429"/>
    </row>
    <row r="1012" spans="1:14">
      <c r="A1012" s="114" t="s">
        <v>2078</v>
      </c>
      <c r="B1012" s="114" t="s">
        <v>390</v>
      </c>
      <c r="C1012" s="114">
        <v>61.6</v>
      </c>
      <c r="D1012" s="114">
        <v>61.6</v>
      </c>
      <c r="E1012" s="114">
        <v>58.5</v>
      </c>
      <c r="F1012" s="114">
        <v>59.5</v>
      </c>
      <c r="G1012" s="114">
        <v>60</v>
      </c>
      <c r="H1012" s="114">
        <v>60.55</v>
      </c>
      <c r="I1012" s="114">
        <v>129718</v>
      </c>
      <c r="J1012" s="114">
        <v>7755331</v>
      </c>
      <c r="K1012" s="116">
        <v>43364</v>
      </c>
      <c r="L1012" s="114">
        <v>1057</v>
      </c>
      <c r="M1012" s="114" t="s">
        <v>2079</v>
      </c>
      <c r="N1012" s="429"/>
    </row>
    <row r="1013" spans="1:14">
      <c r="A1013" s="114" t="s">
        <v>2034</v>
      </c>
      <c r="B1013" s="114" t="s">
        <v>390</v>
      </c>
      <c r="C1013" s="114">
        <v>41.95</v>
      </c>
      <c r="D1013" s="114">
        <v>41.95</v>
      </c>
      <c r="E1013" s="114">
        <v>36</v>
      </c>
      <c r="F1013" s="114">
        <v>37.5</v>
      </c>
      <c r="G1013" s="114">
        <v>37.6</v>
      </c>
      <c r="H1013" s="114">
        <v>40.799999999999997</v>
      </c>
      <c r="I1013" s="114">
        <v>105420</v>
      </c>
      <c r="J1013" s="114">
        <v>4047828.8</v>
      </c>
      <c r="K1013" s="116">
        <v>43364</v>
      </c>
      <c r="L1013" s="114">
        <v>550</v>
      </c>
      <c r="M1013" s="114" t="s">
        <v>2035</v>
      </c>
      <c r="N1013" s="429"/>
    </row>
    <row r="1014" spans="1:14">
      <c r="A1014" s="114" t="s">
        <v>3282</v>
      </c>
      <c r="B1014" s="114" t="s">
        <v>2815</v>
      </c>
      <c r="C1014" s="114">
        <v>0.4</v>
      </c>
      <c r="D1014" s="114">
        <v>0.45</v>
      </c>
      <c r="E1014" s="114">
        <v>0.4</v>
      </c>
      <c r="F1014" s="114">
        <v>0.45</v>
      </c>
      <c r="G1014" s="114">
        <v>0.45</v>
      </c>
      <c r="H1014" s="114">
        <v>0.4</v>
      </c>
      <c r="I1014" s="114">
        <v>5565</v>
      </c>
      <c r="J1014" s="114">
        <v>2494.75</v>
      </c>
      <c r="K1014" s="116">
        <v>43364</v>
      </c>
      <c r="L1014" s="114">
        <v>6</v>
      </c>
      <c r="M1014" s="114" t="s">
        <v>3283</v>
      </c>
      <c r="N1014" s="429"/>
    </row>
    <row r="1015" spans="1:14">
      <c r="A1015" s="114" t="s">
        <v>2621</v>
      </c>
      <c r="B1015" s="114" t="s">
        <v>390</v>
      </c>
      <c r="C1015" s="114">
        <v>3.45</v>
      </c>
      <c r="D1015" s="114">
        <v>3.45</v>
      </c>
      <c r="E1015" s="114">
        <v>3.2</v>
      </c>
      <c r="F1015" s="114">
        <v>3.3</v>
      </c>
      <c r="G1015" s="114">
        <v>3.25</v>
      </c>
      <c r="H1015" s="114">
        <v>3.35</v>
      </c>
      <c r="I1015" s="114">
        <v>92954</v>
      </c>
      <c r="J1015" s="114">
        <v>304299.65000000002</v>
      </c>
      <c r="K1015" s="116">
        <v>43364</v>
      </c>
      <c r="L1015" s="114">
        <v>67</v>
      </c>
      <c r="M1015" s="114" t="s">
        <v>2622</v>
      </c>
      <c r="N1015" s="429"/>
    </row>
    <row r="1016" spans="1:14">
      <c r="A1016" s="114" t="s">
        <v>1403</v>
      </c>
      <c r="B1016" s="114" t="s">
        <v>390</v>
      </c>
      <c r="C1016" s="114">
        <v>35.299999999999997</v>
      </c>
      <c r="D1016" s="114">
        <v>36.549999999999997</v>
      </c>
      <c r="E1016" s="114">
        <v>32.549999999999997</v>
      </c>
      <c r="F1016" s="114">
        <v>33.700000000000003</v>
      </c>
      <c r="G1016" s="114">
        <v>33.299999999999997</v>
      </c>
      <c r="H1016" s="114">
        <v>35.049999999999997</v>
      </c>
      <c r="I1016" s="114">
        <v>212416</v>
      </c>
      <c r="J1016" s="114">
        <v>7314293.6500000004</v>
      </c>
      <c r="K1016" s="116">
        <v>43364</v>
      </c>
      <c r="L1016" s="114">
        <v>1329</v>
      </c>
      <c r="M1016" s="114" t="s">
        <v>1404</v>
      </c>
      <c r="N1016" s="429"/>
    </row>
    <row r="1017" spans="1:14">
      <c r="A1017" s="114" t="s">
        <v>2809</v>
      </c>
      <c r="B1017" s="114" t="s">
        <v>390</v>
      </c>
      <c r="C1017" s="114">
        <v>103.75</v>
      </c>
      <c r="D1017" s="114">
        <v>105.9</v>
      </c>
      <c r="E1017" s="114">
        <v>97</v>
      </c>
      <c r="F1017" s="114">
        <v>104.15</v>
      </c>
      <c r="G1017" s="114">
        <v>104</v>
      </c>
      <c r="H1017" s="114">
        <v>103.45</v>
      </c>
      <c r="I1017" s="114">
        <v>987934</v>
      </c>
      <c r="J1017" s="114">
        <v>102001493.34999999</v>
      </c>
      <c r="K1017" s="116">
        <v>43364</v>
      </c>
      <c r="L1017" s="114">
        <v>6804</v>
      </c>
      <c r="M1017" s="114" t="s">
        <v>1402</v>
      </c>
      <c r="N1017" s="429"/>
    </row>
    <row r="1018" spans="1:14">
      <c r="A1018" s="114" t="s">
        <v>1405</v>
      </c>
      <c r="B1018" s="114" t="s">
        <v>390</v>
      </c>
      <c r="C1018" s="114">
        <v>30.4</v>
      </c>
      <c r="D1018" s="114">
        <v>30.75</v>
      </c>
      <c r="E1018" s="114">
        <v>28.5</v>
      </c>
      <c r="F1018" s="114">
        <v>29.35</v>
      </c>
      <c r="G1018" s="114">
        <v>29.55</v>
      </c>
      <c r="H1018" s="114">
        <v>30.65</v>
      </c>
      <c r="I1018" s="114">
        <v>84626</v>
      </c>
      <c r="J1018" s="114">
        <v>2500262.1</v>
      </c>
      <c r="K1018" s="116">
        <v>43364</v>
      </c>
      <c r="L1018" s="114">
        <v>613</v>
      </c>
      <c r="M1018" s="114" t="s">
        <v>1406</v>
      </c>
      <c r="N1018" s="429"/>
    </row>
    <row r="1019" spans="1:14">
      <c r="A1019" s="114" t="s">
        <v>2787</v>
      </c>
      <c r="B1019" s="114" t="s">
        <v>390</v>
      </c>
      <c r="C1019" s="114">
        <v>1.6</v>
      </c>
      <c r="D1019" s="114">
        <v>1.7</v>
      </c>
      <c r="E1019" s="114">
        <v>1.6</v>
      </c>
      <c r="F1019" s="114">
        <v>1.6</v>
      </c>
      <c r="G1019" s="114">
        <v>1.6</v>
      </c>
      <c r="H1019" s="114">
        <v>1.65</v>
      </c>
      <c r="I1019" s="114">
        <v>130698</v>
      </c>
      <c r="J1019" s="114">
        <v>210510.1</v>
      </c>
      <c r="K1019" s="116">
        <v>43364</v>
      </c>
      <c r="L1019" s="114">
        <v>114</v>
      </c>
      <c r="M1019" s="114" t="s">
        <v>2788</v>
      </c>
      <c r="N1019" s="429"/>
    </row>
    <row r="1020" spans="1:14">
      <c r="A1020" s="114" t="s">
        <v>3350</v>
      </c>
      <c r="B1020" s="114" t="s">
        <v>390</v>
      </c>
      <c r="C1020" s="114">
        <v>476.95</v>
      </c>
      <c r="D1020" s="114">
        <v>483.5</v>
      </c>
      <c r="E1020" s="114">
        <v>440</v>
      </c>
      <c r="F1020" s="114">
        <v>456.85</v>
      </c>
      <c r="G1020" s="114">
        <v>458.9</v>
      </c>
      <c r="H1020" s="114">
        <v>472.2</v>
      </c>
      <c r="I1020" s="114">
        <v>40966</v>
      </c>
      <c r="J1020" s="114">
        <v>18672449.850000001</v>
      </c>
      <c r="K1020" s="116">
        <v>43364</v>
      </c>
      <c r="L1020" s="114">
        <v>1709</v>
      </c>
      <c r="M1020" s="114" t="s">
        <v>3351</v>
      </c>
      <c r="N1020" s="429"/>
    </row>
    <row r="1021" spans="1:14">
      <c r="A1021" s="114" t="s">
        <v>3394</v>
      </c>
      <c r="B1021" s="114" t="s">
        <v>390</v>
      </c>
      <c r="C1021" s="114">
        <v>1369.9</v>
      </c>
      <c r="D1021" s="114">
        <v>1369.9</v>
      </c>
      <c r="E1021" s="114">
        <v>1355</v>
      </c>
      <c r="F1021" s="114">
        <v>1360</v>
      </c>
      <c r="G1021" s="114">
        <v>1360</v>
      </c>
      <c r="H1021" s="114">
        <v>1368.85</v>
      </c>
      <c r="I1021" s="114">
        <v>333</v>
      </c>
      <c r="J1021" s="114">
        <v>452509.3</v>
      </c>
      <c r="K1021" s="116">
        <v>43364</v>
      </c>
      <c r="L1021" s="114">
        <v>59</v>
      </c>
      <c r="M1021" s="114" t="s">
        <v>3395</v>
      </c>
      <c r="N1021" s="429"/>
    </row>
    <row r="1022" spans="1:14">
      <c r="A1022" s="114" t="s">
        <v>3093</v>
      </c>
      <c r="B1022" s="114" t="s">
        <v>390</v>
      </c>
      <c r="C1022" s="114">
        <v>1.7</v>
      </c>
      <c r="D1022" s="114">
        <v>1.7</v>
      </c>
      <c r="E1022" s="114">
        <v>1.7</v>
      </c>
      <c r="F1022" s="114">
        <v>1.7</v>
      </c>
      <c r="G1022" s="114">
        <v>1.7</v>
      </c>
      <c r="H1022" s="114">
        <v>1.7</v>
      </c>
      <c r="I1022" s="114">
        <v>100</v>
      </c>
      <c r="J1022" s="114">
        <v>170</v>
      </c>
      <c r="K1022" s="116">
        <v>43364</v>
      </c>
      <c r="L1022" s="114">
        <v>2</v>
      </c>
      <c r="M1022" s="114" t="s">
        <v>3094</v>
      </c>
      <c r="N1022" s="429"/>
    </row>
    <row r="1023" spans="1:14">
      <c r="A1023" s="114" t="s">
        <v>1408</v>
      </c>
      <c r="B1023" s="114" t="s">
        <v>390</v>
      </c>
      <c r="C1023" s="114">
        <v>416</v>
      </c>
      <c r="D1023" s="114">
        <v>416.95</v>
      </c>
      <c r="E1023" s="114">
        <v>390.05</v>
      </c>
      <c r="F1023" s="114">
        <v>390.05</v>
      </c>
      <c r="G1023" s="114">
        <v>390.05</v>
      </c>
      <c r="H1023" s="114">
        <v>410.55</v>
      </c>
      <c r="I1023" s="114">
        <v>629216</v>
      </c>
      <c r="J1023" s="114">
        <v>251011218.30000001</v>
      </c>
      <c r="K1023" s="116">
        <v>43364</v>
      </c>
      <c r="L1023" s="114">
        <v>14341</v>
      </c>
      <c r="M1023" s="114" t="s">
        <v>1409</v>
      </c>
      <c r="N1023" s="429"/>
    </row>
    <row r="1024" spans="1:14">
      <c r="A1024" s="114" t="s">
        <v>2098</v>
      </c>
      <c r="B1024" s="114" t="s">
        <v>390</v>
      </c>
      <c r="C1024" s="114">
        <v>328.5</v>
      </c>
      <c r="D1024" s="114">
        <v>328.55</v>
      </c>
      <c r="E1024" s="114">
        <v>297.3</v>
      </c>
      <c r="F1024" s="114">
        <v>314.10000000000002</v>
      </c>
      <c r="G1024" s="114">
        <v>309.5</v>
      </c>
      <c r="H1024" s="114">
        <v>328.55</v>
      </c>
      <c r="I1024" s="114">
        <v>116703</v>
      </c>
      <c r="J1024" s="114">
        <v>36722124.200000003</v>
      </c>
      <c r="K1024" s="116">
        <v>43364</v>
      </c>
      <c r="L1024" s="114">
        <v>5445</v>
      </c>
      <c r="M1024" s="114" t="s">
        <v>2100</v>
      </c>
      <c r="N1024" s="429"/>
    </row>
    <row r="1025" spans="1:14">
      <c r="A1025" s="114" t="s">
        <v>1410</v>
      </c>
      <c r="B1025" s="114" t="s">
        <v>2815</v>
      </c>
      <c r="C1025" s="114">
        <v>191.9</v>
      </c>
      <c r="D1025" s="114">
        <v>197.35</v>
      </c>
      <c r="E1025" s="114">
        <v>179.05</v>
      </c>
      <c r="F1025" s="114">
        <v>193.95</v>
      </c>
      <c r="G1025" s="114">
        <v>193</v>
      </c>
      <c r="H1025" s="114">
        <v>188.45</v>
      </c>
      <c r="I1025" s="114">
        <v>1120559</v>
      </c>
      <c r="J1025" s="114">
        <v>213424117.59999999</v>
      </c>
      <c r="K1025" s="116">
        <v>43364</v>
      </c>
      <c r="L1025" s="114">
        <v>10761</v>
      </c>
      <c r="M1025" s="114" t="s">
        <v>1411</v>
      </c>
      <c r="N1025" s="429"/>
    </row>
    <row r="1026" spans="1:14">
      <c r="A1026" s="114" t="s">
        <v>2789</v>
      </c>
      <c r="B1026" s="114" t="s">
        <v>2815</v>
      </c>
      <c r="C1026" s="114">
        <v>1.6</v>
      </c>
      <c r="D1026" s="114">
        <v>1.6</v>
      </c>
      <c r="E1026" s="114">
        <v>1.5</v>
      </c>
      <c r="F1026" s="114">
        <v>1.5</v>
      </c>
      <c r="G1026" s="114">
        <v>1.5</v>
      </c>
      <c r="H1026" s="114">
        <v>1.55</v>
      </c>
      <c r="I1026" s="114">
        <v>22647</v>
      </c>
      <c r="J1026" s="114">
        <v>34435.75</v>
      </c>
      <c r="K1026" s="116">
        <v>43364</v>
      </c>
      <c r="L1026" s="114">
        <v>33</v>
      </c>
      <c r="M1026" s="114" t="s">
        <v>2790</v>
      </c>
      <c r="N1026" s="429"/>
    </row>
    <row r="1027" spans="1:14">
      <c r="A1027" s="114" t="s">
        <v>1412</v>
      </c>
      <c r="B1027" s="114" t="s">
        <v>390</v>
      </c>
      <c r="C1027" s="114">
        <v>728.4</v>
      </c>
      <c r="D1027" s="114">
        <v>778.45</v>
      </c>
      <c r="E1027" s="114">
        <v>723.5</v>
      </c>
      <c r="F1027" s="114">
        <v>757.6</v>
      </c>
      <c r="G1027" s="114">
        <v>749</v>
      </c>
      <c r="H1027" s="114">
        <v>727.6</v>
      </c>
      <c r="I1027" s="114">
        <v>2481943</v>
      </c>
      <c r="J1027" s="114">
        <v>1851605092.05</v>
      </c>
      <c r="K1027" s="116">
        <v>43364</v>
      </c>
      <c r="L1027" s="114">
        <v>21138</v>
      </c>
      <c r="M1027" s="114" t="s">
        <v>1413</v>
      </c>
      <c r="N1027" s="429"/>
    </row>
    <row r="1028" spans="1:14">
      <c r="A1028" s="114" t="s">
        <v>2924</v>
      </c>
      <c r="B1028" s="114" t="s">
        <v>2815</v>
      </c>
      <c r="C1028" s="114">
        <v>0.2</v>
      </c>
      <c r="D1028" s="114">
        <v>0.2</v>
      </c>
      <c r="E1028" s="114">
        <v>0.15</v>
      </c>
      <c r="F1028" s="114">
        <v>0.2</v>
      </c>
      <c r="G1028" s="114">
        <v>0.2</v>
      </c>
      <c r="H1028" s="114">
        <v>0.15</v>
      </c>
      <c r="I1028" s="114">
        <v>1165569</v>
      </c>
      <c r="J1028" s="114">
        <v>200473.3</v>
      </c>
      <c r="K1028" s="116">
        <v>43364</v>
      </c>
      <c r="L1028" s="114">
        <v>97</v>
      </c>
      <c r="M1028" s="114" t="s">
        <v>2925</v>
      </c>
      <c r="N1028" s="429"/>
    </row>
    <row r="1029" spans="1:14">
      <c r="A1029" s="114" t="s">
        <v>1414</v>
      </c>
      <c r="B1029" s="114" t="s">
        <v>390</v>
      </c>
      <c r="C1029" s="114">
        <v>32</v>
      </c>
      <c r="D1029" s="114">
        <v>32.5</v>
      </c>
      <c r="E1029" s="114">
        <v>29.35</v>
      </c>
      <c r="F1029" s="114">
        <v>29.35</v>
      </c>
      <c r="G1029" s="114">
        <v>29.35</v>
      </c>
      <c r="H1029" s="114">
        <v>32.6</v>
      </c>
      <c r="I1029" s="114">
        <v>127253</v>
      </c>
      <c r="J1029" s="114">
        <v>3846558.15</v>
      </c>
      <c r="K1029" s="116">
        <v>43364</v>
      </c>
      <c r="L1029" s="114">
        <v>913</v>
      </c>
      <c r="M1029" s="114" t="s">
        <v>1415</v>
      </c>
      <c r="N1029" s="429"/>
    </row>
    <row r="1030" spans="1:14">
      <c r="A1030" s="114" t="s">
        <v>1416</v>
      </c>
      <c r="B1030" s="114" t="s">
        <v>390</v>
      </c>
      <c r="C1030" s="114">
        <v>34.5</v>
      </c>
      <c r="D1030" s="114">
        <v>35</v>
      </c>
      <c r="E1030" s="114">
        <v>32.299999999999997</v>
      </c>
      <c r="F1030" s="114">
        <v>34</v>
      </c>
      <c r="G1030" s="114">
        <v>35</v>
      </c>
      <c r="H1030" s="114">
        <v>33.75</v>
      </c>
      <c r="I1030" s="114">
        <v>7526</v>
      </c>
      <c r="J1030" s="114">
        <v>253955.05</v>
      </c>
      <c r="K1030" s="116">
        <v>43364</v>
      </c>
      <c r="L1030" s="114">
        <v>100</v>
      </c>
      <c r="M1030" s="114" t="s">
        <v>1417</v>
      </c>
      <c r="N1030" s="429"/>
    </row>
    <row r="1031" spans="1:14">
      <c r="A1031" s="114" t="s">
        <v>3564</v>
      </c>
      <c r="B1031" s="114" t="s">
        <v>2815</v>
      </c>
      <c r="C1031" s="114">
        <v>25</v>
      </c>
      <c r="D1031" s="114">
        <v>25</v>
      </c>
      <c r="E1031" s="114">
        <v>25</v>
      </c>
      <c r="F1031" s="114">
        <v>25</v>
      </c>
      <c r="G1031" s="114">
        <v>25</v>
      </c>
      <c r="H1031" s="114">
        <v>24.05</v>
      </c>
      <c r="I1031" s="114">
        <v>25</v>
      </c>
      <c r="J1031" s="114">
        <v>625</v>
      </c>
      <c r="K1031" s="116">
        <v>43364</v>
      </c>
      <c r="L1031" s="114">
        <v>1</v>
      </c>
      <c r="M1031" s="114" t="s">
        <v>3565</v>
      </c>
      <c r="N1031" s="429"/>
    </row>
    <row r="1032" spans="1:14">
      <c r="A1032" s="114" t="s">
        <v>1418</v>
      </c>
      <c r="B1032" s="114" t="s">
        <v>390</v>
      </c>
      <c r="C1032" s="114">
        <v>195.6</v>
      </c>
      <c r="D1032" s="114">
        <v>197.15</v>
      </c>
      <c r="E1032" s="114">
        <v>182.55</v>
      </c>
      <c r="F1032" s="114">
        <v>185.25</v>
      </c>
      <c r="G1032" s="114">
        <v>187</v>
      </c>
      <c r="H1032" s="114">
        <v>195.7</v>
      </c>
      <c r="I1032" s="114">
        <v>410007</v>
      </c>
      <c r="J1032" s="114">
        <v>77221571.150000006</v>
      </c>
      <c r="K1032" s="116">
        <v>43364</v>
      </c>
      <c r="L1032" s="114">
        <v>8358</v>
      </c>
      <c r="M1032" s="114" t="s">
        <v>1419</v>
      </c>
      <c r="N1032" s="429"/>
    </row>
    <row r="1033" spans="1:14">
      <c r="A1033" s="114" t="s">
        <v>1420</v>
      </c>
      <c r="B1033" s="114" t="s">
        <v>390</v>
      </c>
      <c r="C1033" s="114">
        <v>25.8</v>
      </c>
      <c r="D1033" s="114">
        <v>26.45</v>
      </c>
      <c r="E1033" s="114">
        <v>24.55</v>
      </c>
      <c r="F1033" s="114">
        <v>25.05</v>
      </c>
      <c r="G1033" s="114">
        <v>25.35</v>
      </c>
      <c r="H1033" s="114">
        <v>25.8</v>
      </c>
      <c r="I1033" s="114">
        <v>43774</v>
      </c>
      <c r="J1033" s="114">
        <v>1117204.3500000001</v>
      </c>
      <c r="K1033" s="116">
        <v>43364</v>
      </c>
      <c r="L1033" s="114">
        <v>248</v>
      </c>
      <c r="M1033" s="114" t="s">
        <v>1421</v>
      </c>
      <c r="N1033" s="429"/>
    </row>
    <row r="1034" spans="1:14">
      <c r="A1034" s="114" t="s">
        <v>214</v>
      </c>
      <c r="B1034" s="114" t="s">
        <v>390</v>
      </c>
      <c r="C1034" s="114">
        <v>642</v>
      </c>
      <c r="D1034" s="114">
        <v>651</v>
      </c>
      <c r="E1034" s="114">
        <v>626</v>
      </c>
      <c r="F1034" s="114">
        <v>644.65</v>
      </c>
      <c r="G1034" s="114">
        <v>643.1</v>
      </c>
      <c r="H1034" s="114">
        <v>640.70000000000005</v>
      </c>
      <c r="I1034" s="114">
        <v>267504</v>
      </c>
      <c r="J1034" s="114">
        <v>171167595.69999999</v>
      </c>
      <c r="K1034" s="116">
        <v>43364</v>
      </c>
      <c r="L1034" s="114">
        <v>6854</v>
      </c>
      <c r="M1034" s="114" t="s">
        <v>1422</v>
      </c>
      <c r="N1034" s="429"/>
    </row>
    <row r="1035" spans="1:14">
      <c r="A1035" s="114" t="s">
        <v>1423</v>
      </c>
      <c r="B1035" s="114" t="s">
        <v>390</v>
      </c>
      <c r="C1035" s="114">
        <v>223.45</v>
      </c>
      <c r="D1035" s="114">
        <v>223.6</v>
      </c>
      <c r="E1035" s="114">
        <v>204.25</v>
      </c>
      <c r="F1035" s="114">
        <v>207.1</v>
      </c>
      <c r="G1035" s="114">
        <v>209</v>
      </c>
      <c r="H1035" s="114">
        <v>220.95</v>
      </c>
      <c r="I1035" s="114">
        <v>164314</v>
      </c>
      <c r="J1035" s="114">
        <v>34706638.200000003</v>
      </c>
      <c r="K1035" s="116">
        <v>43364</v>
      </c>
      <c r="L1035" s="114">
        <v>4677</v>
      </c>
      <c r="M1035" s="114" t="s">
        <v>1424</v>
      </c>
      <c r="N1035" s="429"/>
    </row>
    <row r="1036" spans="1:14">
      <c r="A1036" s="114" t="s">
        <v>1425</v>
      </c>
      <c r="B1036" s="114" t="s">
        <v>390</v>
      </c>
      <c r="C1036" s="114">
        <v>348</v>
      </c>
      <c r="D1036" s="114">
        <v>349.4</v>
      </c>
      <c r="E1036" s="114">
        <v>315</v>
      </c>
      <c r="F1036" s="114">
        <v>326.55</v>
      </c>
      <c r="G1036" s="114">
        <v>326.60000000000002</v>
      </c>
      <c r="H1036" s="114">
        <v>346.05</v>
      </c>
      <c r="I1036" s="114">
        <v>25626</v>
      </c>
      <c r="J1036" s="114">
        <v>8436262.5999999996</v>
      </c>
      <c r="K1036" s="116">
        <v>43364</v>
      </c>
      <c r="L1036" s="114">
        <v>1229</v>
      </c>
      <c r="M1036" s="114" t="s">
        <v>1426</v>
      </c>
      <c r="N1036" s="429"/>
    </row>
    <row r="1037" spans="1:14">
      <c r="A1037" s="114" t="s">
        <v>1427</v>
      </c>
      <c r="B1037" s="114" t="s">
        <v>390</v>
      </c>
      <c r="C1037" s="114">
        <v>187.55</v>
      </c>
      <c r="D1037" s="114">
        <v>191.3</v>
      </c>
      <c r="E1037" s="114">
        <v>179</v>
      </c>
      <c r="F1037" s="114">
        <v>182.55</v>
      </c>
      <c r="G1037" s="114">
        <v>182.5</v>
      </c>
      <c r="H1037" s="114">
        <v>187.9</v>
      </c>
      <c r="I1037" s="114">
        <v>187694</v>
      </c>
      <c r="J1037" s="114">
        <v>34997283</v>
      </c>
      <c r="K1037" s="116">
        <v>43364</v>
      </c>
      <c r="L1037" s="114">
        <v>1319</v>
      </c>
      <c r="M1037" s="114" t="s">
        <v>1428</v>
      </c>
      <c r="N1037" s="429"/>
    </row>
    <row r="1038" spans="1:14">
      <c r="A1038" s="114" t="s">
        <v>1429</v>
      </c>
      <c r="B1038" s="114" t="s">
        <v>390</v>
      </c>
      <c r="C1038" s="114">
        <v>5.2</v>
      </c>
      <c r="D1038" s="114">
        <v>5.2</v>
      </c>
      <c r="E1038" s="114">
        <v>4.7</v>
      </c>
      <c r="F1038" s="114">
        <v>4.7</v>
      </c>
      <c r="G1038" s="114">
        <v>4.7</v>
      </c>
      <c r="H1038" s="114">
        <v>5.2</v>
      </c>
      <c r="I1038" s="114">
        <v>1165910</v>
      </c>
      <c r="J1038" s="114">
        <v>5615225.2000000002</v>
      </c>
      <c r="K1038" s="116">
        <v>43364</v>
      </c>
      <c r="L1038" s="114">
        <v>990</v>
      </c>
      <c r="M1038" s="114" t="s">
        <v>1430</v>
      </c>
      <c r="N1038" s="429"/>
    </row>
    <row r="1039" spans="1:14">
      <c r="A1039" s="114" t="s">
        <v>1431</v>
      </c>
      <c r="B1039" s="114" t="s">
        <v>390</v>
      </c>
      <c r="C1039" s="114">
        <v>454.75</v>
      </c>
      <c r="D1039" s="114">
        <v>472.75</v>
      </c>
      <c r="E1039" s="114">
        <v>449.75</v>
      </c>
      <c r="F1039" s="114">
        <v>457.55</v>
      </c>
      <c r="G1039" s="114">
        <v>457.5</v>
      </c>
      <c r="H1039" s="114">
        <v>450.1</v>
      </c>
      <c r="I1039" s="114">
        <v>6353</v>
      </c>
      <c r="J1039" s="114">
        <v>2875062.4</v>
      </c>
      <c r="K1039" s="116">
        <v>43364</v>
      </c>
      <c r="L1039" s="114">
        <v>108</v>
      </c>
      <c r="M1039" s="114" t="s">
        <v>1432</v>
      </c>
      <c r="N1039" s="429"/>
    </row>
    <row r="1040" spans="1:14">
      <c r="A1040" s="114" t="s">
        <v>1433</v>
      </c>
      <c r="B1040" s="114" t="s">
        <v>390</v>
      </c>
      <c r="C1040" s="114">
        <v>1698.95</v>
      </c>
      <c r="D1040" s="114">
        <v>1715</v>
      </c>
      <c r="E1040" s="114">
        <v>1600</v>
      </c>
      <c r="F1040" s="114">
        <v>1623.35</v>
      </c>
      <c r="G1040" s="114">
        <v>1630</v>
      </c>
      <c r="H1040" s="114">
        <v>1666.55</v>
      </c>
      <c r="I1040" s="114">
        <v>995</v>
      </c>
      <c r="J1040" s="114">
        <v>1634660.35</v>
      </c>
      <c r="K1040" s="116">
        <v>43364</v>
      </c>
      <c r="L1040" s="114">
        <v>170</v>
      </c>
      <c r="M1040" s="114" t="s">
        <v>1434</v>
      </c>
      <c r="N1040" s="429"/>
    </row>
    <row r="1041" spans="1:14">
      <c r="A1041" s="114" t="s">
        <v>1435</v>
      </c>
      <c r="B1041" s="114" t="s">
        <v>390</v>
      </c>
      <c r="C1041" s="114">
        <v>868.3</v>
      </c>
      <c r="D1041" s="114">
        <v>876</v>
      </c>
      <c r="E1041" s="114">
        <v>855</v>
      </c>
      <c r="F1041" s="114">
        <v>866.8</v>
      </c>
      <c r="G1041" s="114">
        <v>862.8</v>
      </c>
      <c r="H1041" s="114">
        <v>866.45</v>
      </c>
      <c r="I1041" s="114">
        <v>6091</v>
      </c>
      <c r="J1041" s="114">
        <v>5262392.7</v>
      </c>
      <c r="K1041" s="116">
        <v>43364</v>
      </c>
      <c r="L1041" s="114">
        <v>412</v>
      </c>
      <c r="M1041" s="114" t="s">
        <v>1436</v>
      </c>
      <c r="N1041" s="429"/>
    </row>
    <row r="1042" spans="1:14">
      <c r="A1042" s="114" t="s">
        <v>1437</v>
      </c>
      <c r="B1042" s="114" t="s">
        <v>390</v>
      </c>
      <c r="C1042" s="114">
        <v>780.75</v>
      </c>
      <c r="D1042" s="114">
        <v>785.75</v>
      </c>
      <c r="E1042" s="114">
        <v>698</v>
      </c>
      <c r="F1042" s="114">
        <v>752.45</v>
      </c>
      <c r="G1042" s="114">
        <v>750.6</v>
      </c>
      <c r="H1042" s="114">
        <v>774.95</v>
      </c>
      <c r="I1042" s="114">
        <v>610247</v>
      </c>
      <c r="J1042" s="114">
        <v>460791089.55000001</v>
      </c>
      <c r="K1042" s="116">
        <v>43364</v>
      </c>
      <c r="L1042" s="114">
        <v>14303</v>
      </c>
      <c r="M1042" s="114" t="s">
        <v>1438</v>
      </c>
      <c r="N1042" s="429"/>
    </row>
    <row r="1043" spans="1:14">
      <c r="A1043" s="114" t="s">
        <v>1439</v>
      </c>
      <c r="B1043" s="114" t="s">
        <v>390</v>
      </c>
      <c r="C1043" s="114">
        <v>744.85</v>
      </c>
      <c r="D1043" s="114">
        <v>745</v>
      </c>
      <c r="E1043" s="114">
        <v>703.75</v>
      </c>
      <c r="F1043" s="114">
        <v>714.1</v>
      </c>
      <c r="G1043" s="114">
        <v>730</v>
      </c>
      <c r="H1043" s="114">
        <v>737.1</v>
      </c>
      <c r="I1043" s="114">
        <v>5708</v>
      </c>
      <c r="J1043" s="114">
        <v>4114250.65</v>
      </c>
      <c r="K1043" s="116">
        <v>43364</v>
      </c>
      <c r="L1043" s="114">
        <v>639</v>
      </c>
      <c r="M1043" s="114" t="s">
        <v>1440</v>
      </c>
      <c r="N1043" s="429"/>
    </row>
    <row r="1044" spans="1:14">
      <c r="A1044" s="114" t="s">
        <v>1946</v>
      </c>
      <c r="B1044" s="114" t="s">
        <v>390</v>
      </c>
      <c r="C1044" s="114">
        <v>593.15</v>
      </c>
      <c r="D1044" s="114">
        <v>601</v>
      </c>
      <c r="E1044" s="114">
        <v>539.29999999999995</v>
      </c>
      <c r="F1044" s="114">
        <v>564.6</v>
      </c>
      <c r="G1044" s="114">
        <v>565</v>
      </c>
      <c r="H1044" s="114">
        <v>589.65</v>
      </c>
      <c r="I1044" s="114">
        <v>2077298</v>
      </c>
      <c r="J1044" s="114">
        <v>1187717962.0999999</v>
      </c>
      <c r="K1044" s="116">
        <v>43364</v>
      </c>
      <c r="L1044" s="114">
        <v>36496</v>
      </c>
      <c r="M1044" s="114" t="s">
        <v>3352</v>
      </c>
      <c r="N1044" s="429"/>
    </row>
    <row r="1045" spans="1:14">
      <c r="A1045" s="114" t="s">
        <v>1443</v>
      </c>
      <c r="B1045" s="114" t="s">
        <v>390</v>
      </c>
      <c r="C1045" s="114">
        <v>105.1</v>
      </c>
      <c r="D1045" s="114">
        <v>105.75</v>
      </c>
      <c r="E1045" s="114">
        <v>95.5</v>
      </c>
      <c r="F1045" s="114">
        <v>96.7</v>
      </c>
      <c r="G1045" s="114">
        <v>98</v>
      </c>
      <c r="H1045" s="114">
        <v>103.45</v>
      </c>
      <c r="I1045" s="114">
        <v>1607531</v>
      </c>
      <c r="J1045" s="114">
        <v>160189369.75</v>
      </c>
      <c r="K1045" s="116">
        <v>43364</v>
      </c>
      <c r="L1045" s="114">
        <v>19080</v>
      </c>
      <c r="M1045" s="114" t="s">
        <v>1444</v>
      </c>
      <c r="N1045" s="429"/>
    </row>
    <row r="1046" spans="1:14">
      <c r="A1046" s="114" t="s">
        <v>1445</v>
      </c>
      <c r="B1046" s="114" t="s">
        <v>390</v>
      </c>
      <c r="C1046" s="114">
        <v>20.100000000000001</v>
      </c>
      <c r="D1046" s="114">
        <v>20.5</v>
      </c>
      <c r="E1046" s="114">
        <v>18.600000000000001</v>
      </c>
      <c r="F1046" s="114">
        <v>19.2</v>
      </c>
      <c r="G1046" s="114">
        <v>19.25</v>
      </c>
      <c r="H1046" s="114">
        <v>19.55</v>
      </c>
      <c r="I1046" s="114">
        <v>65031</v>
      </c>
      <c r="J1046" s="114">
        <v>1267927.8500000001</v>
      </c>
      <c r="K1046" s="116">
        <v>43364</v>
      </c>
      <c r="L1046" s="114">
        <v>254</v>
      </c>
      <c r="M1046" s="114" t="s">
        <v>1446</v>
      </c>
      <c r="N1046" s="429"/>
    </row>
    <row r="1047" spans="1:14">
      <c r="A1047" s="114" t="s">
        <v>3107</v>
      </c>
      <c r="B1047" s="114" t="s">
        <v>2815</v>
      </c>
      <c r="C1047" s="114">
        <v>2.95</v>
      </c>
      <c r="D1047" s="114">
        <v>2.95</v>
      </c>
      <c r="E1047" s="114">
        <v>2.95</v>
      </c>
      <c r="F1047" s="114">
        <v>2.95</v>
      </c>
      <c r="G1047" s="114">
        <v>2.95</v>
      </c>
      <c r="H1047" s="114">
        <v>2.9</v>
      </c>
      <c r="I1047" s="114">
        <v>1</v>
      </c>
      <c r="J1047" s="114">
        <v>2.95</v>
      </c>
      <c r="K1047" s="116">
        <v>43364</v>
      </c>
      <c r="L1047" s="114">
        <v>1</v>
      </c>
      <c r="M1047" s="114" t="s">
        <v>3108</v>
      </c>
      <c r="N1047" s="429"/>
    </row>
    <row r="1048" spans="1:14">
      <c r="A1048" s="114" t="s">
        <v>1447</v>
      </c>
      <c r="B1048" s="114" t="s">
        <v>390</v>
      </c>
      <c r="C1048" s="114">
        <v>845.1</v>
      </c>
      <c r="D1048" s="114">
        <v>847.95</v>
      </c>
      <c r="E1048" s="114">
        <v>824</v>
      </c>
      <c r="F1048" s="114">
        <v>829.6</v>
      </c>
      <c r="G1048" s="114">
        <v>828</v>
      </c>
      <c r="H1048" s="114">
        <v>844.15</v>
      </c>
      <c r="I1048" s="114">
        <v>29560</v>
      </c>
      <c r="J1048" s="114">
        <v>24650142</v>
      </c>
      <c r="K1048" s="116">
        <v>43364</v>
      </c>
      <c r="L1048" s="114">
        <v>1785</v>
      </c>
      <c r="M1048" s="114" t="s">
        <v>1448</v>
      </c>
      <c r="N1048" s="429"/>
    </row>
    <row r="1049" spans="1:14">
      <c r="A1049" s="114" t="s">
        <v>133</v>
      </c>
      <c r="B1049" s="114" t="s">
        <v>390</v>
      </c>
      <c r="C1049" s="114">
        <v>364.95</v>
      </c>
      <c r="D1049" s="114">
        <v>369.5</v>
      </c>
      <c r="E1049" s="114">
        <v>324.45</v>
      </c>
      <c r="F1049" s="114">
        <v>337.35</v>
      </c>
      <c r="G1049" s="114">
        <v>336.45</v>
      </c>
      <c r="H1049" s="114">
        <v>360.5</v>
      </c>
      <c r="I1049" s="114">
        <v>11463392</v>
      </c>
      <c r="J1049" s="114">
        <v>3995655893.3000002</v>
      </c>
      <c r="K1049" s="116">
        <v>43364</v>
      </c>
      <c r="L1049" s="114">
        <v>117184</v>
      </c>
      <c r="M1049" s="114" t="s">
        <v>1449</v>
      </c>
      <c r="N1049" s="429"/>
    </row>
    <row r="1050" spans="1:14">
      <c r="A1050" s="114" t="s">
        <v>2974</v>
      </c>
      <c r="B1050" s="114" t="s">
        <v>390</v>
      </c>
      <c r="C1050" s="114">
        <v>119.2</v>
      </c>
      <c r="D1050" s="114">
        <v>132.99</v>
      </c>
      <c r="E1050" s="114">
        <v>117.8</v>
      </c>
      <c r="F1050" s="114">
        <v>124.45</v>
      </c>
      <c r="G1050" s="114">
        <v>126.2</v>
      </c>
      <c r="H1050" s="114">
        <v>119.2</v>
      </c>
      <c r="I1050" s="114">
        <v>1021</v>
      </c>
      <c r="J1050" s="114">
        <v>125621.28</v>
      </c>
      <c r="K1050" s="116">
        <v>43364</v>
      </c>
      <c r="L1050" s="114">
        <v>32</v>
      </c>
      <c r="M1050" s="114" t="s">
        <v>2975</v>
      </c>
      <c r="N1050" s="429"/>
    </row>
    <row r="1051" spans="1:14">
      <c r="A1051" s="114" t="s">
        <v>2306</v>
      </c>
      <c r="B1051" s="114" t="s">
        <v>390</v>
      </c>
      <c r="C1051" s="114">
        <v>53.44</v>
      </c>
      <c r="D1051" s="114">
        <v>54</v>
      </c>
      <c r="E1051" s="114">
        <v>51.5</v>
      </c>
      <c r="F1051" s="114">
        <v>53.29</v>
      </c>
      <c r="G1051" s="114">
        <v>53.3</v>
      </c>
      <c r="H1051" s="114">
        <v>53.44</v>
      </c>
      <c r="I1051" s="114">
        <v>12792</v>
      </c>
      <c r="J1051" s="114">
        <v>677542.95</v>
      </c>
      <c r="K1051" s="116">
        <v>43364</v>
      </c>
      <c r="L1051" s="114">
        <v>56</v>
      </c>
      <c r="M1051" s="114" t="s">
        <v>2307</v>
      </c>
      <c r="N1051" s="429"/>
    </row>
    <row r="1052" spans="1:14">
      <c r="A1052" s="114" t="s">
        <v>3049</v>
      </c>
      <c r="B1052" s="114" t="s">
        <v>390</v>
      </c>
      <c r="C1052" s="114">
        <v>30.9</v>
      </c>
      <c r="D1052" s="114">
        <v>30.9</v>
      </c>
      <c r="E1052" s="114">
        <v>30.21</v>
      </c>
      <c r="F1052" s="114">
        <v>30.59</v>
      </c>
      <c r="G1052" s="114">
        <v>30.59</v>
      </c>
      <c r="H1052" s="114">
        <v>30.71</v>
      </c>
      <c r="I1052" s="114">
        <v>5401</v>
      </c>
      <c r="J1052" s="114">
        <v>166077.54999999999</v>
      </c>
      <c r="K1052" s="116">
        <v>43364</v>
      </c>
      <c r="L1052" s="114">
        <v>16</v>
      </c>
      <c r="M1052" s="114" t="s">
        <v>3050</v>
      </c>
      <c r="N1052" s="429"/>
    </row>
    <row r="1053" spans="1:14">
      <c r="A1053" s="114" t="s">
        <v>134</v>
      </c>
      <c r="B1053" s="114" t="s">
        <v>390</v>
      </c>
      <c r="C1053" s="114">
        <v>1219</v>
      </c>
      <c r="D1053" s="114">
        <v>1237.4000000000001</v>
      </c>
      <c r="E1053" s="114">
        <v>1183.5</v>
      </c>
      <c r="F1053" s="114">
        <v>1217.5</v>
      </c>
      <c r="G1053" s="114">
        <v>1216.2</v>
      </c>
      <c r="H1053" s="114">
        <v>1210.75</v>
      </c>
      <c r="I1053" s="114">
        <v>19070172</v>
      </c>
      <c r="J1053" s="114">
        <v>23328775722.700001</v>
      </c>
      <c r="K1053" s="116">
        <v>43364</v>
      </c>
      <c r="L1053" s="114">
        <v>269984</v>
      </c>
      <c r="M1053" s="114" t="s">
        <v>1450</v>
      </c>
      <c r="N1053" s="429"/>
    </row>
    <row r="1054" spans="1:14">
      <c r="A1054" s="114" t="s">
        <v>1451</v>
      </c>
      <c r="B1054" s="114" t="s">
        <v>390</v>
      </c>
      <c r="C1054" s="114">
        <v>43.65</v>
      </c>
      <c r="D1054" s="114">
        <v>44.05</v>
      </c>
      <c r="E1054" s="114">
        <v>34.799999999999997</v>
      </c>
      <c r="F1054" s="114">
        <v>40.450000000000003</v>
      </c>
      <c r="G1054" s="114">
        <v>39.85</v>
      </c>
      <c r="H1054" s="114">
        <v>43.5</v>
      </c>
      <c r="I1054" s="114">
        <v>629171</v>
      </c>
      <c r="J1054" s="114">
        <v>25958822.949999999</v>
      </c>
      <c r="K1054" s="116">
        <v>43364</v>
      </c>
      <c r="L1054" s="114">
        <v>2098</v>
      </c>
      <c r="M1054" s="114" t="s">
        <v>1452</v>
      </c>
      <c r="N1054" s="429"/>
    </row>
    <row r="1055" spans="1:14">
      <c r="A1055" s="114" t="s">
        <v>135</v>
      </c>
      <c r="B1055" s="114" t="s">
        <v>390</v>
      </c>
      <c r="C1055" s="114">
        <v>390</v>
      </c>
      <c r="D1055" s="114">
        <v>394.75</v>
      </c>
      <c r="E1055" s="114">
        <v>328.5</v>
      </c>
      <c r="F1055" s="114">
        <v>343.7</v>
      </c>
      <c r="G1055" s="114">
        <v>342.8</v>
      </c>
      <c r="H1055" s="114">
        <v>386.45</v>
      </c>
      <c r="I1055" s="114">
        <v>9483419</v>
      </c>
      <c r="J1055" s="114">
        <v>3502129165.5999999</v>
      </c>
      <c r="K1055" s="116">
        <v>43364</v>
      </c>
      <c r="L1055" s="114">
        <v>94160</v>
      </c>
      <c r="M1055" s="114" t="s">
        <v>1453</v>
      </c>
      <c r="N1055" s="429"/>
    </row>
    <row r="1056" spans="1:14">
      <c r="A1056" s="114" t="s">
        <v>3024</v>
      </c>
      <c r="B1056" s="114" t="s">
        <v>390</v>
      </c>
      <c r="C1056" s="114">
        <v>570</v>
      </c>
      <c r="D1056" s="114">
        <v>599.9</v>
      </c>
      <c r="E1056" s="114">
        <v>551</v>
      </c>
      <c r="F1056" s="114">
        <v>555.48</v>
      </c>
      <c r="G1056" s="114">
        <v>559.5</v>
      </c>
      <c r="H1056" s="114">
        <v>566.54</v>
      </c>
      <c r="I1056" s="114">
        <v>2433</v>
      </c>
      <c r="J1056" s="114">
        <v>1373303.62</v>
      </c>
      <c r="K1056" s="116">
        <v>43364</v>
      </c>
      <c r="L1056" s="114">
        <v>78</v>
      </c>
      <c r="M1056" s="114" t="s">
        <v>3025</v>
      </c>
      <c r="N1056" s="429"/>
    </row>
    <row r="1057" spans="1:14">
      <c r="A1057" s="114" t="s">
        <v>2623</v>
      </c>
      <c r="B1057" s="114" t="s">
        <v>390</v>
      </c>
      <c r="C1057" s="114">
        <v>121.55</v>
      </c>
      <c r="D1057" s="114">
        <v>122.5</v>
      </c>
      <c r="E1057" s="114">
        <v>116.5</v>
      </c>
      <c r="F1057" s="114">
        <v>116.7</v>
      </c>
      <c r="G1057" s="114">
        <v>117</v>
      </c>
      <c r="H1057" s="114">
        <v>121.55</v>
      </c>
      <c r="I1057" s="114">
        <v>3196</v>
      </c>
      <c r="J1057" s="114">
        <v>380068.9</v>
      </c>
      <c r="K1057" s="116">
        <v>43364</v>
      </c>
      <c r="L1057" s="114">
        <v>41</v>
      </c>
      <c r="M1057" s="114" t="s">
        <v>2624</v>
      </c>
      <c r="N1057" s="429"/>
    </row>
    <row r="1058" spans="1:14">
      <c r="A1058" s="114" t="s">
        <v>1454</v>
      </c>
      <c r="B1058" s="114" t="s">
        <v>390</v>
      </c>
      <c r="C1058" s="114">
        <v>15.55</v>
      </c>
      <c r="D1058" s="114">
        <v>15.55</v>
      </c>
      <c r="E1058" s="114">
        <v>13.95</v>
      </c>
      <c r="F1058" s="114">
        <v>13.95</v>
      </c>
      <c r="G1058" s="114">
        <v>13.95</v>
      </c>
      <c r="H1058" s="114">
        <v>15.45</v>
      </c>
      <c r="I1058" s="114">
        <v>4483522</v>
      </c>
      <c r="J1058" s="114">
        <v>64114170.299999997</v>
      </c>
      <c r="K1058" s="116">
        <v>43364</v>
      </c>
      <c r="L1058" s="114">
        <v>6898</v>
      </c>
      <c r="M1058" s="114" t="s">
        <v>1455</v>
      </c>
      <c r="N1058" s="429"/>
    </row>
    <row r="1059" spans="1:14">
      <c r="A1059" s="114" t="s">
        <v>1456</v>
      </c>
      <c r="B1059" s="114" t="s">
        <v>390</v>
      </c>
      <c r="C1059" s="114">
        <v>512</v>
      </c>
      <c r="D1059" s="114">
        <v>514.54999999999995</v>
      </c>
      <c r="E1059" s="114">
        <v>447.8</v>
      </c>
      <c r="F1059" s="114">
        <v>464.1</v>
      </c>
      <c r="G1059" s="114">
        <v>462.9</v>
      </c>
      <c r="H1059" s="114">
        <v>510.25</v>
      </c>
      <c r="I1059" s="114">
        <v>837557</v>
      </c>
      <c r="J1059" s="114">
        <v>402943787.39999998</v>
      </c>
      <c r="K1059" s="116">
        <v>43364</v>
      </c>
      <c r="L1059" s="114">
        <v>32902</v>
      </c>
      <c r="M1059" s="114" t="s">
        <v>3353</v>
      </c>
      <c r="N1059" s="429"/>
    </row>
    <row r="1060" spans="1:14">
      <c r="A1060" s="114" t="s">
        <v>1928</v>
      </c>
      <c r="B1060" s="114" t="s">
        <v>390</v>
      </c>
      <c r="C1060" s="114">
        <v>71.05</v>
      </c>
      <c r="D1060" s="114">
        <v>74.45</v>
      </c>
      <c r="E1060" s="114">
        <v>68.2</v>
      </c>
      <c r="F1060" s="114">
        <v>71.7</v>
      </c>
      <c r="G1060" s="114">
        <v>71</v>
      </c>
      <c r="H1060" s="114">
        <v>71.05</v>
      </c>
      <c r="I1060" s="114">
        <v>8894</v>
      </c>
      <c r="J1060" s="114">
        <v>632421.1</v>
      </c>
      <c r="K1060" s="116">
        <v>43364</v>
      </c>
      <c r="L1060" s="114">
        <v>187</v>
      </c>
      <c r="M1060" s="114" t="s">
        <v>1929</v>
      </c>
      <c r="N1060" s="429"/>
    </row>
    <row r="1061" spans="1:14">
      <c r="A1061" s="114" t="s">
        <v>1983</v>
      </c>
      <c r="B1061" s="114" t="s">
        <v>390</v>
      </c>
      <c r="C1061" s="114">
        <v>457.45</v>
      </c>
      <c r="D1061" s="114">
        <v>460.4</v>
      </c>
      <c r="E1061" s="114">
        <v>449.1</v>
      </c>
      <c r="F1061" s="114">
        <v>451.2</v>
      </c>
      <c r="G1061" s="114">
        <v>450</v>
      </c>
      <c r="H1061" s="114">
        <v>467.4</v>
      </c>
      <c r="I1061" s="114">
        <v>296</v>
      </c>
      <c r="J1061" s="114">
        <v>134749.1</v>
      </c>
      <c r="K1061" s="116">
        <v>43364</v>
      </c>
      <c r="L1061" s="114">
        <v>28</v>
      </c>
      <c r="M1061" s="114" t="s">
        <v>1984</v>
      </c>
      <c r="N1061" s="429"/>
    </row>
    <row r="1062" spans="1:14">
      <c r="A1062" s="114" t="s">
        <v>2314</v>
      </c>
      <c r="B1062" s="114" t="s">
        <v>390</v>
      </c>
      <c r="C1062" s="114">
        <v>62.25</v>
      </c>
      <c r="D1062" s="114">
        <v>62.25</v>
      </c>
      <c r="E1062" s="114">
        <v>48.85</v>
      </c>
      <c r="F1062" s="114">
        <v>53.25</v>
      </c>
      <c r="G1062" s="114">
        <v>54.25</v>
      </c>
      <c r="H1062" s="114">
        <v>61.05</v>
      </c>
      <c r="I1062" s="114">
        <v>2451465</v>
      </c>
      <c r="J1062" s="114">
        <v>131162008.15000001</v>
      </c>
      <c r="K1062" s="116">
        <v>43364</v>
      </c>
      <c r="L1062" s="114">
        <v>23227</v>
      </c>
      <c r="M1062" s="114" t="s">
        <v>2315</v>
      </c>
      <c r="N1062" s="429"/>
    </row>
    <row r="1063" spans="1:14">
      <c r="A1063" s="114" t="s">
        <v>1457</v>
      </c>
      <c r="B1063" s="114" t="s">
        <v>390</v>
      </c>
      <c r="C1063" s="114">
        <v>78.25</v>
      </c>
      <c r="D1063" s="114">
        <v>79.25</v>
      </c>
      <c r="E1063" s="114">
        <v>73.599999999999994</v>
      </c>
      <c r="F1063" s="114">
        <v>75.650000000000006</v>
      </c>
      <c r="G1063" s="114">
        <v>75.45</v>
      </c>
      <c r="H1063" s="114">
        <v>78.05</v>
      </c>
      <c r="I1063" s="114">
        <v>313589</v>
      </c>
      <c r="J1063" s="114">
        <v>24068784.25</v>
      </c>
      <c r="K1063" s="116">
        <v>43364</v>
      </c>
      <c r="L1063" s="114">
        <v>2535</v>
      </c>
      <c r="M1063" s="114" t="s">
        <v>1458</v>
      </c>
      <c r="N1063" s="429"/>
    </row>
    <row r="1064" spans="1:14">
      <c r="A1064" s="114" t="s">
        <v>1459</v>
      </c>
      <c r="B1064" s="114" t="s">
        <v>390</v>
      </c>
      <c r="C1064" s="114">
        <v>417.8</v>
      </c>
      <c r="D1064" s="114">
        <v>421</v>
      </c>
      <c r="E1064" s="114">
        <v>377</v>
      </c>
      <c r="F1064" s="114">
        <v>396</v>
      </c>
      <c r="G1064" s="114">
        <v>397.15</v>
      </c>
      <c r="H1064" s="114">
        <v>414.1</v>
      </c>
      <c r="I1064" s="114">
        <v>279612</v>
      </c>
      <c r="J1064" s="114">
        <v>112646527.75</v>
      </c>
      <c r="K1064" s="116">
        <v>43364</v>
      </c>
      <c r="L1064" s="114">
        <v>8343</v>
      </c>
      <c r="M1064" s="114" t="s">
        <v>1460</v>
      </c>
      <c r="N1064" s="429"/>
    </row>
    <row r="1065" spans="1:14">
      <c r="A1065" s="114" t="s">
        <v>3354</v>
      </c>
      <c r="B1065" s="114" t="s">
        <v>390</v>
      </c>
      <c r="C1065" s="114">
        <v>256</v>
      </c>
      <c r="D1065" s="114">
        <v>256</v>
      </c>
      <c r="E1065" s="114">
        <v>220</v>
      </c>
      <c r="F1065" s="114">
        <v>240.25</v>
      </c>
      <c r="G1065" s="114">
        <v>241</v>
      </c>
      <c r="H1065" s="114">
        <v>253.7</v>
      </c>
      <c r="I1065" s="114">
        <v>872631</v>
      </c>
      <c r="J1065" s="114">
        <v>209849254.84999999</v>
      </c>
      <c r="K1065" s="116">
        <v>43364</v>
      </c>
      <c r="L1065" s="114">
        <v>15353</v>
      </c>
      <c r="M1065" s="114" t="s">
        <v>3355</v>
      </c>
      <c r="N1065" s="429"/>
    </row>
    <row r="1066" spans="1:14">
      <c r="A1066" s="114" t="s">
        <v>2625</v>
      </c>
      <c r="B1066" s="114" t="s">
        <v>2815</v>
      </c>
      <c r="C1066" s="114">
        <v>12.45</v>
      </c>
      <c r="D1066" s="114">
        <v>12.95</v>
      </c>
      <c r="E1066" s="114">
        <v>12.15</v>
      </c>
      <c r="F1066" s="114">
        <v>12.15</v>
      </c>
      <c r="G1066" s="114">
        <v>12.15</v>
      </c>
      <c r="H1066" s="114">
        <v>12.75</v>
      </c>
      <c r="I1066" s="114">
        <v>10324</v>
      </c>
      <c r="J1066" s="114">
        <v>127039.3</v>
      </c>
      <c r="K1066" s="116">
        <v>43364</v>
      </c>
      <c r="L1066" s="114">
        <v>39</v>
      </c>
      <c r="M1066" s="114" t="s">
        <v>2626</v>
      </c>
      <c r="N1066" s="429"/>
    </row>
    <row r="1067" spans="1:14">
      <c r="A1067" s="114" t="s">
        <v>1461</v>
      </c>
      <c r="B1067" s="114" t="s">
        <v>390</v>
      </c>
      <c r="C1067" s="114">
        <v>695</v>
      </c>
      <c r="D1067" s="114">
        <v>695</v>
      </c>
      <c r="E1067" s="114">
        <v>651.29999999999995</v>
      </c>
      <c r="F1067" s="114">
        <v>676.15</v>
      </c>
      <c r="G1067" s="114">
        <v>680.4</v>
      </c>
      <c r="H1067" s="114">
        <v>677.65</v>
      </c>
      <c r="I1067" s="114">
        <v>124445</v>
      </c>
      <c r="J1067" s="114">
        <v>83699491.349999994</v>
      </c>
      <c r="K1067" s="116">
        <v>43364</v>
      </c>
      <c r="L1067" s="114">
        <v>3948</v>
      </c>
      <c r="M1067" s="114" t="s">
        <v>1462</v>
      </c>
      <c r="N1067" s="429"/>
    </row>
    <row r="1068" spans="1:14">
      <c r="A1068" s="114" t="s">
        <v>2410</v>
      </c>
      <c r="B1068" s="114" t="s">
        <v>390</v>
      </c>
      <c r="C1068" s="114">
        <v>36.25</v>
      </c>
      <c r="D1068" s="114">
        <v>37.200000000000003</v>
      </c>
      <c r="E1068" s="114">
        <v>34.200000000000003</v>
      </c>
      <c r="F1068" s="114">
        <v>34.75</v>
      </c>
      <c r="G1068" s="114">
        <v>34.85</v>
      </c>
      <c r="H1068" s="114">
        <v>35.75</v>
      </c>
      <c r="I1068" s="114">
        <v>464642</v>
      </c>
      <c r="J1068" s="114">
        <v>16541870.800000001</v>
      </c>
      <c r="K1068" s="116">
        <v>43364</v>
      </c>
      <c r="L1068" s="114">
        <v>7532</v>
      </c>
      <c r="M1068" s="114" t="s">
        <v>2411</v>
      </c>
      <c r="N1068" s="429"/>
    </row>
    <row r="1069" spans="1:14">
      <c r="A1069" s="114" t="s">
        <v>1463</v>
      </c>
      <c r="B1069" s="114" t="s">
        <v>390</v>
      </c>
      <c r="C1069" s="114">
        <v>595</v>
      </c>
      <c r="D1069" s="114">
        <v>604</v>
      </c>
      <c r="E1069" s="114">
        <v>530</v>
      </c>
      <c r="F1069" s="114">
        <v>560.1</v>
      </c>
      <c r="G1069" s="114">
        <v>570</v>
      </c>
      <c r="H1069" s="114">
        <v>592.95000000000005</v>
      </c>
      <c r="I1069" s="114">
        <v>6592</v>
      </c>
      <c r="J1069" s="114">
        <v>3738879.05</v>
      </c>
      <c r="K1069" s="116">
        <v>43364</v>
      </c>
      <c r="L1069" s="114">
        <v>448</v>
      </c>
      <c r="M1069" s="114" t="s">
        <v>1464</v>
      </c>
      <c r="N1069" s="429"/>
    </row>
    <row r="1070" spans="1:14">
      <c r="A1070" s="114" t="s">
        <v>2368</v>
      </c>
      <c r="B1070" s="114" t="s">
        <v>390</v>
      </c>
      <c r="C1070" s="114">
        <v>190.4</v>
      </c>
      <c r="D1070" s="114">
        <v>191</v>
      </c>
      <c r="E1070" s="114">
        <v>161.6</v>
      </c>
      <c r="F1070" s="114">
        <v>182.95</v>
      </c>
      <c r="G1070" s="114">
        <v>184.9</v>
      </c>
      <c r="H1070" s="114">
        <v>188.95</v>
      </c>
      <c r="I1070" s="114">
        <v>757763</v>
      </c>
      <c r="J1070" s="114">
        <v>137176686.90000001</v>
      </c>
      <c r="K1070" s="116">
        <v>43364</v>
      </c>
      <c r="L1070" s="114">
        <v>18376</v>
      </c>
      <c r="M1070" s="114" t="s">
        <v>2369</v>
      </c>
      <c r="N1070" s="429"/>
    </row>
    <row r="1071" spans="1:14">
      <c r="A1071" s="114" t="s">
        <v>2288</v>
      </c>
      <c r="B1071" s="114" t="s">
        <v>390</v>
      </c>
      <c r="C1071" s="114">
        <v>14.4</v>
      </c>
      <c r="D1071" s="114">
        <v>14.4</v>
      </c>
      <c r="E1071" s="114">
        <v>13.5</v>
      </c>
      <c r="F1071" s="114">
        <v>13.5</v>
      </c>
      <c r="G1071" s="114">
        <v>13.5</v>
      </c>
      <c r="H1071" s="114">
        <v>14.2</v>
      </c>
      <c r="I1071" s="114">
        <v>1479743</v>
      </c>
      <c r="J1071" s="114">
        <v>20262621.850000001</v>
      </c>
      <c r="K1071" s="116">
        <v>43364</v>
      </c>
      <c r="L1071" s="114">
        <v>3089</v>
      </c>
      <c r="M1071" s="114" t="s">
        <v>1442</v>
      </c>
      <c r="N1071" s="429"/>
    </row>
    <row r="1072" spans="1:14">
      <c r="A1072" s="114" t="s">
        <v>2470</v>
      </c>
      <c r="B1072" s="114" t="s">
        <v>2815</v>
      </c>
      <c r="C1072" s="114">
        <v>2.25</v>
      </c>
      <c r="D1072" s="114">
        <v>2.35</v>
      </c>
      <c r="E1072" s="114">
        <v>2.25</v>
      </c>
      <c r="F1072" s="114">
        <v>2.2999999999999998</v>
      </c>
      <c r="G1072" s="114">
        <v>2.2999999999999998</v>
      </c>
      <c r="H1072" s="114">
        <v>2.35</v>
      </c>
      <c r="I1072" s="114">
        <v>10351</v>
      </c>
      <c r="J1072" s="114">
        <v>23832.35</v>
      </c>
      <c r="K1072" s="116">
        <v>43364</v>
      </c>
      <c r="L1072" s="114">
        <v>24</v>
      </c>
      <c r="M1072" s="114" t="s">
        <v>2471</v>
      </c>
      <c r="N1072" s="429"/>
    </row>
    <row r="1073" spans="1:14">
      <c r="A1073" s="114" t="s">
        <v>1465</v>
      </c>
      <c r="B1073" s="114" t="s">
        <v>390</v>
      </c>
      <c r="C1073" s="114">
        <v>136</v>
      </c>
      <c r="D1073" s="114">
        <v>139.9</v>
      </c>
      <c r="E1073" s="114">
        <v>125</v>
      </c>
      <c r="F1073" s="114">
        <v>130.4</v>
      </c>
      <c r="G1073" s="114">
        <v>130.5</v>
      </c>
      <c r="H1073" s="114">
        <v>133.80000000000001</v>
      </c>
      <c r="I1073" s="114">
        <v>22734</v>
      </c>
      <c r="J1073" s="114">
        <v>3002640.75</v>
      </c>
      <c r="K1073" s="116">
        <v>43364</v>
      </c>
      <c r="L1073" s="114">
        <v>496</v>
      </c>
      <c r="M1073" s="114" t="s">
        <v>1466</v>
      </c>
      <c r="N1073" s="429"/>
    </row>
    <row r="1074" spans="1:14">
      <c r="A1074" s="114" t="s">
        <v>2627</v>
      </c>
      <c r="B1074" s="114" t="s">
        <v>390</v>
      </c>
      <c r="C1074" s="114">
        <v>3.2</v>
      </c>
      <c r="D1074" s="114">
        <v>3.2</v>
      </c>
      <c r="E1074" s="114">
        <v>2.85</v>
      </c>
      <c r="F1074" s="114">
        <v>3.05</v>
      </c>
      <c r="G1074" s="114">
        <v>3.05</v>
      </c>
      <c r="H1074" s="114">
        <v>3</v>
      </c>
      <c r="I1074" s="114">
        <v>13070</v>
      </c>
      <c r="J1074" s="114">
        <v>38741.800000000003</v>
      </c>
      <c r="K1074" s="116">
        <v>43364</v>
      </c>
      <c r="L1074" s="114">
        <v>29</v>
      </c>
      <c r="M1074" s="114" t="s">
        <v>2628</v>
      </c>
      <c r="N1074" s="429"/>
    </row>
    <row r="1075" spans="1:14">
      <c r="A1075" s="114" t="s">
        <v>1467</v>
      </c>
      <c r="B1075" s="114" t="s">
        <v>390</v>
      </c>
      <c r="C1075" s="114">
        <v>18.2</v>
      </c>
      <c r="D1075" s="114">
        <v>18.2</v>
      </c>
      <c r="E1075" s="114">
        <v>18.2</v>
      </c>
      <c r="F1075" s="114">
        <v>18.2</v>
      </c>
      <c r="G1075" s="114">
        <v>18.2</v>
      </c>
      <c r="H1075" s="114">
        <v>20.2</v>
      </c>
      <c r="I1075" s="114">
        <v>1883058</v>
      </c>
      <c r="J1075" s="114">
        <v>34271655.600000001</v>
      </c>
      <c r="K1075" s="116">
        <v>43364</v>
      </c>
      <c r="L1075" s="114">
        <v>1599</v>
      </c>
      <c r="M1075" s="114" t="s">
        <v>1468</v>
      </c>
      <c r="N1075" s="429"/>
    </row>
    <row r="1076" spans="1:14">
      <c r="A1076" s="114" t="s">
        <v>2094</v>
      </c>
      <c r="B1076" s="114" t="s">
        <v>390</v>
      </c>
      <c r="C1076" s="114">
        <v>78.55</v>
      </c>
      <c r="D1076" s="114">
        <v>80</v>
      </c>
      <c r="E1076" s="114">
        <v>75</v>
      </c>
      <c r="F1076" s="114">
        <v>77.599999999999994</v>
      </c>
      <c r="G1076" s="114">
        <v>77.25</v>
      </c>
      <c r="H1076" s="114">
        <v>79.099999999999994</v>
      </c>
      <c r="I1076" s="114">
        <v>35966</v>
      </c>
      <c r="J1076" s="114">
        <v>2799737.25</v>
      </c>
      <c r="K1076" s="116">
        <v>43364</v>
      </c>
      <c r="L1076" s="114">
        <v>273</v>
      </c>
      <c r="M1076" s="114" t="s">
        <v>2095</v>
      </c>
      <c r="N1076" s="429"/>
    </row>
    <row r="1077" spans="1:14">
      <c r="A1077" s="114" t="s">
        <v>1469</v>
      </c>
      <c r="B1077" s="114" t="s">
        <v>390</v>
      </c>
      <c r="C1077" s="114">
        <v>309.39999999999998</v>
      </c>
      <c r="D1077" s="114">
        <v>309.39999999999998</v>
      </c>
      <c r="E1077" s="114">
        <v>245.2</v>
      </c>
      <c r="F1077" s="114">
        <v>278.64999999999998</v>
      </c>
      <c r="G1077" s="114">
        <v>275</v>
      </c>
      <c r="H1077" s="114">
        <v>306.39999999999998</v>
      </c>
      <c r="I1077" s="114">
        <v>82943</v>
      </c>
      <c r="J1077" s="114">
        <v>23581796.050000001</v>
      </c>
      <c r="K1077" s="116">
        <v>43364</v>
      </c>
      <c r="L1077" s="114">
        <v>1881</v>
      </c>
      <c r="M1077" s="114" t="s">
        <v>1470</v>
      </c>
      <c r="N1077" s="429"/>
    </row>
    <row r="1078" spans="1:14">
      <c r="A1078" s="114" t="s">
        <v>136</v>
      </c>
      <c r="B1078" s="114" t="s">
        <v>390</v>
      </c>
      <c r="C1078" s="114">
        <v>31.55</v>
      </c>
      <c r="D1078" s="114">
        <v>31.95</v>
      </c>
      <c r="E1078" s="114">
        <v>28.4</v>
      </c>
      <c r="F1078" s="114">
        <v>29.2</v>
      </c>
      <c r="G1078" s="114">
        <v>29.15</v>
      </c>
      <c r="H1078" s="114">
        <v>31.5</v>
      </c>
      <c r="I1078" s="114">
        <v>16640362</v>
      </c>
      <c r="J1078" s="114">
        <v>500759097.75</v>
      </c>
      <c r="K1078" s="116">
        <v>43364</v>
      </c>
      <c r="L1078" s="114">
        <v>24348</v>
      </c>
      <c r="M1078" s="114" t="s">
        <v>1471</v>
      </c>
      <c r="N1078" s="429"/>
    </row>
    <row r="1079" spans="1:14">
      <c r="A1079" s="114" t="s">
        <v>1472</v>
      </c>
      <c r="B1079" s="114" t="s">
        <v>390</v>
      </c>
      <c r="C1079" s="114">
        <v>189.95</v>
      </c>
      <c r="D1079" s="114">
        <v>196.95</v>
      </c>
      <c r="E1079" s="114">
        <v>153.30000000000001</v>
      </c>
      <c r="F1079" s="114">
        <v>163.4</v>
      </c>
      <c r="G1079" s="114">
        <v>158</v>
      </c>
      <c r="H1079" s="114">
        <v>189.4</v>
      </c>
      <c r="I1079" s="114">
        <v>220725</v>
      </c>
      <c r="J1079" s="114">
        <v>40383500.850000001</v>
      </c>
      <c r="K1079" s="116">
        <v>43364</v>
      </c>
      <c r="L1079" s="114">
        <v>2574</v>
      </c>
      <c r="M1079" s="114" t="s">
        <v>1473</v>
      </c>
      <c r="N1079" s="429"/>
    </row>
    <row r="1080" spans="1:14">
      <c r="A1080" s="114" t="s">
        <v>3566</v>
      </c>
      <c r="B1080" s="114" t="s">
        <v>390</v>
      </c>
      <c r="C1080" s="114">
        <v>16.95</v>
      </c>
      <c r="D1080" s="114">
        <v>17.010000000000002</v>
      </c>
      <c r="E1080" s="114">
        <v>16.95</v>
      </c>
      <c r="F1080" s="114">
        <v>17.010000000000002</v>
      </c>
      <c r="G1080" s="114">
        <v>17.010000000000002</v>
      </c>
      <c r="H1080" s="114">
        <v>16.88</v>
      </c>
      <c r="I1080" s="114">
        <v>1811</v>
      </c>
      <c r="J1080" s="114">
        <v>30800.5</v>
      </c>
      <c r="K1080" s="116">
        <v>43364</v>
      </c>
      <c r="L1080" s="114">
        <v>4</v>
      </c>
      <c r="M1080" s="114" t="s">
        <v>3567</v>
      </c>
      <c r="N1080" s="429"/>
    </row>
    <row r="1081" spans="1:14">
      <c r="A1081" s="114" t="s">
        <v>1474</v>
      </c>
      <c r="B1081" s="114" t="s">
        <v>390</v>
      </c>
      <c r="C1081" s="114">
        <v>226</v>
      </c>
      <c r="D1081" s="114">
        <v>226.05</v>
      </c>
      <c r="E1081" s="114">
        <v>182.5</v>
      </c>
      <c r="F1081" s="114">
        <v>218.05</v>
      </c>
      <c r="G1081" s="114">
        <v>220.1</v>
      </c>
      <c r="H1081" s="114">
        <v>226.1</v>
      </c>
      <c r="I1081" s="114">
        <v>42045</v>
      </c>
      <c r="J1081" s="114">
        <v>9160333.0999999996</v>
      </c>
      <c r="K1081" s="116">
        <v>43364</v>
      </c>
      <c r="L1081" s="114">
        <v>822</v>
      </c>
      <c r="M1081" s="114" t="s">
        <v>1475</v>
      </c>
      <c r="N1081" s="429"/>
    </row>
    <row r="1082" spans="1:14">
      <c r="A1082" s="114" t="s">
        <v>1476</v>
      </c>
      <c r="B1082" s="114" t="s">
        <v>390</v>
      </c>
      <c r="C1082" s="114">
        <v>42</v>
      </c>
      <c r="D1082" s="114">
        <v>42</v>
      </c>
      <c r="E1082" s="114">
        <v>40</v>
      </c>
      <c r="F1082" s="114">
        <v>40.1</v>
      </c>
      <c r="G1082" s="114">
        <v>40.299999999999997</v>
      </c>
      <c r="H1082" s="114">
        <v>41.7</v>
      </c>
      <c r="I1082" s="114">
        <v>32605</v>
      </c>
      <c r="J1082" s="114">
        <v>1322292.8999999999</v>
      </c>
      <c r="K1082" s="116">
        <v>43364</v>
      </c>
      <c r="L1082" s="114">
        <v>339</v>
      </c>
      <c r="M1082" s="114" t="s">
        <v>1477</v>
      </c>
      <c r="N1082" s="429"/>
    </row>
    <row r="1083" spans="1:14">
      <c r="A1083" s="114" t="s">
        <v>2629</v>
      </c>
      <c r="B1083" s="114" t="s">
        <v>390</v>
      </c>
      <c r="C1083" s="114">
        <v>4.75</v>
      </c>
      <c r="D1083" s="114">
        <v>5.25</v>
      </c>
      <c r="E1083" s="114">
        <v>4.75</v>
      </c>
      <c r="F1083" s="114">
        <v>4.75</v>
      </c>
      <c r="G1083" s="114">
        <v>4.75</v>
      </c>
      <c r="H1083" s="114">
        <v>5</v>
      </c>
      <c r="I1083" s="114">
        <v>4259530</v>
      </c>
      <c r="J1083" s="114">
        <v>21842918.699999999</v>
      </c>
      <c r="K1083" s="116">
        <v>43364</v>
      </c>
      <c r="L1083" s="114">
        <v>1546</v>
      </c>
      <c r="M1083" s="114" t="s">
        <v>2630</v>
      </c>
      <c r="N1083" s="429"/>
    </row>
    <row r="1084" spans="1:14">
      <c r="A1084" s="114" t="s">
        <v>1478</v>
      </c>
      <c r="B1084" s="114" t="s">
        <v>390</v>
      </c>
      <c r="C1084" s="114">
        <v>3.75</v>
      </c>
      <c r="D1084" s="114">
        <v>4.4000000000000004</v>
      </c>
      <c r="E1084" s="114">
        <v>3.5</v>
      </c>
      <c r="F1084" s="114">
        <v>3.8</v>
      </c>
      <c r="G1084" s="114">
        <v>3.8</v>
      </c>
      <c r="H1084" s="114">
        <v>3.75</v>
      </c>
      <c r="I1084" s="114">
        <v>14484359</v>
      </c>
      <c r="J1084" s="114">
        <v>57480759.149999999</v>
      </c>
      <c r="K1084" s="116">
        <v>43364</v>
      </c>
      <c r="L1084" s="114">
        <v>4595</v>
      </c>
      <c r="M1084" s="114" t="s">
        <v>1479</v>
      </c>
      <c r="N1084" s="429"/>
    </row>
    <row r="1085" spans="1:14">
      <c r="A1085" s="114" t="s">
        <v>1480</v>
      </c>
      <c r="B1085" s="114" t="s">
        <v>390</v>
      </c>
      <c r="C1085" s="114">
        <v>310</v>
      </c>
      <c r="D1085" s="114">
        <v>322.85000000000002</v>
      </c>
      <c r="E1085" s="114">
        <v>305</v>
      </c>
      <c r="F1085" s="114">
        <v>308.7</v>
      </c>
      <c r="G1085" s="114">
        <v>308</v>
      </c>
      <c r="H1085" s="114">
        <v>313.7</v>
      </c>
      <c r="I1085" s="114">
        <v>3585</v>
      </c>
      <c r="J1085" s="114">
        <v>1105038.05</v>
      </c>
      <c r="K1085" s="116">
        <v>43364</v>
      </c>
      <c r="L1085" s="114">
        <v>164</v>
      </c>
      <c r="M1085" s="114" t="s">
        <v>1481</v>
      </c>
      <c r="N1085" s="429"/>
    </row>
    <row r="1086" spans="1:14">
      <c r="A1086" s="114" t="s">
        <v>3043</v>
      </c>
      <c r="B1086" s="114" t="s">
        <v>2815</v>
      </c>
      <c r="C1086" s="114">
        <v>5.0999999999999996</v>
      </c>
      <c r="D1086" s="114">
        <v>5.0999999999999996</v>
      </c>
      <c r="E1086" s="114">
        <v>5.0999999999999996</v>
      </c>
      <c r="F1086" s="114">
        <v>5.0999999999999996</v>
      </c>
      <c r="G1086" s="114">
        <v>5.0999999999999996</v>
      </c>
      <c r="H1086" s="114">
        <v>4.9000000000000004</v>
      </c>
      <c r="I1086" s="114">
        <v>51286</v>
      </c>
      <c r="J1086" s="114">
        <v>261558.6</v>
      </c>
      <c r="K1086" s="116">
        <v>43364</v>
      </c>
      <c r="L1086" s="114">
        <v>85</v>
      </c>
      <c r="M1086" s="114" t="s">
        <v>3044</v>
      </c>
      <c r="N1086" s="429"/>
    </row>
    <row r="1087" spans="1:14">
      <c r="A1087" s="114" t="s">
        <v>1482</v>
      </c>
      <c r="B1087" s="114" t="s">
        <v>390</v>
      </c>
      <c r="C1087" s="114">
        <v>153.65</v>
      </c>
      <c r="D1087" s="114">
        <v>158.5</v>
      </c>
      <c r="E1087" s="114">
        <v>137.1</v>
      </c>
      <c r="F1087" s="114">
        <v>144.19999999999999</v>
      </c>
      <c r="G1087" s="114">
        <v>145.80000000000001</v>
      </c>
      <c r="H1087" s="114">
        <v>153</v>
      </c>
      <c r="I1087" s="114">
        <v>147197</v>
      </c>
      <c r="J1087" s="114">
        <v>21887550.399999999</v>
      </c>
      <c r="K1087" s="116">
        <v>43364</v>
      </c>
      <c r="L1087" s="114">
        <v>2329</v>
      </c>
      <c r="M1087" s="114" t="s">
        <v>1483</v>
      </c>
      <c r="N1087" s="429"/>
    </row>
    <row r="1088" spans="1:14">
      <c r="A1088" s="114" t="s">
        <v>1484</v>
      </c>
      <c r="B1088" s="114" t="s">
        <v>390</v>
      </c>
      <c r="C1088" s="114">
        <v>7.35</v>
      </c>
      <c r="D1088" s="114">
        <v>7.5</v>
      </c>
      <c r="E1088" s="114">
        <v>7.25</v>
      </c>
      <c r="F1088" s="114">
        <v>7.25</v>
      </c>
      <c r="G1088" s="114">
        <v>7.25</v>
      </c>
      <c r="H1088" s="114">
        <v>7.6</v>
      </c>
      <c r="I1088" s="114">
        <v>6692945</v>
      </c>
      <c r="J1088" s="114">
        <v>48755897</v>
      </c>
      <c r="K1088" s="116">
        <v>43364</v>
      </c>
      <c r="L1088" s="114">
        <v>3592</v>
      </c>
      <c r="M1088" s="114" t="s">
        <v>1485</v>
      </c>
      <c r="N1088" s="429"/>
    </row>
    <row r="1089" spans="1:14">
      <c r="A1089" s="114" t="s">
        <v>1486</v>
      </c>
      <c r="B1089" s="114" t="s">
        <v>390</v>
      </c>
      <c r="C1089" s="114">
        <v>368.15</v>
      </c>
      <c r="D1089" s="114">
        <v>368.15</v>
      </c>
      <c r="E1089" s="114">
        <v>335</v>
      </c>
      <c r="F1089" s="114">
        <v>350.5</v>
      </c>
      <c r="G1089" s="114">
        <v>352.5</v>
      </c>
      <c r="H1089" s="114">
        <v>362.9</v>
      </c>
      <c r="I1089" s="114">
        <v>16718</v>
      </c>
      <c r="J1089" s="114">
        <v>5913876.4000000004</v>
      </c>
      <c r="K1089" s="116">
        <v>43364</v>
      </c>
      <c r="L1089" s="114">
        <v>861</v>
      </c>
      <c r="M1089" s="114" t="s">
        <v>1487</v>
      </c>
      <c r="N1089" s="429"/>
    </row>
    <row r="1090" spans="1:14">
      <c r="A1090" s="114" t="s">
        <v>1488</v>
      </c>
      <c r="B1090" s="114" t="s">
        <v>390</v>
      </c>
      <c r="C1090" s="114">
        <v>660</v>
      </c>
      <c r="D1090" s="114">
        <v>672.8</v>
      </c>
      <c r="E1090" s="114">
        <v>629.95000000000005</v>
      </c>
      <c r="F1090" s="114">
        <v>639.70000000000005</v>
      </c>
      <c r="G1090" s="114">
        <v>636.75</v>
      </c>
      <c r="H1090" s="114">
        <v>657.85</v>
      </c>
      <c r="I1090" s="114">
        <v>14452</v>
      </c>
      <c r="J1090" s="114">
        <v>9335692.8499999996</v>
      </c>
      <c r="K1090" s="116">
        <v>43364</v>
      </c>
      <c r="L1090" s="114">
        <v>1038</v>
      </c>
      <c r="M1090" s="114" t="s">
        <v>1489</v>
      </c>
      <c r="N1090" s="429"/>
    </row>
    <row r="1091" spans="1:14">
      <c r="A1091" s="114" t="s">
        <v>3568</v>
      </c>
      <c r="B1091" s="114" t="s">
        <v>390</v>
      </c>
      <c r="C1091" s="114">
        <v>3.3</v>
      </c>
      <c r="D1091" s="114">
        <v>3.3</v>
      </c>
      <c r="E1091" s="114">
        <v>3.25</v>
      </c>
      <c r="F1091" s="114">
        <v>3.3</v>
      </c>
      <c r="G1091" s="114">
        <v>3.3</v>
      </c>
      <c r="H1091" s="114">
        <v>3.4</v>
      </c>
      <c r="I1091" s="114">
        <v>399</v>
      </c>
      <c r="J1091" s="114">
        <v>1309.2</v>
      </c>
      <c r="K1091" s="116">
        <v>43364</v>
      </c>
      <c r="L1091" s="114">
        <v>5</v>
      </c>
      <c r="M1091" s="114" t="s">
        <v>3569</v>
      </c>
      <c r="N1091" s="429"/>
    </row>
    <row r="1092" spans="1:14">
      <c r="A1092" s="114" t="s">
        <v>2791</v>
      </c>
      <c r="B1092" s="114" t="s">
        <v>2815</v>
      </c>
      <c r="C1092" s="114">
        <v>6.8</v>
      </c>
      <c r="D1092" s="114">
        <v>6.8</v>
      </c>
      <c r="E1092" s="114">
        <v>6.5</v>
      </c>
      <c r="F1092" s="114">
        <v>6.75</v>
      </c>
      <c r="G1092" s="114">
        <v>6.7</v>
      </c>
      <c r="H1092" s="114">
        <v>6.8</v>
      </c>
      <c r="I1092" s="114">
        <v>28875</v>
      </c>
      <c r="J1092" s="114">
        <v>190776.55</v>
      </c>
      <c r="K1092" s="116">
        <v>43364</v>
      </c>
      <c r="L1092" s="114">
        <v>96</v>
      </c>
      <c r="M1092" s="114" t="s">
        <v>2792</v>
      </c>
      <c r="N1092" s="429"/>
    </row>
    <row r="1093" spans="1:14">
      <c r="A1093" s="114" t="s">
        <v>1490</v>
      </c>
      <c r="B1093" s="114" t="s">
        <v>390</v>
      </c>
      <c r="C1093" s="114">
        <v>266.7</v>
      </c>
      <c r="D1093" s="114">
        <v>273</v>
      </c>
      <c r="E1093" s="114">
        <v>232.85</v>
      </c>
      <c r="F1093" s="114">
        <v>259.75</v>
      </c>
      <c r="G1093" s="114">
        <v>264</v>
      </c>
      <c r="H1093" s="114">
        <v>265.60000000000002</v>
      </c>
      <c r="I1093" s="114">
        <v>175992</v>
      </c>
      <c r="J1093" s="114">
        <v>45480910.5</v>
      </c>
      <c r="K1093" s="116">
        <v>43364</v>
      </c>
      <c r="L1093" s="114">
        <v>3675</v>
      </c>
      <c r="M1093" s="114" t="s">
        <v>1491</v>
      </c>
      <c r="N1093" s="429"/>
    </row>
    <row r="1094" spans="1:14">
      <c r="A1094" s="114" t="s">
        <v>1492</v>
      </c>
      <c r="B1094" s="114" t="s">
        <v>390</v>
      </c>
      <c r="C1094" s="114">
        <v>122.05</v>
      </c>
      <c r="D1094" s="114">
        <v>122.05</v>
      </c>
      <c r="E1094" s="114">
        <v>112</v>
      </c>
      <c r="F1094" s="114">
        <v>118.75</v>
      </c>
      <c r="G1094" s="114">
        <v>116</v>
      </c>
      <c r="H1094" s="114">
        <v>122.2</v>
      </c>
      <c r="I1094" s="114">
        <v>35216</v>
      </c>
      <c r="J1094" s="114">
        <v>4185586.9</v>
      </c>
      <c r="K1094" s="116">
        <v>43364</v>
      </c>
      <c r="L1094" s="114">
        <v>377</v>
      </c>
      <c r="M1094" s="114" t="s">
        <v>1493</v>
      </c>
      <c r="N1094" s="429"/>
    </row>
    <row r="1095" spans="1:14">
      <c r="A1095" s="114" t="s">
        <v>1494</v>
      </c>
      <c r="B1095" s="114" t="s">
        <v>390</v>
      </c>
      <c r="C1095" s="114">
        <v>727</v>
      </c>
      <c r="D1095" s="114">
        <v>727</v>
      </c>
      <c r="E1095" s="114">
        <v>695</v>
      </c>
      <c r="F1095" s="114">
        <v>699.25</v>
      </c>
      <c r="G1095" s="114">
        <v>695.1</v>
      </c>
      <c r="H1095" s="114">
        <v>708.35</v>
      </c>
      <c r="I1095" s="114">
        <v>2149</v>
      </c>
      <c r="J1095" s="114">
        <v>1512504.85</v>
      </c>
      <c r="K1095" s="116">
        <v>43364</v>
      </c>
      <c r="L1095" s="114">
        <v>164</v>
      </c>
      <c r="M1095" s="114" t="s">
        <v>1495</v>
      </c>
      <c r="N1095" s="429"/>
    </row>
    <row r="1096" spans="1:14">
      <c r="A1096" s="114" t="s">
        <v>137</v>
      </c>
      <c r="B1096" s="114" t="s">
        <v>390</v>
      </c>
      <c r="C1096" s="114">
        <v>78</v>
      </c>
      <c r="D1096" s="114">
        <v>80.7</v>
      </c>
      <c r="E1096" s="114">
        <v>70.5</v>
      </c>
      <c r="F1096" s="114">
        <v>76</v>
      </c>
      <c r="G1096" s="114">
        <v>75.849999999999994</v>
      </c>
      <c r="H1096" s="114">
        <v>77.25</v>
      </c>
      <c r="I1096" s="114">
        <v>23483890</v>
      </c>
      <c r="J1096" s="114">
        <v>1829793736.8499999</v>
      </c>
      <c r="K1096" s="116">
        <v>43364</v>
      </c>
      <c r="L1096" s="114">
        <v>54470</v>
      </c>
      <c r="M1096" s="114" t="s">
        <v>1496</v>
      </c>
      <c r="N1096" s="429"/>
    </row>
    <row r="1097" spans="1:14">
      <c r="A1097" s="114" t="s">
        <v>1497</v>
      </c>
      <c r="B1097" s="114" t="s">
        <v>390</v>
      </c>
      <c r="C1097" s="114">
        <v>18.149999999999999</v>
      </c>
      <c r="D1097" s="114">
        <v>18.149999999999999</v>
      </c>
      <c r="E1097" s="114">
        <v>16.25</v>
      </c>
      <c r="F1097" s="114">
        <v>16.25</v>
      </c>
      <c r="G1097" s="114">
        <v>16.25</v>
      </c>
      <c r="H1097" s="114">
        <v>18.05</v>
      </c>
      <c r="I1097" s="114">
        <v>356703</v>
      </c>
      <c r="J1097" s="114">
        <v>5981001.4000000004</v>
      </c>
      <c r="K1097" s="116">
        <v>43364</v>
      </c>
      <c r="L1097" s="114">
        <v>1240</v>
      </c>
      <c r="M1097" s="114" t="s">
        <v>1498</v>
      </c>
      <c r="N1097" s="429"/>
    </row>
    <row r="1098" spans="1:14">
      <c r="A1098" s="114" t="s">
        <v>1499</v>
      </c>
      <c r="B1098" s="114" t="s">
        <v>390</v>
      </c>
      <c r="C1098" s="114">
        <v>282.45</v>
      </c>
      <c r="D1098" s="114">
        <v>284.14999999999998</v>
      </c>
      <c r="E1098" s="114">
        <v>251.95</v>
      </c>
      <c r="F1098" s="114">
        <v>268.25</v>
      </c>
      <c r="G1098" s="114">
        <v>271.8</v>
      </c>
      <c r="H1098" s="114">
        <v>281.8</v>
      </c>
      <c r="I1098" s="114">
        <v>49145</v>
      </c>
      <c r="J1098" s="114">
        <v>13177149.550000001</v>
      </c>
      <c r="K1098" s="116">
        <v>43364</v>
      </c>
      <c r="L1098" s="114">
        <v>1417</v>
      </c>
      <c r="M1098" s="114" t="s">
        <v>1500</v>
      </c>
      <c r="N1098" s="429"/>
    </row>
    <row r="1099" spans="1:14">
      <c r="A1099" s="114" t="s">
        <v>2631</v>
      </c>
      <c r="B1099" s="114" t="s">
        <v>390</v>
      </c>
      <c r="C1099" s="114">
        <v>232.35</v>
      </c>
      <c r="D1099" s="114">
        <v>233</v>
      </c>
      <c r="E1099" s="114">
        <v>201.05</v>
      </c>
      <c r="F1099" s="114">
        <v>212.85</v>
      </c>
      <c r="G1099" s="114">
        <v>211.55</v>
      </c>
      <c r="H1099" s="114">
        <v>229.35</v>
      </c>
      <c r="I1099" s="114">
        <v>136490</v>
      </c>
      <c r="J1099" s="114">
        <v>29806268.100000001</v>
      </c>
      <c r="K1099" s="116">
        <v>43364</v>
      </c>
      <c r="L1099" s="114">
        <v>1820</v>
      </c>
      <c r="M1099" s="114" t="s">
        <v>3356</v>
      </c>
      <c r="N1099" s="429"/>
    </row>
    <row r="1100" spans="1:14">
      <c r="A1100" s="114" t="s">
        <v>2632</v>
      </c>
      <c r="B1100" s="114" t="s">
        <v>390</v>
      </c>
      <c r="C1100" s="114">
        <v>95</v>
      </c>
      <c r="D1100" s="114">
        <v>98.5</v>
      </c>
      <c r="E1100" s="114">
        <v>89.5</v>
      </c>
      <c r="F1100" s="114">
        <v>91.5</v>
      </c>
      <c r="G1100" s="114">
        <v>89.5</v>
      </c>
      <c r="H1100" s="114">
        <v>94.1</v>
      </c>
      <c r="I1100" s="114">
        <v>2785</v>
      </c>
      <c r="J1100" s="114">
        <v>267849.8</v>
      </c>
      <c r="K1100" s="116">
        <v>43364</v>
      </c>
      <c r="L1100" s="114">
        <v>42</v>
      </c>
      <c r="M1100" s="114" t="s">
        <v>2633</v>
      </c>
      <c r="N1100" s="429"/>
    </row>
    <row r="1101" spans="1:14">
      <c r="A1101" s="114" t="s">
        <v>3430</v>
      </c>
      <c r="B1101" s="114" t="s">
        <v>2815</v>
      </c>
      <c r="C1101" s="114">
        <v>25.3</v>
      </c>
      <c r="D1101" s="114">
        <v>26.55</v>
      </c>
      <c r="E1101" s="114">
        <v>25.3</v>
      </c>
      <c r="F1101" s="114">
        <v>26.55</v>
      </c>
      <c r="G1101" s="114">
        <v>26.55</v>
      </c>
      <c r="H1101" s="114">
        <v>25.3</v>
      </c>
      <c r="I1101" s="114">
        <v>352</v>
      </c>
      <c r="J1101" s="114">
        <v>9343.1</v>
      </c>
      <c r="K1101" s="116">
        <v>43364</v>
      </c>
      <c r="L1101" s="114">
        <v>3</v>
      </c>
      <c r="M1101" s="114" t="s">
        <v>3431</v>
      </c>
      <c r="N1101" s="429"/>
    </row>
    <row r="1102" spans="1:14">
      <c r="A1102" s="114" t="s">
        <v>2634</v>
      </c>
      <c r="B1102" s="114" t="s">
        <v>390</v>
      </c>
      <c r="C1102" s="114">
        <v>6.85</v>
      </c>
      <c r="D1102" s="114">
        <v>6.9</v>
      </c>
      <c r="E1102" s="114">
        <v>6.5</v>
      </c>
      <c r="F1102" s="114">
        <v>6.5</v>
      </c>
      <c r="G1102" s="114">
        <v>6.5</v>
      </c>
      <c r="H1102" s="114">
        <v>6.55</v>
      </c>
      <c r="I1102" s="114">
        <v>86068</v>
      </c>
      <c r="J1102" s="114">
        <v>578468.44999999995</v>
      </c>
      <c r="K1102" s="116">
        <v>43364</v>
      </c>
      <c r="L1102" s="114">
        <v>125</v>
      </c>
      <c r="M1102" s="114" t="s">
        <v>2635</v>
      </c>
      <c r="N1102" s="429"/>
    </row>
    <row r="1103" spans="1:14">
      <c r="A1103" s="114" t="s">
        <v>1501</v>
      </c>
      <c r="B1103" s="114" t="s">
        <v>390</v>
      </c>
      <c r="C1103" s="114">
        <v>174.95</v>
      </c>
      <c r="D1103" s="114">
        <v>176.9</v>
      </c>
      <c r="E1103" s="114">
        <v>168.8</v>
      </c>
      <c r="F1103" s="114">
        <v>174.2</v>
      </c>
      <c r="G1103" s="114">
        <v>173.6</v>
      </c>
      <c r="H1103" s="114">
        <v>174.95</v>
      </c>
      <c r="I1103" s="114">
        <v>45844</v>
      </c>
      <c r="J1103" s="114">
        <v>7942599.5499999998</v>
      </c>
      <c r="K1103" s="116">
        <v>43364</v>
      </c>
      <c r="L1103" s="114">
        <v>294</v>
      </c>
      <c r="M1103" s="114" t="s">
        <v>1502</v>
      </c>
      <c r="N1103" s="429"/>
    </row>
    <row r="1104" spans="1:14">
      <c r="A1104" s="114" t="s">
        <v>2412</v>
      </c>
      <c r="B1104" s="114" t="s">
        <v>390</v>
      </c>
      <c r="C1104" s="114">
        <v>5.95</v>
      </c>
      <c r="D1104" s="114">
        <v>6</v>
      </c>
      <c r="E1104" s="114">
        <v>5.4</v>
      </c>
      <c r="F1104" s="114">
        <v>5.85</v>
      </c>
      <c r="G1104" s="114">
        <v>5.85</v>
      </c>
      <c r="H1104" s="114">
        <v>6</v>
      </c>
      <c r="I1104" s="114">
        <v>103601</v>
      </c>
      <c r="J1104" s="114">
        <v>604725.30000000005</v>
      </c>
      <c r="K1104" s="116">
        <v>43364</v>
      </c>
      <c r="L1104" s="114">
        <v>99</v>
      </c>
      <c r="M1104" s="114" t="s">
        <v>2413</v>
      </c>
      <c r="N1104" s="429"/>
    </row>
    <row r="1105" spans="1:14">
      <c r="A1105" s="114" t="s">
        <v>2243</v>
      </c>
      <c r="B1105" s="114" t="s">
        <v>390</v>
      </c>
      <c r="C1105" s="114">
        <v>15.45</v>
      </c>
      <c r="D1105" s="114">
        <v>16.55</v>
      </c>
      <c r="E1105" s="114">
        <v>14.2</v>
      </c>
      <c r="F1105" s="114">
        <v>15.65</v>
      </c>
      <c r="G1105" s="114">
        <v>15.3</v>
      </c>
      <c r="H1105" s="114">
        <v>15.7</v>
      </c>
      <c r="I1105" s="114">
        <v>73968</v>
      </c>
      <c r="J1105" s="114">
        <v>1137171.6499999999</v>
      </c>
      <c r="K1105" s="116">
        <v>43364</v>
      </c>
      <c r="L1105" s="114">
        <v>284</v>
      </c>
      <c r="M1105" s="114" t="s">
        <v>2244</v>
      </c>
      <c r="N1105" s="429"/>
    </row>
    <row r="1106" spans="1:14">
      <c r="A1106" s="114" t="s">
        <v>1503</v>
      </c>
      <c r="B1106" s="114" t="s">
        <v>390</v>
      </c>
      <c r="C1106" s="114">
        <v>976.2</v>
      </c>
      <c r="D1106" s="114">
        <v>985</v>
      </c>
      <c r="E1106" s="114">
        <v>870</v>
      </c>
      <c r="F1106" s="114">
        <v>916.5</v>
      </c>
      <c r="G1106" s="114">
        <v>910.05</v>
      </c>
      <c r="H1106" s="114">
        <v>948.2</v>
      </c>
      <c r="I1106" s="114">
        <v>1062</v>
      </c>
      <c r="J1106" s="114">
        <v>984126.65</v>
      </c>
      <c r="K1106" s="116">
        <v>43364</v>
      </c>
      <c r="L1106" s="114">
        <v>178</v>
      </c>
      <c r="M1106" s="114" t="s">
        <v>1504</v>
      </c>
      <c r="N1106" s="429"/>
    </row>
    <row r="1107" spans="1:14">
      <c r="A1107" s="114" t="s">
        <v>3357</v>
      </c>
      <c r="B1107" s="114" t="s">
        <v>390</v>
      </c>
      <c r="C1107" s="114">
        <v>357.45</v>
      </c>
      <c r="D1107" s="114">
        <v>363.55</v>
      </c>
      <c r="E1107" s="114">
        <v>327.55</v>
      </c>
      <c r="F1107" s="114">
        <v>332.9</v>
      </c>
      <c r="G1107" s="114">
        <v>331</v>
      </c>
      <c r="H1107" s="114">
        <v>349.25</v>
      </c>
      <c r="I1107" s="114">
        <v>35851</v>
      </c>
      <c r="J1107" s="114">
        <v>12088405.050000001</v>
      </c>
      <c r="K1107" s="116">
        <v>43364</v>
      </c>
      <c r="L1107" s="114">
        <v>1995</v>
      </c>
      <c r="M1107" s="114" t="s">
        <v>3358</v>
      </c>
      <c r="N1107" s="429"/>
    </row>
    <row r="1108" spans="1:14">
      <c r="A1108" s="114" t="s">
        <v>1506</v>
      </c>
      <c r="B1108" s="114" t="s">
        <v>390</v>
      </c>
      <c r="C1108" s="114">
        <v>133.9</v>
      </c>
      <c r="D1108" s="114">
        <v>134.75</v>
      </c>
      <c r="E1108" s="114">
        <v>118</v>
      </c>
      <c r="F1108" s="114">
        <v>121.9</v>
      </c>
      <c r="G1108" s="114">
        <v>122</v>
      </c>
      <c r="H1108" s="114">
        <v>132.55000000000001</v>
      </c>
      <c r="I1108" s="114">
        <v>52071</v>
      </c>
      <c r="J1108" s="114">
        <v>6464588.4000000004</v>
      </c>
      <c r="K1108" s="116">
        <v>43364</v>
      </c>
      <c r="L1108" s="114">
        <v>2645</v>
      </c>
      <c r="M1108" s="114" t="s">
        <v>1507</v>
      </c>
      <c r="N1108" s="429"/>
    </row>
    <row r="1109" spans="1:14">
      <c r="A1109" s="114" t="s">
        <v>211</v>
      </c>
      <c r="B1109" s="114" t="s">
        <v>390</v>
      </c>
      <c r="C1109" s="114">
        <v>6330</v>
      </c>
      <c r="D1109" s="114">
        <v>6599</v>
      </c>
      <c r="E1109" s="114">
        <v>6060</v>
      </c>
      <c r="F1109" s="114">
        <v>6538.15</v>
      </c>
      <c r="G1109" s="114">
        <v>6550</v>
      </c>
      <c r="H1109" s="114">
        <v>6303.9</v>
      </c>
      <c r="I1109" s="114">
        <v>26730</v>
      </c>
      <c r="J1109" s="114">
        <v>171821131.94999999</v>
      </c>
      <c r="K1109" s="116">
        <v>43364</v>
      </c>
      <c r="L1109" s="114">
        <v>8876</v>
      </c>
      <c r="M1109" s="114" t="s">
        <v>1508</v>
      </c>
      <c r="N1109" s="429"/>
    </row>
    <row r="1110" spans="1:14">
      <c r="A1110" s="114" t="s">
        <v>2636</v>
      </c>
      <c r="B1110" s="114" t="s">
        <v>390</v>
      </c>
      <c r="C1110" s="114">
        <v>13.1</v>
      </c>
      <c r="D1110" s="114">
        <v>13.85</v>
      </c>
      <c r="E1110" s="114">
        <v>11.9</v>
      </c>
      <c r="F1110" s="114">
        <v>12.75</v>
      </c>
      <c r="G1110" s="114">
        <v>12.95</v>
      </c>
      <c r="H1110" s="114">
        <v>12.75</v>
      </c>
      <c r="I1110" s="114">
        <v>5445316</v>
      </c>
      <c r="J1110" s="114">
        <v>70785030.200000003</v>
      </c>
      <c r="K1110" s="116">
        <v>43364</v>
      </c>
      <c r="L1110" s="114">
        <v>6613</v>
      </c>
      <c r="M1110" s="114" t="s">
        <v>2637</v>
      </c>
      <c r="N1110" s="429"/>
    </row>
    <row r="1111" spans="1:14">
      <c r="A1111" s="114" t="s">
        <v>1509</v>
      </c>
      <c r="B1111" s="114" t="s">
        <v>390</v>
      </c>
      <c r="C1111" s="114">
        <v>398</v>
      </c>
      <c r="D1111" s="114">
        <v>405.8</v>
      </c>
      <c r="E1111" s="114">
        <v>317</v>
      </c>
      <c r="F1111" s="114">
        <v>363.4</v>
      </c>
      <c r="G1111" s="114">
        <v>364.85</v>
      </c>
      <c r="H1111" s="114">
        <v>396</v>
      </c>
      <c r="I1111" s="114">
        <v>121798</v>
      </c>
      <c r="J1111" s="114">
        <v>45466672.350000001</v>
      </c>
      <c r="K1111" s="116">
        <v>43364</v>
      </c>
      <c r="L1111" s="114">
        <v>4201</v>
      </c>
      <c r="M1111" s="114" t="s">
        <v>1510</v>
      </c>
      <c r="N1111" s="429"/>
    </row>
    <row r="1112" spans="1:14">
      <c r="A1112" s="114" t="s">
        <v>1511</v>
      </c>
      <c r="B1112" s="114" t="s">
        <v>390</v>
      </c>
      <c r="C1112" s="114">
        <v>620.5</v>
      </c>
      <c r="D1112" s="114">
        <v>627</v>
      </c>
      <c r="E1112" s="114">
        <v>570</v>
      </c>
      <c r="F1112" s="114">
        <v>586.04999999999995</v>
      </c>
      <c r="G1112" s="114">
        <v>588</v>
      </c>
      <c r="H1112" s="114">
        <v>621.4</v>
      </c>
      <c r="I1112" s="114">
        <v>37336</v>
      </c>
      <c r="J1112" s="114">
        <v>22309403.949999999</v>
      </c>
      <c r="K1112" s="116">
        <v>43364</v>
      </c>
      <c r="L1112" s="114">
        <v>1863</v>
      </c>
      <c r="M1112" s="114" t="s">
        <v>1512</v>
      </c>
      <c r="N1112" s="429"/>
    </row>
    <row r="1113" spans="1:14">
      <c r="A1113" s="114" t="s">
        <v>1513</v>
      </c>
      <c r="B1113" s="114" t="s">
        <v>390</v>
      </c>
      <c r="C1113" s="114">
        <v>38.9</v>
      </c>
      <c r="D1113" s="114">
        <v>39.5</v>
      </c>
      <c r="E1113" s="114">
        <v>34</v>
      </c>
      <c r="F1113" s="114">
        <v>35.450000000000003</v>
      </c>
      <c r="G1113" s="114">
        <v>36.9</v>
      </c>
      <c r="H1113" s="114">
        <v>38.200000000000003</v>
      </c>
      <c r="I1113" s="114">
        <v>52395</v>
      </c>
      <c r="J1113" s="114">
        <v>1876171.6</v>
      </c>
      <c r="K1113" s="116">
        <v>43364</v>
      </c>
      <c r="L1113" s="114">
        <v>403</v>
      </c>
      <c r="M1113" s="114" t="s">
        <v>1514</v>
      </c>
      <c r="N1113" s="429"/>
    </row>
    <row r="1114" spans="1:14">
      <c r="A1114" s="114" t="s">
        <v>1515</v>
      </c>
      <c r="B1114" s="114" t="s">
        <v>390</v>
      </c>
      <c r="C1114" s="114">
        <v>987.95</v>
      </c>
      <c r="D1114" s="114">
        <v>998</v>
      </c>
      <c r="E1114" s="114">
        <v>934</v>
      </c>
      <c r="F1114" s="114">
        <v>964.25</v>
      </c>
      <c r="G1114" s="114">
        <v>974</v>
      </c>
      <c r="H1114" s="114">
        <v>976.25</v>
      </c>
      <c r="I1114" s="114">
        <v>13133</v>
      </c>
      <c r="J1114" s="114">
        <v>12733822.449999999</v>
      </c>
      <c r="K1114" s="116">
        <v>43364</v>
      </c>
      <c r="L1114" s="114">
        <v>2208</v>
      </c>
      <c r="M1114" s="114" t="s">
        <v>1516</v>
      </c>
      <c r="N1114" s="429"/>
    </row>
    <row r="1115" spans="1:14">
      <c r="A1115" s="114" t="s">
        <v>2638</v>
      </c>
      <c r="B1115" s="114" t="s">
        <v>390</v>
      </c>
      <c r="C1115" s="114">
        <v>120</v>
      </c>
      <c r="D1115" s="114">
        <v>123.9</v>
      </c>
      <c r="E1115" s="114">
        <v>107</v>
      </c>
      <c r="F1115" s="114">
        <v>116.95</v>
      </c>
      <c r="G1115" s="114">
        <v>120</v>
      </c>
      <c r="H1115" s="114">
        <v>119.9</v>
      </c>
      <c r="I1115" s="114">
        <v>20374</v>
      </c>
      <c r="J1115" s="114">
        <v>2367596.7999999998</v>
      </c>
      <c r="K1115" s="116">
        <v>43364</v>
      </c>
      <c r="L1115" s="114">
        <v>241</v>
      </c>
      <c r="M1115" s="114" t="s">
        <v>2639</v>
      </c>
      <c r="N1115" s="429"/>
    </row>
    <row r="1116" spans="1:14">
      <c r="A1116" s="114" t="s">
        <v>1517</v>
      </c>
      <c r="B1116" s="114" t="s">
        <v>390</v>
      </c>
      <c r="C1116" s="114">
        <v>13.05</v>
      </c>
      <c r="D1116" s="114">
        <v>13.3</v>
      </c>
      <c r="E1116" s="114">
        <v>12</v>
      </c>
      <c r="F1116" s="114">
        <v>12.55</v>
      </c>
      <c r="G1116" s="114">
        <v>12.35</v>
      </c>
      <c r="H1116" s="114">
        <v>13.1</v>
      </c>
      <c r="I1116" s="114">
        <v>13091</v>
      </c>
      <c r="J1116" s="114">
        <v>167530</v>
      </c>
      <c r="K1116" s="116">
        <v>43364</v>
      </c>
      <c r="L1116" s="114">
        <v>62</v>
      </c>
      <c r="M1116" s="114" t="s">
        <v>1518</v>
      </c>
      <c r="N1116" s="429"/>
    </row>
    <row r="1117" spans="1:14">
      <c r="A1117" s="114" t="s">
        <v>1519</v>
      </c>
      <c r="B1117" s="114" t="s">
        <v>390</v>
      </c>
      <c r="C1117" s="114">
        <v>340.05</v>
      </c>
      <c r="D1117" s="114">
        <v>349.85</v>
      </c>
      <c r="E1117" s="114">
        <v>307.5</v>
      </c>
      <c r="F1117" s="114">
        <v>328.95</v>
      </c>
      <c r="G1117" s="114">
        <v>329.2</v>
      </c>
      <c r="H1117" s="114">
        <v>340.1</v>
      </c>
      <c r="I1117" s="114">
        <v>136637</v>
      </c>
      <c r="J1117" s="114">
        <v>45126658.799999997</v>
      </c>
      <c r="K1117" s="116">
        <v>43364</v>
      </c>
      <c r="L1117" s="114">
        <v>11126</v>
      </c>
      <c r="M1117" s="114" t="s">
        <v>1520</v>
      </c>
      <c r="N1117" s="429"/>
    </row>
    <row r="1118" spans="1:14">
      <c r="A1118" s="114" t="s">
        <v>2308</v>
      </c>
      <c r="B1118" s="114" t="s">
        <v>390</v>
      </c>
      <c r="C1118" s="114">
        <v>616</v>
      </c>
      <c r="D1118" s="114">
        <v>629.70000000000005</v>
      </c>
      <c r="E1118" s="114">
        <v>589.5</v>
      </c>
      <c r="F1118" s="114">
        <v>613.35</v>
      </c>
      <c r="G1118" s="114">
        <v>612</v>
      </c>
      <c r="H1118" s="114">
        <v>612.45000000000005</v>
      </c>
      <c r="I1118" s="114">
        <v>1139496</v>
      </c>
      <c r="J1118" s="114">
        <v>699139933.60000002</v>
      </c>
      <c r="K1118" s="116">
        <v>43364</v>
      </c>
      <c r="L1118" s="114">
        <v>33354</v>
      </c>
      <c r="M1118" s="114" t="s">
        <v>2309</v>
      </c>
      <c r="N1118" s="429"/>
    </row>
    <row r="1119" spans="1:14">
      <c r="A1119" s="114" t="s">
        <v>138</v>
      </c>
      <c r="B1119" s="114" t="s">
        <v>390</v>
      </c>
      <c r="C1119" s="114">
        <v>274.2</v>
      </c>
      <c r="D1119" s="114">
        <v>279.45</v>
      </c>
      <c r="E1119" s="114">
        <v>253.4</v>
      </c>
      <c r="F1119" s="114">
        <v>270.60000000000002</v>
      </c>
      <c r="G1119" s="114">
        <v>270.45</v>
      </c>
      <c r="H1119" s="114">
        <v>271.5</v>
      </c>
      <c r="I1119" s="114">
        <v>39308482</v>
      </c>
      <c r="J1119" s="114">
        <v>10701950600.75</v>
      </c>
      <c r="K1119" s="116">
        <v>43364</v>
      </c>
      <c r="L1119" s="114">
        <v>218461</v>
      </c>
      <c r="M1119" s="114" t="s">
        <v>1521</v>
      </c>
      <c r="N1119" s="429"/>
    </row>
    <row r="1120" spans="1:14">
      <c r="A1120" s="114" t="s">
        <v>2211</v>
      </c>
      <c r="B1120" s="114" t="s">
        <v>390</v>
      </c>
      <c r="C1120" s="114">
        <v>5499.95</v>
      </c>
      <c r="D1120" s="114">
        <v>5539.95</v>
      </c>
      <c r="E1120" s="114">
        <v>5332</v>
      </c>
      <c r="F1120" s="114">
        <v>5443.4</v>
      </c>
      <c r="G1120" s="114">
        <v>5450</v>
      </c>
      <c r="H1120" s="114">
        <v>5466.9</v>
      </c>
      <c r="I1120" s="114">
        <v>5296</v>
      </c>
      <c r="J1120" s="114">
        <v>28674627.75</v>
      </c>
      <c r="K1120" s="116">
        <v>43364</v>
      </c>
      <c r="L1120" s="114">
        <v>1686</v>
      </c>
      <c r="M1120" s="114" t="s">
        <v>759</v>
      </c>
      <c r="N1120" s="429"/>
    </row>
    <row r="1121" spans="1:14">
      <c r="A1121" s="114" t="s">
        <v>2130</v>
      </c>
      <c r="B1121" s="114" t="s">
        <v>390</v>
      </c>
      <c r="C1121" s="114">
        <v>290.60000000000002</v>
      </c>
      <c r="D1121" s="114">
        <v>294.85000000000002</v>
      </c>
      <c r="E1121" s="114">
        <v>286</v>
      </c>
      <c r="F1121" s="114">
        <v>288.35000000000002</v>
      </c>
      <c r="G1121" s="114">
        <v>294.85000000000002</v>
      </c>
      <c r="H1121" s="114">
        <v>290.55</v>
      </c>
      <c r="I1121" s="114">
        <v>20910</v>
      </c>
      <c r="J1121" s="114">
        <v>6034675.2999999998</v>
      </c>
      <c r="K1121" s="116">
        <v>43364</v>
      </c>
      <c r="L1121" s="114">
        <v>1119</v>
      </c>
      <c r="M1121" s="114" t="s">
        <v>2132</v>
      </c>
      <c r="N1121" s="429"/>
    </row>
    <row r="1122" spans="1:14">
      <c r="A1122" s="114" t="s">
        <v>1522</v>
      </c>
      <c r="B1122" s="114" t="s">
        <v>390</v>
      </c>
      <c r="C1122" s="114">
        <v>121.2</v>
      </c>
      <c r="D1122" s="114">
        <v>127.95</v>
      </c>
      <c r="E1122" s="114">
        <v>112.15</v>
      </c>
      <c r="F1122" s="114">
        <v>119</v>
      </c>
      <c r="G1122" s="114">
        <v>118</v>
      </c>
      <c r="H1122" s="114">
        <v>120.8</v>
      </c>
      <c r="I1122" s="114">
        <v>783348</v>
      </c>
      <c r="J1122" s="114">
        <v>95643556.900000006</v>
      </c>
      <c r="K1122" s="116">
        <v>43364</v>
      </c>
      <c r="L1122" s="114">
        <v>7189</v>
      </c>
      <c r="M1122" s="114" t="s">
        <v>1523</v>
      </c>
      <c r="N1122" s="429"/>
    </row>
    <row r="1123" spans="1:14">
      <c r="A1123" s="114" t="s">
        <v>1524</v>
      </c>
      <c r="B1123" s="114" t="s">
        <v>390</v>
      </c>
      <c r="C1123" s="114">
        <v>50.2</v>
      </c>
      <c r="D1123" s="114">
        <v>50.25</v>
      </c>
      <c r="E1123" s="114">
        <v>46</v>
      </c>
      <c r="F1123" s="114">
        <v>47.7</v>
      </c>
      <c r="G1123" s="114">
        <v>48.6</v>
      </c>
      <c r="H1123" s="114">
        <v>49.65</v>
      </c>
      <c r="I1123" s="114">
        <v>1891883</v>
      </c>
      <c r="J1123" s="114">
        <v>91026177.849999994</v>
      </c>
      <c r="K1123" s="116">
        <v>43364</v>
      </c>
      <c r="L1123" s="114">
        <v>7874</v>
      </c>
      <c r="M1123" s="114" t="s">
        <v>1525</v>
      </c>
      <c r="N1123" s="429"/>
    </row>
    <row r="1124" spans="1:14">
      <c r="A1124" s="114" t="s">
        <v>1526</v>
      </c>
      <c r="B1124" s="114" t="s">
        <v>390</v>
      </c>
      <c r="C1124" s="114">
        <v>223.4</v>
      </c>
      <c r="D1124" s="114">
        <v>225.7</v>
      </c>
      <c r="E1124" s="114">
        <v>199</v>
      </c>
      <c r="F1124" s="114">
        <v>208.15</v>
      </c>
      <c r="G1124" s="114">
        <v>209.95</v>
      </c>
      <c r="H1124" s="114">
        <v>220.1</v>
      </c>
      <c r="I1124" s="114">
        <v>78617</v>
      </c>
      <c r="J1124" s="114">
        <v>16727181.300000001</v>
      </c>
      <c r="K1124" s="116">
        <v>43364</v>
      </c>
      <c r="L1124" s="114">
        <v>1870</v>
      </c>
      <c r="M1124" s="114" t="s">
        <v>1527</v>
      </c>
      <c r="N1124" s="429"/>
    </row>
    <row r="1125" spans="1:14">
      <c r="A1125" s="114" t="s">
        <v>2640</v>
      </c>
      <c r="B1125" s="114" t="s">
        <v>390</v>
      </c>
      <c r="C1125" s="114">
        <v>251.2</v>
      </c>
      <c r="D1125" s="114">
        <v>262</v>
      </c>
      <c r="E1125" s="114">
        <v>242.35</v>
      </c>
      <c r="F1125" s="114">
        <v>255.65</v>
      </c>
      <c r="G1125" s="114">
        <v>244.3</v>
      </c>
      <c r="H1125" s="114">
        <v>255.1</v>
      </c>
      <c r="I1125" s="114">
        <v>7334</v>
      </c>
      <c r="J1125" s="114">
        <v>1848292.3</v>
      </c>
      <c r="K1125" s="116">
        <v>43364</v>
      </c>
      <c r="L1125" s="114">
        <v>113</v>
      </c>
      <c r="M1125" s="114" t="s">
        <v>2641</v>
      </c>
      <c r="N1125" s="429"/>
    </row>
    <row r="1126" spans="1:14">
      <c r="A1126" s="114" t="s">
        <v>2642</v>
      </c>
      <c r="B1126" s="114" t="s">
        <v>390</v>
      </c>
      <c r="C1126" s="114">
        <v>250.7</v>
      </c>
      <c r="D1126" s="114">
        <v>251.55</v>
      </c>
      <c r="E1126" s="114">
        <v>221</v>
      </c>
      <c r="F1126" s="114">
        <v>233.25</v>
      </c>
      <c r="G1126" s="114">
        <v>233</v>
      </c>
      <c r="H1126" s="114">
        <v>249.45</v>
      </c>
      <c r="I1126" s="114">
        <v>268090</v>
      </c>
      <c r="J1126" s="114">
        <v>64447106.75</v>
      </c>
      <c r="K1126" s="116">
        <v>43364</v>
      </c>
      <c r="L1126" s="114">
        <v>3804</v>
      </c>
      <c r="M1126" s="114" t="s">
        <v>2643</v>
      </c>
      <c r="N1126" s="429"/>
    </row>
    <row r="1127" spans="1:14">
      <c r="A1127" s="114" t="s">
        <v>1528</v>
      </c>
      <c r="B1127" s="114" t="s">
        <v>390</v>
      </c>
      <c r="C1127" s="114">
        <v>1.5</v>
      </c>
      <c r="D1127" s="114">
        <v>1.5</v>
      </c>
      <c r="E1127" s="114">
        <v>1.2</v>
      </c>
      <c r="F1127" s="114">
        <v>1.3</v>
      </c>
      <c r="G1127" s="114">
        <v>1.35</v>
      </c>
      <c r="H1127" s="114">
        <v>1.45</v>
      </c>
      <c r="I1127" s="114">
        <v>789084</v>
      </c>
      <c r="J1127" s="114">
        <v>1028228.3</v>
      </c>
      <c r="K1127" s="116">
        <v>43364</v>
      </c>
      <c r="L1127" s="114">
        <v>310</v>
      </c>
      <c r="M1127" s="114" t="s">
        <v>1529</v>
      </c>
      <c r="N1127" s="429"/>
    </row>
    <row r="1128" spans="1:14">
      <c r="A1128" s="114" t="s">
        <v>2644</v>
      </c>
      <c r="B1128" s="114" t="s">
        <v>2815</v>
      </c>
      <c r="C1128" s="114">
        <v>4.95</v>
      </c>
      <c r="D1128" s="114">
        <v>4.95</v>
      </c>
      <c r="E1128" s="114">
        <v>4.95</v>
      </c>
      <c r="F1128" s="114">
        <v>4.95</v>
      </c>
      <c r="G1128" s="114">
        <v>4.95</v>
      </c>
      <c r="H1128" s="114">
        <v>5.2</v>
      </c>
      <c r="I1128" s="114">
        <v>4398</v>
      </c>
      <c r="J1128" s="114">
        <v>21770.1</v>
      </c>
      <c r="K1128" s="116">
        <v>43364</v>
      </c>
      <c r="L1128" s="114">
        <v>12</v>
      </c>
      <c r="M1128" s="114" t="s">
        <v>2645</v>
      </c>
      <c r="N1128" s="429"/>
    </row>
    <row r="1129" spans="1:14">
      <c r="A1129" s="114" t="s">
        <v>2740</v>
      </c>
      <c r="B1129" s="114" t="s">
        <v>390</v>
      </c>
      <c r="C1129" s="114">
        <v>66.849999999999994</v>
      </c>
      <c r="D1129" s="114">
        <v>68.5</v>
      </c>
      <c r="E1129" s="114">
        <v>60.05</v>
      </c>
      <c r="F1129" s="114">
        <v>61.85</v>
      </c>
      <c r="G1129" s="114">
        <v>61.8</v>
      </c>
      <c r="H1129" s="114">
        <v>66.7</v>
      </c>
      <c r="I1129" s="114">
        <v>1236026</v>
      </c>
      <c r="J1129" s="114">
        <v>79314987.049999997</v>
      </c>
      <c r="K1129" s="116">
        <v>43364</v>
      </c>
      <c r="L1129" s="114">
        <v>6591</v>
      </c>
      <c r="M1129" s="114" t="s">
        <v>2741</v>
      </c>
      <c r="N1129" s="429"/>
    </row>
    <row r="1130" spans="1:14">
      <c r="A1130" s="114" t="s">
        <v>1530</v>
      </c>
      <c r="B1130" s="114" t="s">
        <v>390</v>
      </c>
      <c r="C1130" s="114">
        <v>1185.5</v>
      </c>
      <c r="D1130" s="114">
        <v>1209</v>
      </c>
      <c r="E1130" s="114">
        <v>970</v>
      </c>
      <c r="F1130" s="114">
        <v>1107.75</v>
      </c>
      <c r="G1130" s="114">
        <v>1116.2</v>
      </c>
      <c r="H1130" s="114">
        <v>1176.8499999999999</v>
      </c>
      <c r="I1130" s="114">
        <v>19599</v>
      </c>
      <c r="J1130" s="114">
        <v>21582106.149999999</v>
      </c>
      <c r="K1130" s="116">
        <v>43364</v>
      </c>
      <c r="L1130" s="114">
        <v>2256</v>
      </c>
      <c r="M1130" s="114" t="s">
        <v>1531</v>
      </c>
      <c r="N1130" s="429"/>
    </row>
    <row r="1131" spans="1:14">
      <c r="A1131" s="114" t="s">
        <v>1901</v>
      </c>
      <c r="B1131" s="114" t="s">
        <v>390</v>
      </c>
      <c r="C1131" s="114">
        <v>46.3</v>
      </c>
      <c r="D1131" s="114">
        <v>46.5</v>
      </c>
      <c r="E1131" s="114">
        <v>41</v>
      </c>
      <c r="F1131" s="114">
        <v>43.4</v>
      </c>
      <c r="G1131" s="114">
        <v>43.5</v>
      </c>
      <c r="H1131" s="114">
        <v>45.75</v>
      </c>
      <c r="I1131" s="114">
        <v>297233</v>
      </c>
      <c r="J1131" s="114">
        <v>12943515.050000001</v>
      </c>
      <c r="K1131" s="116">
        <v>43364</v>
      </c>
      <c r="L1131" s="114">
        <v>1782</v>
      </c>
      <c r="M1131" s="114" t="s">
        <v>1902</v>
      </c>
      <c r="N1131" s="429"/>
    </row>
    <row r="1132" spans="1:14">
      <c r="A1132" s="114" t="s">
        <v>3570</v>
      </c>
      <c r="B1132" s="114" t="s">
        <v>390</v>
      </c>
      <c r="C1132" s="114">
        <v>159.01</v>
      </c>
      <c r="D1132" s="114">
        <v>159.01</v>
      </c>
      <c r="E1132" s="114">
        <v>159</v>
      </c>
      <c r="F1132" s="114">
        <v>159</v>
      </c>
      <c r="G1132" s="114">
        <v>159</v>
      </c>
      <c r="H1132" s="114">
        <v>160</v>
      </c>
      <c r="I1132" s="114">
        <v>190</v>
      </c>
      <c r="J1132" s="114">
        <v>30210.07</v>
      </c>
      <c r="K1132" s="116">
        <v>43364</v>
      </c>
      <c r="L1132" s="114">
        <v>2</v>
      </c>
      <c r="M1132" s="114" t="s">
        <v>3571</v>
      </c>
      <c r="N1132" s="429"/>
    </row>
    <row r="1133" spans="1:14">
      <c r="A1133" s="114" t="s">
        <v>2342</v>
      </c>
      <c r="B1133" s="114" t="s">
        <v>390</v>
      </c>
      <c r="C1133" s="114">
        <v>2779.5</v>
      </c>
      <c r="D1133" s="114">
        <v>2787.7</v>
      </c>
      <c r="E1133" s="114">
        <v>2760</v>
      </c>
      <c r="F1133" s="114">
        <v>2779.8</v>
      </c>
      <c r="G1133" s="114">
        <v>2775.1</v>
      </c>
      <c r="H1133" s="114">
        <v>2787.75</v>
      </c>
      <c r="I1133" s="114">
        <v>3713</v>
      </c>
      <c r="J1133" s="114">
        <v>10291401.85</v>
      </c>
      <c r="K1133" s="116">
        <v>43364</v>
      </c>
      <c r="L1133" s="114">
        <v>261</v>
      </c>
      <c r="M1133" s="114" t="s">
        <v>2343</v>
      </c>
      <c r="N1133" s="429"/>
    </row>
    <row r="1134" spans="1:14">
      <c r="A1134" s="114" t="s">
        <v>1532</v>
      </c>
      <c r="B1134" s="114" t="s">
        <v>390</v>
      </c>
      <c r="C1134" s="114">
        <v>114.3</v>
      </c>
      <c r="D1134" s="114">
        <v>115.3</v>
      </c>
      <c r="E1134" s="114">
        <v>111</v>
      </c>
      <c r="F1134" s="114">
        <v>113.25</v>
      </c>
      <c r="G1134" s="114">
        <v>113.43</v>
      </c>
      <c r="H1134" s="114">
        <v>114.33</v>
      </c>
      <c r="I1134" s="114">
        <v>37820</v>
      </c>
      <c r="J1134" s="114">
        <v>4282825.2699999996</v>
      </c>
      <c r="K1134" s="116">
        <v>43364</v>
      </c>
      <c r="L1134" s="114">
        <v>316</v>
      </c>
      <c r="M1134" s="114" t="s">
        <v>1533</v>
      </c>
      <c r="N1134" s="429"/>
    </row>
    <row r="1135" spans="1:14">
      <c r="A1135" s="114" t="s">
        <v>1534</v>
      </c>
      <c r="B1135" s="114" t="s">
        <v>390</v>
      </c>
      <c r="C1135" s="114">
        <v>270</v>
      </c>
      <c r="D1135" s="114">
        <v>270</v>
      </c>
      <c r="E1135" s="114">
        <v>253</v>
      </c>
      <c r="F1135" s="114">
        <v>258.82</v>
      </c>
      <c r="G1135" s="114">
        <v>258.82</v>
      </c>
      <c r="H1135" s="114">
        <v>265.27</v>
      </c>
      <c r="I1135" s="114">
        <v>6987</v>
      </c>
      <c r="J1135" s="114">
        <v>1824878.88</v>
      </c>
      <c r="K1135" s="116">
        <v>43364</v>
      </c>
      <c r="L1135" s="114">
        <v>86</v>
      </c>
      <c r="M1135" s="114" t="s">
        <v>1535</v>
      </c>
      <c r="N1135" s="429"/>
    </row>
    <row r="1136" spans="1:14">
      <c r="A1136" s="114" t="s">
        <v>3359</v>
      </c>
      <c r="B1136" s="114" t="s">
        <v>390</v>
      </c>
      <c r="C1136" s="114">
        <v>305</v>
      </c>
      <c r="D1136" s="114">
        <v>312.10000000000002</v>
      </c>
      <c r="E1136" s="114">
        <v>280</v>
      </c>
      <c r="F1136" s="114">
        <v>291.70999999999998</v>
      </c>
      <c r="G1136" s="114">
        <v>291.8</v>
      </c>
      <c r="H1136" s="114">
        <v>297.82</v>
      </c>
      <c r="I1136" s="114">
        <v>4391</v>
      </c>
      <c r="J1136" s="114">
        <v>1286501.99</v>
      </c>
      <c r="K1136" s="116">
        <v>43364</v>
      </c>
      <c r="L1136" s="114">
        <v>164</v>
      </c>
      <c r="M1136" s="114" t="s">
        <v>3360</v>
      </c>
      <c r="N1136" s="429"/>
    </row>
    <row r="1137" spans="1:14">
      <c r="A1137" s="114" t="s">
        <v>2036</v>
      </c>
      <c r="B1137" s="114" t="s">
        <v>390</v>
      </c>
      <c r="C1137" s="114">
        <v>1764.9</v>
      </c>
      <c r="D1137" s="114">
        <v>1764.9</v>
      </c>
      <c r="E1137" s="114">
        <v>1616.05</v>
      </c>
      <c r="F1137" s="114">
        <v>1707.75</v>
      </c>
      <c r="G1137" s="114">
        <v>1735</v>
      </c>
      <c r="H1137" s="114">
        <v>1724.9</v>
      </c>
      <c r="I1137" s="114">
        <v>4667</v>
      </c>
      <c r="J1137" s="114">
        <v>7981275.5499999998</v>
      </c>
      <c r="K1137" s="116">
        <v>43364</v>
      </c>
      <c r="L1137" s="114">
        <v>607</v>
      </c>
      <c r="M1137" s="114" t="s">
        <v>2037</v>
      </c>
      <c r="N1137" s="429"/>
    </row>
    <row r="1138" spans="1:14">
      <c r="A1138" s="114" t="s">
        <v>2164</v>
      </c>
      <c r="B1138" s="114" t="s">
        <v>390</v>
      </c>
      <c r="C1138" s="114">
        <v>21.75</v>
      </c>
      <c r="D1138" s="114">
        <v>23.5</v>
      </c>
      <c r="E1138" s="114">
        <v>21.65</v>
      </c>
      <c r="F1138" s="114">
        <v>21.85</v>
      </c>
      <c r="G1138" s="114">
        <v>22</v>
      </c>
      <c r="H1138" s="114">
        <v>22.4</v>
      </c>
      <c r="I1138" s="114">
        <v>18266</v>
      </c>
      <c r="J1138" s="114">
        <v>409754.35</v>
      </c>
      <c r="K1138" s="116">
        <v>43364</v>
      </c>
      <c r="L1138" s="114">
        <v>112</v>
      </c>
      <c r="M1138" s="114" t="s">
        <v>2165</v>
      </c>
      <c r="N1138" s="429"/>
    </row>
    <row r="1139" spans="1:14">
      <c r="A1139" s="114" t="s">
        <v>1537</v>
      </c>
      <c r="B1139" s="114" t="s">
        <v>390</v>
      </c>
      <c r="C1139" s="114">
        <v>412.9</v>
      </c>
      <c r="D1139" s="114">
        <v>412.9</v>
      </c>
      <c r="E1139" s="114">
        <v>369.55</v>
      </c>
      <c r="F1139" s="114">
        <v>389.2</v>
      </c>
      <c r="G1139" s="114">
        <v>391.1</v>
      </c>
      <c r="H1139" s="114">
        <v>408.95</v>
      </c>
      <c r="I1139" s="114">
        <v>54995</v>
      </c>
      <c r="J1139" s="114">
        <v>21806634.300000001</v>
      </c>
      <c r="K1139" s="116">
        <v>43364</v>
      </c>
      <c r="L1139" s="114">
        <v>2373</v>
      </c>
      <c r="M1139" s="114" t="s">
        <v>1538</v>
      </c>
      <c r="N1139" s="429"/>
    </row>
    <row r="1140" spans="1:14">
      <c r="A1140" s="114" t="s">
        <v>2431</v>
      </c>
      <c r="B1140" s="114" t="s">
        <v>390</v>
      </c>
      <c r="C1140" s="114">
        <v>160.1</v>
      </c>
      <c r="D1140" s="114">
        <v>164</v>
      </c>
      <c r="E1140" s="114">
        <v>149.94999999999999</v>
      </c>
      <c r="F1140" s="114">
        <v>155.80000000000001</v>
      </c>
      <c r="G1140" s="114">
        <v>159</v>
      </c>
      <c r="H1140" s="114">
        <v>158.80000000000001</v>
      </c>
      <c r="I1140" s="114">
        <v>151095</v>
      </c>
      <c r="J1140" s="114">
        <v>23963347.75</v>
      </c>
      <c r="K1140" s="116">
        <v>43364</v>
      </c>
      <c r="L1140" s="114">
        <v>2527</v>
      </c>
      <c r="M1140" s="114" t="s">
        <v>2432</v>
      </c>
      <c r="N1140" s="429"/>
    </row>
    <row r="1141" spans="1:14">
      <c r="A1141" s="114" t="s">
        <v>2268</v>
      </c>
      <c r="B1141" s="114" t="s">
        <v>390</v>
      </c>
      <c r="C1141" s="114">
        <v>111.95</v>
      </c>
      <c r="D1141" s="114">
        <v>112.9</v>
      </c>
      <c r="E1141" s="114">
        <v>101.25</v>
      </c>
      <c r="F1141" s="114">
        <v>103.9</v>
      </c>
      <c r="G1141" s="114">
        <v>105</v>
      </c>
      <c r="H1141" s="114">
        <v>110.8</v>
      </c>
      <c r="I1141" s="114">
        <v>32951</v>
      </c>
      <c r="J1141" s="114">
        <v>3545898.75</v>
      </c>
      <c r="K1141" s="116">
        <v>43364</v>
      </c>
      <c r="L1141" s="114">
        <v>508</v>
      </c>
      <c r="M1141" s="114" t="s">
        <v>2269</v>
      </c>
      <c r="N1141" s="429"/>
    </row>
    <row r="1142" spans="1:14">
      <c r="A1142" s="114" t="s">
        <v>2116</v>
      </c>
      <c r="B1142" s="114" t="s">
        <v>390</v>
      </c>
      <c r="C1142" s="114">
        <v>1264.95</v>
      </c>
      <c r="D1142" s="114">
        <v>1293</v>
      </c>
      <c r="E1142" s="114">
        <v>1000</v>
      </c>
      <c r="F1142" s="114">
        <v>1194.5999999999999</v>
      </c>
      <c r="G1142" s="114">
        <v>1198</v>
      </c>
      <c r="H1142" s="114">
        <v>1246</v>
      </c>
      <c r="I1142" s="114">
        <v>108776</v>
      </c>
      <c r="J1142" s="114">
        <v>131132350.7</v>
      </c>
      <c r="K1142" s="116">
        <v>43364</v>
      </c>
      <c r="L1142" s="114">
        <v>15220</v>
      </c>
      <c r="M1142" s="114" t="s">
        <v>2117</v>
      </c>
      <c r="N1142" s="429"/>
    </row>
    <row r="1143" spans="1:14">
      <c r="A1143" s="114" t="s">
        <v>1539</v>
      </c>
      <c r="B1143" s="114" t="s">
        <v>390</v>
      </c>
      <c r="C1143" s="114">
        <v>130.25</v>
      </c>
      <c r="D1143" s="114">
        <v>132</v>
      </c>
      <c r="E1143" s="114">
        <v>125.05</v>
      </c>
      <c r="F1143" s="114">
        <v>127.1</v>
      </c>
      <c r="G1143" s="114">
        <v>127.5</v>
      </c>
      <c r="H1143" s="114">
        <v>130.85</v>
      </c>
      <c r="I1143" s="114">
        <v>6428</v>
      </c>
      <c r="J1143" s="114">
        <v>827083.2</v>
      </c>
      <c r="K1143" s="116">
        <v>43364</v>
      </c>
      <c r="L1143" s="114">
        <v>166</v>
      </c>
      <c r="M1143" s="114" t="s">
        <v>1540</v>
      </c>
      <c r="N1143" s="429"/>
    </row>
    <row r="1144" spans="1:14">
      <c r="A1144" s="114" t="s">
        <v>1541</v>
      </c>
      <c r="B1144" s="114" t="s">
        <v>390</v>
      </c>
      <c r="C1144" s="114">
        <v>365</v>
      </c>
      <c r="D1144" s="114">
        <v>368.95</v>
      </c>
      <c r="E1144" s="114">
        <v>320.10000000000002</v>
      </c>
      <c r="F1144" s="114">
        <v>344.4</v>
      </c>
      <c r="G1144" s="114">
        <v>340.45</v>
      </c>
      <c r="H1144" s="114">
        <v>364.75</v>
      </c>
      <c r="I1144" s="114">
        <v>70010</v>
      </c>
      <c r="J1144" s="114">
        <v>24015876.449999999</v>
      </c>
      <c r="K1144" s="116">
        <v>43364</v>
      </c>
      <c r="L1144" s="114">
        <v>3998</v>
      </c>
      <c r="M1144" s="114" t="s">
        <v>1542</v>
      </c>
      <c r="N1144" s="429"/>
    </row>
    <row r="1145" spans="1:14">
      <c r="A1145" s="114" t="s">
        <v>1543</v>
      </c>
      <c r="B1145" s="114" t="s">
        <v>390</v>
      </c>
      <c r="C1145" s="114">
        <v>1870</v>
      </c>
      <c r="D1145" s="114">
        <v>1899</v>
      </c>
      <c r="E1145" s="114">
        <v>1740</v>
      </c>
      <c r="F1145" s="114">
        <v>1791.45</v>
      </c>
      <c r="G1145" s="114">
        <v>1795</v>
      </c>
      <c r="H1145" s="114">
        <v>1856.7</v>
      </c>
      <c r="I1145" s="114">
        <v>2681</v>
      </c>
      <c r="J1145" s="114">
        <v>4842606.8499999996</v>
      </c>
      <c r="K1145" s="116">
        <v>43364</v>
      </c>
      <c r="L1145" s="114">
        <v>499</v>
      </c>
      <c r="M1145" s="114" t="s">
        <v>1544</v>
      </c>
      <c r="N1145" s="429"/>
    </row>
    <row r="1146" spans="1:14">
      <c r="A1146" s="114" t="s">
        <v>3284</v>
      </c>
      <c r="B1146" s="114" t="s">
        <v>390</v>
      </c>
      <c r="C1146" s="114">
        <v>257</v>
      </c>
      <c r="D1146" s="114">
        <v>257.76</v>
      </c>
      <c r="E1146" s="114">
        <v>256</v>
      </c>
      <c r="F1146" s="114">
        <v>256.89999999999998</v>
      </c>
      <c r="G1146" s="114">
        <v>256.89999999999998</v>
      </c>
      <c r="H1146" s="114">
        <v>257</v>
      </c>
      <c r="I1146" s="114">
        <v>368</v>
      </c>
      <c r="J1146" s="114">
        <v>94476.6</v>
      </c>
      <c r="K1146" s="116">
        <v>43364</v>
      </c>
      <c r="L1146" s="114">
        <v>7</v>
      </c>
      <c r="M1146" s="114" t="s">
        <v>3285</v>
      </c>
      <c r="N1146" s="429"/>
    </row>
    <row r="1147" spans="1:14">
      <c r="A1147" s="114" t="s">
        <v>1545</v>
      </c>
      <c r="B1147" s="114" t="s">
        <v>390</v>
      </c>
      <c r="C1147" s="114">
        <v>496</v>
      </c>
      <c r="D1147" s="114">
        <v>507.75</v>
      </c>
      <c r="E1147" s="114">
        <v>451.1</v>
      </c>
      <c r="F1147" s="114">
        <v>484.2</v>
      </c>
      <c r="G1147" s="114">
        <v>480.9</v>
      </c>
      <c r="H1147" s="114">
        <v>497.4</v>
      </c>
      <c r="I1147" s="114">
        <v>10366</v>
      </c>
      <c r="J1147" s="114">
        <v>4899644.45</v>
      </c>
      <c r="K1147" s="116">
        <v>43364</v>
      </c>
      <c r="L1147" s="114">
        <v>1069</v>
      </c>
      <c r="M1147" s="114" t="s">
        <v>1546</v>
      </c>
      <c r="N1147" s="429"/>
    </row>
    <row r="1148" spans="1:14">
      <c r="A1148" s="114" t="s">
        <v>1547</v>
      </c>
      <c r="B1148" s="114" t="s">
        <v>390</v>
      </c>
      <c r="C1148" s="114">
        <v>505.5</v>
      </c>
      <c r="D1148" s="114">
        <v>508.9</v>
      </c>
      <c r="E1148" s="114">
        <v>460</v>
      </c>
      <c r="F1148" s="114">
        <v>468.3</v>
      </c>
      <c r="G1148" s="114">
        <v>469.8</v>
      </c>
      <c r="H1148" s="114">
        <v>501.05</v>
      </c>
      <c r="I1148" s="114">
        <v>34148</v>
      </c>
      <c r="J1148" s="114">
        <v>16216398.800000001</v>
      </c>
      <c r="K1148" s="116">
        <v>43364</v>
      </c>
      <c r="L1148" s="114">
        <v>2239</v>
      </c>
      <c r="M1148" s="114" t="s">
        <v>1548</v>
      </c>
      <c r="N1148" s="429"/>
    </row>
    <row r="1149" spans="1:14">
      <c r="A1149" s="114" t="s">
        <v>2926</v>
      </c>
      <c r="B1149" s="114" t="s">
        <v>2815</v>
      </c>
      <c r="C1149" s="114">
        <v>3.1</v>
      </c>
      <c r="D1149" s="114">
        <v>3.2</v>
      </c>
      <c r="E1149" s="114">
        <v>2.9</v>
      </c>
      <c r="F1149" s="114">
        <v>2.95</v>
      </c>
      <c r="G1149" s="114">
        <v>3.05</v>
      </c>
      <c r="H1149" s="114">
        <v>3.05</v>
      </c>
      <c r="I1149" s="114">
        <v>107433</v>
      </c>
      <c r="J1149" s="114">
        <v>325878.8</v>
      </c>
      <c r="K1149" s="116">
        <v>43364</v>
      </c>
      <c r="L1149" s="114">
        <v>165</v>
      </c>
      <c r="M1149" s="114" t="s">
        <v>2927</v>
      </c>
      <c r="N1149" s="429"/>
    </row>
    <row r="1150" spans="1:14">
      <c r="A1150" s="114" t="s">
        <v>1549</v>
      </c>
      <c r="B1150" s="114" t="s">
        <v>390</v>
      </c>
      <c r="C1150" s="114">
        <v>85.9</v>
      </c>
      <c r="D1150" s="114">
        <v>86.8</v>
      </c>
      <c r="E1150" s="114">
        <v>78.650000000000006</v>
      </c>
      <c r="F1150" s="114">
        <v>82.85</v>
      </c>
      <c r="G1150" s="114">
        <v>83</v>
      </c>
      <c r="H1150" s="114">
        <v>80</v>
      </c>
      <c r="I1150" s="114">
        <v>8766</v>
      </c>
      <c r="J1150" s="114">
        <v>709817.35</v>
      </c>
      <c r="K1150" s="116">
        <v>43364</v>
      </c>
      <c r="L1150" s="114">
        <v>149</v>
      </c>
      <c r="M1150" s="114" t="s">
        <v>1550</v>
      </c>
      <c r="N1150" s="429"/>
    </row>
    <row r="1151" spans="1:14">
      <c r="A1151" s="114" t="s">
        <v>1551</v>
      </c>
      <c r="B1151" s="114" t="s">
        <v>390</v>
      </c>
      <c r="C1151" s="114">
        <v>56.35</v>
      </c>
      <c r="D1151" s="114">
        <v>57</v>
      </c>
      <c r="E1151" s="114">
        <v>52</v>
      </c>
      <c r="F1151" s="114">
        <v>53.05</v>
      </c>
      <c r="G1151" s="114">
        <v>53.5</v>
      </c>
      <c r="H1151" s="114">
        <v>55.65</v>
      </c>
      <c r="I1151" s="114">
        <v>80498</v>
      </c>
      <c r="J1151" s="114">
        <v>4346084.45</v>
      </c>
      <c r="K1151" s="116">
        <v>43364</v>
      </c>
      <c r="L1151" s="114">
        <v>901</v>
      </c>
      <c r="M1151" s="114" t="s">
        <v>1552</v>
      </c>
      <c r="N1151" s="429"/>
    </row>
    <row r="1152" spans="1:14">
      <c r="A1152" s="114" t="s">
        <v>2703</v>
      </c>
      <c r="B1152" s="114" t="s">
        <v>390</v>
      </c>
      <c r="C1152" s="114">
        <v>61.65</v>
      </c>
      <c r="D1152" s="114">
        <v>62.25</v>
      </c>
      <c r="E1152" s="114">
        <v>58.2</v>
      </c>
      <c r="F1152" s="114">
        <v>60.3</v>
      </c>
      <c r="G1152" s="114">
        <v>60.3</v>
      </c>
      <c r="H1152" s="114">
        <v>63.65</v>
      </c>
      <c r="I1152" s="114">
        <v>9481</v>
      </c>
      <c r="J1152" s="114">
        <v>582424.75</v>
      </c>
      <c r="K1152" s="116">
        <v>43364</v>
      </c>
      <c r="L1152" s="114">
        <v>35</v>
      </c>
      <c r="M1152" s="114" t="s">
        <v>2704</v>
      </c>
      <c r="N1152" s="429"/>
    </row>
    <row r="1153" spans="1:14">
      <c r="A1153" s="114" t="s">
        <v>2454</v>
      </c>
      <c r="B1153" s="114" t="s">
        <v>390</v>
      </c>
      <c r="C1153" s="114">
        <v>265.55</v>
      </c>
      <c r="D1153" s="114">
        <v>280</v>
      </c>
      <c r="E1153" s="114">
        <v>265.55</v>
      </c>
      <c r="F1153" s="114">
        <v>270</v>
      </c>
      <c r="G1153" s="114">
        <v>270</v>
      </c>
      <c r="H1153" s="114">
        <v>271</v>
      </c>
      <c r="I1153" s="114">
        <v>1904</v>
      </c>
      <c r="J1153" s="114">
        <v>521656.1</v>
      </c>
      <c r="K1153" s="116">
        <v>43364</v>
      </c>
      <c r="L1153" s="114">
        <v>42</v>
      </c>
      <c r="M1153" s="114" t="s">
        <v>2455</v>
      </c>
      <c r="N1153" s="429"/>
    </row>
    <row r="1154" spans="1:14">
      <c r="A1154" s="114" t="s">
        <v>1553</v>
      </c>
      <c r="B1154" s="114" t="s">
        <v>390</v>
      </c>
      <c r="C1154" s="114">
        <v>218</v>
      </c>
      <c r="D1154" s="114">
        <v>222.9</v>
      </c>
      <c r="E1154" s="114">
        <v>213.1</v>
      </c>
      <c r="F1154" s="114">
        <v>215.8</v>
      </c>
      <c r="G1154" s="114">
        <v>219.5</v>
      </c>
      <c r="H1154" s="114">
        <v>218.6</v>
      </c>
      <c r="I1154" s="114">
        <v>307814</v>
      </c>
      <c r="J1154" s="114">
        <v>66904746.299999997</v>
      </c>
      <c r="K1154" s="116">
        <v>43364</v>
      </c>
      <c r="L1154" s="114">
        <v>13776</v>
      </c>
      <c r="M1154" s="114" t="s">
        <v>1554</v>
      </c>
      <c r="N1154" s="429"/>
    </row>
    <row r="1155" spans="1:14">
      <c r="A1155" s="114" t="s">
        <v>1555</v>
      </c>
      <c r="B1155" s="114" t="s">
        <v>390</v>
      </c>
      <c r="C1155" s="114">
        <v>589</v>
      </c>
      <c r="D1155" s="114">
        <v>592</v>
      </c>
      <c r="E1155" s="114">
        <v>498.45</v>
      </c>
      <c r="F1155" s="114">
        <v>568.54999999999995</v>
      </c>
      <c r="G1155" s="114">
        <v>556.70000000000005</v>
      </c>
      <c r="H1155" s="114">
        <v>587.9</v>
      </c>
      <c r="I1155" s="114">
        <v>125110</v>
      </c>
      <c r="J1155" s="114">
        <v>70049216.150000006</v>
      </c>
      <c r="K1155" s="116">
        <v>43364</v>
      </c>
      <c r="L1155" s="114">
        <v>5587</v>
      </c>
      <c r="M1155" s="114" t="s">
        <v>1556</v>
      </c>
      <c r="N1155" s="429"/>
    </row>
    <row r="1156" spans="1:14">
      <c r="A1156" s="114" t="s">
        <v>212</v>
      </c>
      <c r="B1156" s="114" t="s">
        <v>390</v>
      </c>
      <c r="C1156" s="114">
        <v>17100</v>
      </c>
      <c r="D1156" s="114">
        <v>17445</v>
      </c>
      <c r="E1156" s="114">
        <v>16116</v>
      </c>
      <c r="F1156" s="114">
        <v>16858.400000000001</v>
      </c>
      <c r="G1156" s="114">
        <v>16930</v>
      </c>
      <c r="H1156" s="114">
        <v>17112.95</v>
      </c>
      <c r="I1156" s="114">
        <v>53658</v>
      </c>
      <c r="J1156" s="114">
        <v>907129557.5</v>
      </c>
      <c r="K1156" s="116">
        <v>43364</v>
      </c>
      <c r="L1156" s="114">
        <v>8647</v>
      </c>
      <c r="M1156" s="114" t="s">
        <v>1557</v>
      </c>
      <c r="N1156" s="429"/>
    </row>
    <row r="1157" spans="1:14">
      <c r="A1157" s="114" t="s">
        <v>1558</v>
      </c>
      <c r="B1157" s="114" t="s">
        <v>390</v>
      </c>
      <c r="C1157" s="114">
        <v>201.3</v>
      </c>
      <c r="D1157" s="114">
        <v>213.7</v>
      </c>
      <c r="E1157" s="114">
        <v>181.7</v>
      </c>
      <c r="F1157" s="114">
        <v>193.55</v>
      </c>
      <c r="G1157" s="114">
        <v>193.95</v>
      </c>
      <c r="H1157" s="114">
        <v>201.05</v>
      </c>
      <c r="I1157" s="114">
        <v>152700</v>
      </c>
      <c r="J1157" s="114">
        <v>31157596.649999999</v>
      </c>
      <c r="K1157" s="116">
        <v>43364</v>
      </c>
      <c r="L1157" s="114">
        <v>1860</v>
      </c>
      <c r="M1157" s="114" t="s">
        <v>1559</v>
      </c>
      <c r="N1157" s="429"/>
    </row>
    <row r="1158" spans="1:14">
      <c r="A1158" s="114" t="s">
        <v>2646</v>
      </c>
      <c r="B1158" s="114" t="s">
        <v>390</v>
      </c>
      <c r="C1158" s="114">
        <v>7.95</v>
      </c>
      <c r="D1158" s="114">
        <v>7.95</v>
      </c>
      <c r="E1158" s="114">
        <v>7.6</v>
      </c>
      <c r="F1158" s="114">
        <v>7.6</v>
      </c>
      <c r="G1158" s="114">
        <v>7.6</v>
      </c>
      <c r="H1158" s="114">
        <v>7.95</v>
      </c>
      <c r="I1158" s="114">
        <v>14616</v>
      </c>
      <c r="J1158" s="114">
        <v>111416.85</v>
      </c>
      <c r="K1158" s="116">
        <v>43364</v>
      </c>
      <c r="L1158" s="114">
        <v>49</v>
      </c>
      <c r="M1158" s="114" t="s">
        <v>2647</v>
      </c>
      <c r="N1158" s="429"/>
    </row>
    <row r="1159" spans="1:14">
      <c r="A1159" s="114" t="s">
        <v>1560</v>
      </c>
      <c r="B1159" s="114" t="s">
        <v>390</v>
      </c>
      <c r="C1159" s="114">
        <v>190.1</v>
      </c>
      <c r="D1159" s="114">
        <v>194</v>
      </c>
      <c r="E1159" s="114">
        <v>175</v>
      </c>
      <c r="F1159" s="114">
        <v>179.8</v>
      </c>
      <c r="G1159" s="114">
        <v>181.9</v>
      </c>
      <c r="H1159" s="114">
        <v>189.35</v>
      </c>
      <c r="I1159" s="114">
        <v>65080</v>
      </c>
      <c r="J1159" s="114">
        <v>12000435.449999999</v>
      </c>
      <c r="K1159" s="116">
        <v>43364</v>
      </c>
      <c r="L1159" s="114">
        <v>1114</v>
      </c>
      <c r="M1159" s="114" t="s">
        <v>1561</v>
      </c>
      <c r="N1159" s="429"/>
    </row>
    <row r="1160" spans="1:14">
      <c r="A1160" s="114" t="s">
        <v>1562</v>
      </c>
      <c r="B1160" s="114" t="s">
        <v>390</v>
      </c>
      <c r="C1160" s="114">
        <v>281.25</v>
      </c>
      <c r="D1160" s="114">
        <v>291.95</v>
      </c>
      <c r="E1160" s="114">
        <v>262.2</v>
      </c>
      <c r="F1160" s="114">
        <v>275.10000000000002</v>
      </c>
      <c r="G1160" s="114">
        <v>275</v>
      </c>
      <c r="H1160" s="114">
        <v>290</v>
      </c>
      <c r="I1160" s="114">
        <v>22612</v>
      </c>
      <c r="J1160" s="114">
        <v>6221811.2999999998</v>
      </c>
      <c r="K1160" s="116">
        <v>43364</v>
      </c>
      <c r="L1160" s="114">
        <v>830</v>
      </c>
      <c r="M1160" s="114" t="s">
        <v>1563</v>
      </c>
      <c r="N1160" s="429"/>
    </row>
    <row r="1161" spans="1:14">
      <c r="A1161" s="114" t="s">
        <v>2928</v>
      </c>
      <c r="B1161" s="114" t="s">
        <v>2815</v>
      </c>
      <c r="C1161" s="114">
        <v>1386</v>
      </c>
      <c r="D1161" s="114">
        <v>1401</v>
      </c>
      <c r="E1161" s="114">
        <v>1365.15</v>
      </c>
      <c r="F1161" s="114">
        <v>1379</v>
      </c>
      <c r="G1161" s="114">
        <v>1379</v>
      </c>
      <c r="H1161" s="114">
        <v>1369.8</v>
      </c>
      <c r="I1161" s="114">
        <v>10047</v>
      </c>
      <c r="J1161" s="114">
        <v>14074335.65</v>
      </c>
      <c r="K1161" s="116">
        <v>43364</v>
      </c>
      <c r="L1161" s="114">
        <v>35</v>
      </c>
      <c r="M1161" s="114" t="s">
        <v>2929</v>
      </c>
      <c r="N1161" s="429"/>
    </row>
    <row r="1162" spans="1:14">
      <c r="A1162" s="114" t="s">
        <v>1564</v>
      </c>
      <c r="B1162" s="114" t="s">
        <v>390</v>
      </c>
      <c r="C1162" s="114">
        <v>1897</v>
      </c>
      <c r="D1162" s="114">
        <v>1940</v>
      </c>
      <c r="E1162" s="114">
        <v>1730.05</v>
      </c>
      <c r="F1162" s="114">
        <v>1812.15</v>
      </c>
      <c r="G1162" s="114">
        <v>1860</v>
      </c>
      <c r="H1162" s="114">
        <v>1895.45</v>
      </c>
      <c r="I1162" s="114">
        <v>110650</v>
      </c>
      <c r="J1162" s="114">
        <v>202478109.34999999</v>
      </c>
      <c r="K1162" s="116">
        <v>43364</v>
      </c>
      <c r="L1162" s="114">
        <v>9934</v>
      </c>
      <c r="M1162" s="114" t="s">
        <v>1565</v>
      </c>
      <c r="N1162" s="429"/>
    </row>
    <row r="1163" spans="1:14">
      <c r="A1163" s="114" t="s">
        <v>1566</v>
      </c>
      <c r="B1163" s="114" t="s">
        <v>390</v>
      </c>
      <c r="C1163" s="114">
        <v>12</v>
      </c>
      <c r="D1163" s="114">
        <v>12.15</v>
      </c>
      <c r="E1163" s="114">
        <v>10.9</v>
      </c>
      <c r="F1163" s="114">
        <v>11.6</v>
      </c>
      <c r="G1163" s="114">
        <v>11.85</v>
      </c>
      <c r="H1163" s="114">
        <v>12</v>
      </c>
      <c r="I1163" s="114">
        <v>125373</v>
      </c>
      <c r="J1163" s="114">
        <v>1437068.35</v>
      </c>
      <c r="K1163" s="116">
        <v>43364</v>
      </c>
      <c r="L1163" s="114">
        <v>498</v>
      </c>
      <c r="M1163" s="114" t="s">
        <v>1567</v>
      </c>
      <c r="N1163" s="429"/>
    </row>
    <row r="1164" spans="1:14">
      <c r="A1164" s="114" t="s">
        <v>2930</v>
      </c>
      <c r="B1164" s="114" t="s">
        <v>390</v>
      </c>
      <c r="C1164" s="114">
        <v>8.85</v>
      </c>
      <c r="D1164" s="114">
        <v>9</v>
      </c>
      <c r="E1164" s="114">
        <v>8.1</v>
      </c>
      <c r="F1164" s="114">
        <v>8.3000000000000007</v>
      </c>
      <c r="G1164" s="114">
        <v>8.25</v>
      </c>
      <c r="H1164" s="114">
        <v>8.85</v>
      </c>
      <c r="I1164" s="114">
        <v>56329</v>
      </c>
      <c r="J1164" s="114">
        <v>476262.1</v>
      </c>
      <c r="K1164" s="116">
        <v>43364</v>
      </c>
      <c r="L1164" s="114">
        <v>116</v>
      </c>
      <c r="M1164" s="114" t="s">
        <v>2931</v>
      </c>
      <c r="N1164" s="429"/>
    </row>
    <row r="1165" spans="1:14">
      <c r="A1165" s="114" t="s">
        <v>3361</v>
      </c>
      <c r="B1165" s="114" t="s">
        <v>390</v>
      </c>
      <c r="C1165" s="114">
        <v>10</v>
      </c>
      <c r="D1165" s="114">
        <v>10.199999999999999</v>
      </c>
      <c r="E1165" s="114">
        <v>9.85</v>
      </c>
      <c r="F1165" s="114">
        <v>10.15</v>
      </c>
      <c r="G1165" s="114">
        <v>10.15</v>
      </c>
      <c r="H1165" s="114">
        <v>10.35</v>
      </c>
      <c r="I1165" s="114">
        <v>365</v>
      </c>
      <c r="J1165" s="114">
        <v>3687.5</v>
      </c>
      <c r="K1165" s="116">
        <v>43364</v>
      </c>
      <c r="L1165" s="114">
        <v>6</v>
      </c>
      <c r="M1165" s="114" t="s">
        <v>3362</v>
      </c>
      <c r="N1165" s="429"/>
    </row>
    <row r="1166" spans="1:14">
      <c r="A1166" s="114" t="s">
        <v>1568</v>
      </c>
      <c r="B1166" s="114" t="s">
        <v>390</v>
      </c>
      <c r="C1166" s="114">
        <v>30</v>
      </c>
      <c r="D1166" s="114">
        <v>30.8</v>
      </c>
      <c r="E1166" s="114">
        <v>26</v>
      </c>
      <c r="F1166" s="114">
        <v>27.6</v>
      </c>
      <c r="G1166" s="114">
        <v>27.6</v>
      </c>
      <c r="H1166" s="114">
        <v>30.2</v>
      </c>
      <c r="I1166" s="114">
        <v>39320</v>
      </c>
      <c r="J1166" s="114">
        <v>1085769.75</v>
      </c>
      <c r="K1166" s="116">
        <v>43364</v>
      </c>
      <c r="L1166" s="114">
        <v>307</v>
      </c>
      <c r="M1166" s="114" t="s">
        <v>1569</v>
      </c>
      <c r="N1166" s="429"/>
    </row>
    <row r="1167" spans="1:14">
      <c r="A1167" s="114" t="s">
        <v>1570</v>
      </c>
      <c r="B1167" s="114" t="s">
        <v>390</v>
      </c>
      <c r="C1167" s="114">
        <v>179.5</v>
      </c>
      <c r="D1167" s="114">
        <v>180.2</v>
      </c>
      <c r="E1167" s="114">
        <v>165.55</v>
      </c>
      <c r="F1167" s="114">
        <v>170.4</v>
      </c>
      <c r="G1167" s="114">
        <v>169.25</v>
      </c>
      <c r="H1167" s="114">
        <v>178.9</v>
      </c>
      <c r="I1167" s="114">
        <v>26298</v>
      </c>
      <c r="J1167" s="114">
        <v>4521074.4000000004</v>
      </c>
      <c r="K1167" s="116">
        <v>43364</v>
      </c>
      <c r="L1167" s="114">
        <v>563</v>
      </c>
      <c r="M1167" s="114" t="s">
        <v>1571</v>
      </c>
      <c r="N1167" s="429"/>
    </row>
    <row r="1168" spans="1:14">
      <c r="A1168" s="114" t="s">
        <v>3119</v>
      </c>
      <c r="B1168" s="114" t="s">
        <v>390</v>
      </c>
      <c r="C1168" s="114">
        <v>52</v>
      </c>
      <c r="D1168" s="114">
        <v>52</v>
      </c>
      <c r="E1168" s="114">
        <v>45.1</v>
      </c>
      <c r="F1168" s="114">
        <v>50.25</v>
      </c>
      <c r="G1168" s="114">
        <v>50.5</v>
      </c>
      <c r="H1168" s="114">
        <v>50.8</v>
      </c>
      <c r="I1168" s="114">
        <v>17726</v>
      </c>
      <c r="J1168" s="114">
        <v>870915.95</v>
      </c>
      <c r="K1168" s="116">
        <v>43364</v>
      </c>
      <c r="L1168" s="114">
        <v>112</v>
      </c>
      <c r="M1168" s="114" t="s">
        <v>3120</v>
      </c>
      <c r="N1168" s="429"/>
    </row>
    <row r="1169" spans="1:14">
      <c r="A1169" s="114" t="s">
        <v>2932</v>
      </c>
      <c r="B1169" s="114" t="s">
        <v>2815</v>
      </c>
      <c r="C1169" s="114">
        <v>16.600000000000001</v>
      </c>
      <c r="D1169" s="114">
        <v>16.8</v>
      </c>
      <c r="E1169" s="114">
        <v>16.149999999999999</v>
      </c>
      <c r="F1169" s="114">
        <v>16.149999999999999</v>
      </c>
      <c r="G1169" s="114">
        <v>16.149999999999999</v>
      </c>
      <c r="H1169" s="114">
        <v>17</v>
      </c>
      <c r="I1169" s="114">
        <v>7590</v>
      </c>
      <c r="J1169" s="114">
        <v>124438</v>
      </c>
      <c r="K1169" s="116">
        <v>43364</v>
      </c>
      <c r="L1169" s="114">
        <v>16</v>
      </c>
      <c r="M1169" s="114" t="s">
        <v>2933</v>
      </c>
      <c r="N1169" s="429"/>
    </row>
    <row r="1170" spans="1:14">
      <c r="A1170" s="114" t="s">
        <v>2648</v>
      </c>
      <c r="B1170" s="114" t="s">
        <v>390</v>
      </c>
      <c r="C1170" s="114">
        <v>212.2</v>
      </c>
      <c r="D1170" s="114">
        <v>214.9</v>
      </c>
      <c r="E1170" s="114">
        <v>201.4</v>
      </c>
      <c r="F1170" s="114">
        <v>202.3</v>
      </c>
      <c r="G1170" s="114">
        <v>204</v>
      </c>
      <c r="H1170" s="114">
        <v>212</v>
      </c>
      <c r="I1170" s="114">
        <v>9241</v>
      </c>
      <c r="J1170" s="114">
        <v>1882142</v>
      </c>
      <c r="K1170" s="116">
        <v>43364</v>
      </c>
      <c r="L1170" s="114">
        <v>234</v>
      </c>
      <c r="M1170" s="114" t="s">
        <v>2649</v>
      </c>
      <c r="N1170" s="429"/>
    </row>
    <row r="1171" spans="1:14">
      <c r="A1171" s="114" t="s">
        <v>2096</v>
      </c>
      <c r="B1171" s="114" t="s">
        <v>390</v>
      </c>
      <c r="C1171" s="114">
        <v>15.8</v>
      </c>
      <c r="D1171" s="114">
        <v>15.8</v>
      </c>
      <c r="E1171" s="114">
        <v>14.4</v>
      </c>
      <c r="F1171" s="114">
        <v>14.7</v>
      </c>
      <c r="G1171" s="114">
        <v>14.55</v>
      </c>
      <c r="H1171" s="114">
        <v>16</v>
      </c>
      <c r="I1171" s="114">
        <v>394823</v>
      </c>
      <c r="J1171" s="114">
        <v>5788541.3499999996</v>
      </c>
      <c r="K1171" s="116">
        <v>43364</v>
      </c>
      <c r="L1171" s="114">
        <v>746</v>
      </c>
      <c r="M1171" s="114" t="s">
        <v>2097</v>
      </c>
      <c r="N1171" s="429"/>
    </row>
    <row r="1172" spans="1:14">
      <c r="A1172" s="114" t="s">
        <v>2650</v>
      </c>
      <c r="B1172" s="114" t="s">
        <v>390</v>
      </c>
      <c r="C1172" s="114">
        <v>16.149999999999999</v>
      </c>
      <c r="D1172" s="114">
        <v>16.149999999999999</v>
      </c>
      <c r="E1172" s="114">
        <v>14.3</v>
      </c>
      <c r="F1172" s="114">
        <v>15.35</v>
      </c>
      <c r="G1172" s="114">
        <v>15.95</v>
      </c>
      <c r="H1172" s="114">
        <v>16.05</v>
      </c>
      <c r="I1172" s="114">
        <v>16663</v>
      </c>
      <c r="J1172" s="114">
        <v>260137.25</v>
      </c>
      <c r="K1172" s="116">
        <v>43364</v>
      </c>
      <c r="L1172" s="114">
        <v>90</v>
      </c>
      <c r="M1172" s="114" t="s">
        <v>2651</v>
      </c>
      <c r="N1172" s="429"/>
    </row>
    <row r="1173" spans="1:14">
      <c r="A1173" s="114" t="s">
        <v>1572</v>
      </c>
      <c r="B1173" s="114" t="s">
        <v>390</v>
      </c>
      <c r="C1173" s="114">
        <v>360</v>
      </c>
      <c r="D1173" s="114">
        <v>366.25</v>
      </c>
      <c r="E1173" s="114">
        <v>321</v>
      </c>
      <c r="F1173" s="114">
        <v>339.95</v>
      </c>
      <c r="G1173" s="114">
        <v>338.55</v>
      </c>
      <c r="H1173" s="114">
        <v>359.7</v>
      </c>
      <c r="I1173" s="114">
        <v>34135</v>
      </c>
      <c r="J1173" s="114">
        <v>11775910.5</v>
      </c>
      <c r="K1173" s="116">
        <v>43364</v>
      </c>
      <c r="L1173" s="114">
        <v>1451</v>
      </c>
      <c r="M1173" s="114" t="s">
        <v>1573</v>
      </c>
      <c r="N1173" s="429"/>
    </row>
    <row r="1174" spans="1:14">
      <c r="A1174" s="114" t="s">
        <v>1574</v>
      </c>
      <c r="B1174" s="114" t="s">
        <v>390</v>
      </c>
      <c r="C1174" s="114">
        <v>13.6</v>
      </c>
      <c r="D1174" s="114">
        <v>13.7</v>
      </c>
      <c r="E1174" s="114">
        <v>12.3</v>
      </c>
      <c r="F1174" s="114">
        <v>12.6</v>
      </c>
      <c r="G1174" s="114">
        <v>12.8</v>
      </c>
      <c r="H1174" s="114">
        <v>13.6</v>
      </c>
      <c r="I1174" s="114">
        <v>5468956</v>
      </c>
      <c r="J1174" s="114">
        <v>70661134.849999994</v>
      </c>
      <c r="K1174" s="116">
        <v>43364</v>
      </c>
      <c r="L1174" s="114">
        <v>9577</v>
      </c>
      <c r="M1174" s="114" t="s">
        <v>1575</v>
      </c>
      <c r="N1174" s="429"/>
    </row>
    <row r="1175" spans="1:14">
      <c r="A1175" s="114" t="s">
        <v>2220</v>
      </c>
      <c r="B1175" s="114" t="s">
        <v>390</v>
      </c>
      <c r="C1175" s="114">
        <v>1002.8</v>
      </c>
      <c r="D1175" s="114">
        <v>1030</v>
      </c>
      <c r="E1175" s="114">
        <v>940.9</v>
      </c>
      <c r="F1175" s="114">
        <v>973.8</v>
      </c>
      <c r="G1175" s="114">
        <v>1000</v>
      </c>
      <c r="H1175" s="114">
        <v>999.7</v>
      </c>
      <c r="I1175" s="114">
        <v>81943</v>
      </c>
      <c r="J1175" s="114">
        <v>80371145.799999997</v>
      </c>
      <c r="K1175" s="116">
        <v>43364</v>
      </c>
      <c r="L1175" s="114">
        <v>7775</v>
      </c>
      <c r="M1175" s="114" t="s">
        <v>2221</v>
      </c>
      <c r="N1175" s="429"/>
    </row>
    <row r="1176" spans="1:14">
      <c r="A1176" s="114" t="s">
        <v>2968</v>
      </c>
      <c r="B1176" s="114" t="s">
        <v>2815</v>
      </c>
      <c r="C1176" s="114">
        <v>1.1499999999999999</v>
      </c>
      <c r="D1176" s="114">
        <v>1.2</v>
      </c>
      <c r="E1176" s="114">
        <v>1.1000000000000001</v>
      </c>
      <c r="F1176" s="114">
        <v>1.1000000000000001</v>
      </c>
      <c r="G1176" s="114">
        <v>1.1000000000000001</v>
      </c>
      <c r="H1176" s="114">
        <v>1.1499999999999999</v>
      </c>
      <c r="I1176" s="114">
        <v>15388</v>
      </c>
      <c r="J1176" s="114">
        <v>17354.3</v>
      </c>
      <c r="K1176" s="116">
        <v>43364</v>
      </c>
      <c r="L1176" s="114">
        <v>23</v>
      </c>
      <c r="M1176" s="114" t="s">
        <v>2969</v>
      </c>
      <c r="N1176" s="429"/>
    </row>
    <row r="1177" spans="1:14">
      <c r="A1177" s="114" t="s">
        <v>1935</v>
      </c>
      <c r="B1177" s="114" t="s">
        <v>390</v>
      </c>
      <c r="C1177" s="114">
        <v>10.9</v>
      </c>
      <c r="D1177" s="114">
        <v>11.25</v>
      </c>
      <c r="E1177" s="114">
        <v>9.9</v>
      </c>
      <c r="F1177" s="114">
        <v>11</v>
      </c>
      <c r="G1177" s="114">
        <v>11</v>
      </c>
      <c r="H1177" s="114">
        <v>10.9</v>
      </c>
      <c r="I1177" s="114">
        <v>102089</v>
      </c>
      <c r="J1177" s="114">
        <v>1097661.1499999999</v>
      </c>
      <c r="K1177" s="116">
        <v>43364</v>
      </c>
      <c r="L1177" s="114">
        <v>588</v>
      </c>
      <c r="M1177" s="114" t="s">
        <v>1576</v>
      </c>
      <c r="N1177" s="429"/>
    </row>
    <row r="1178" spans="1:14">
      <c r="A1178" s="114" t="s">
        <v>1577</v>
      </c>
      <c r="B1178" s="114" t="s">
        <v>390</v>
      </c>
      <c r="C1178" s="114">
        <v>530.1</v>
      </c>
      <c r="D1178" s="114">
        <v>530.1</v>
      </c>
      <c r="E1178" s="114">
        <v>520</v>
      </c>
      <c r="F1178" s="114">
        <v>521.6</v>
      </c>
      <c r="G1178" s="114">
        <v>521</v>
      </c>
      <c r="H1178" s="114">
        <v>533.54999999999995</v>
      </c>
      <c r="I1178" s="114">
        <v>12733</v>
      </c>
      <c r="J1178" s="114">
        <v>6648905.0999999996</v>
      </c>
      <c r="K1178" s="116">
        <v>43364</v>
      </c>
      <c r="L1178" s="114">
        <v>291</v>
      </c>
      <c r="M1178" s="114" t="s">
        <v>2350</v>
      </c>
      <c r="N1178" s="429"/>
    </row>
    <row r="1179" spans="1:14">
      <c r="A1179" s="114" t="s">
        <v>1578</v>
      </c>
      <c r="B1179" s="114" t="s">
        <v>390</v>
      </c>
      <c r="C1179" s="114">
        <v>27.8</v>
      </c>
      <c r="D1179" s="114">
        <v>28</v>
      </c>
      <c r="E1179" s="114">
        <v>27.35</v>
      </c>
      <c r="F1179" s="114">
        <v>27.8</v>
      </c>
      <c r="G1179" s="114">
        <v>27.85</v>
      </c>
      <c r="H1179" s="114">
        <v>27.8</v>
      </c>
      <c r="I1179" s="114">
        <v>784652</v>
      </c>
      <c r="J1179" s="114">
        <v>21795282.350000001</v>
      </c>
      <c r="K1179" s="116">
        <v>43364</v>
      </c>
      <c r="L1179" s="114">
        <v>2429</v>
      </c>
      <c r="M1179" s="114" t="s">
        <v>1579</v>
      </c>
      <c r="N1179" s="429"/>
    </row>
    <row r="1180" spans="1:14">
      <c r="A1180" s="114" t="s">
        <v>1580</v>
      </c>
      <c r="B1180" s="114" t="s">
        <v>390</v>
      </c>
      <c r="C1180" s="114">
        <v>1747</v>
      </c>
      <c r="D1180" s="114">
        <v>1759.95</v>
      </c>
      <c r="E1180" s="114">
        <v>1730</v>
      </c>
      <c r="F1180" s="114">
        <v>1734.1</v>
      </c>
      <c r="G1180" s="114">
        <v>1734</v>
      </c>
      <c r="H1180" s="114">
        <v>1741.6</v>
      </c>
      <c r="I1180" s="114">
        <v>3093</v>
      </c>
      <c r="J1180" s="114">
        <v>5389013.9500000002</v>
      </c>
      <c r="K1180" s="116">
        <v>43364</v>
      </c>
      <c r="L1180" s="114">
        <v>571</v>
      </c>
      <c r="M1180" s="114" t="s">
        <v>1581</v>
      </c>
      <c r="N1180" s="429"/>
    </row>
    <row r="1181" spans="1:14">
      <c r="A1181" s="114" t="s">
        <v>2793</v>
      </c>
      <c r="B1181" s="114" t="s">
        <v>390</v>
      </c>
      <c r="C1181" s="114">
        <v>19.100000000000001</v>
      </c>
      <c r="D1181" s="114">
        <v>20.7</v>
      </c>
      <c r="E1181" s="114">
        <v>18.95</v>
      </c>
      <c r="F1181" s="114">
        <v>19.5</v>
      </c>
      <c r="G1181" s="114">
        <v>19.5</v>
      </c>
      <c r="H1181" s="114">
        <v>19.899999999999999</v>
      </c>
      <c r="I1181" s="114">
        <v>93285</v>
      </c>
      <c r="J1181" s="114">
        <v>1804665.95</v>
      </c>
      <c r="K1181" s="116">
        <v>43364</v>
      </c>
      <c r="L1181" s="114">
        <v>142</v>
      </c>
      <c r="M1181" s="114" t="s">
        <v>2794</v>
      </c>
      <c r="N1181" s="429"/>
    </row>
    <row r="1182" spans="1:14">
      <c r="A1182" s="114" t="s">
        <v>1582</v>
      </c>
      <c r="B1182" s="114" t="s">
        <v>390</v>
      </c>
      <c r="C1182" s="114">
        <v>119.25</v>
      </c>
      <c r="D1182" s="114">
        <v>120</v>
      </c>
      <c r="E1182" s="114">
        <v>109</v>
      </c>
      <c r="F1182" s="114">
        <v>110.6</v>
      </c>
      <c r="G1182" s="114">
        <v>112.9</v>
      </c>
      <c r="H1182" s="114">
        <v>118.65</v>
      </c>
      <c r="I1182" s="114">
        <v>185787</v>
      </c>
      <c r="J1182" s="114">
        <v>20944435.699999999</v>
      </c>
      <c r="K1182" s="116">
        <v>43364</v>
      </c>
      <c r="L1182" s="114">
        <v>2818</v>
      </c>
      <c r="M1182" s="114" t="s">
        <v>1583</v>
      </c>
      <c r="N1182" s="429"/>
    </row>
    <row r="1183" spans="1:14">
      <c r="A1183" s="114" t="s">
        <v>2188</v>
      </c>
      <c r="B1183" s="114" t="s">
        <v>390</v>
      </c>
      <c r="C1183" s="114">
        <v>79.55</v>
      </c>
      <c r="D1183" s="114">
        <v>81.5</v>
      </c>
      <c r="E1183" s="114">
        <v>73</v>
      </c>
      <c r="F1183" s="114">
        <v>76.3</v>
      </c>
      <c r="G1183" s="114">
        <v>76</v>
      </c>
      <c r="H1183" s="114">
        <v>79.55</v>
      </c>
      <c r="I1183" s="114">
        <v>46700</v>
      </c>
      <c r="J1183" s="114">
        <v>3578058.65</v>
      </c>
      <c r="K1183" s="116">
        <v>43364</v>
      </c>
      <c r="L1183" s="114">
        <v>543</v>
      </c>
      <c r="M1183" s="114" t="s">
        <v>2189</v>
      </c>
      <c r="N1183" s="429"/>
    </row>
    <row r="1184" spans="1:14">
      <c r="A1184" s="114" t="s">
        <v>1584</v>
      </c>
      <c r="B1184" s="114" t="s">
        <v>390</v>
      </c>
      <c r="C1184" s="114">
        <v>98.5</v>
      </c>
      <c r="D1184" s="114">
        <v>100</v>
      </c>
      <c r="E1184" s="114">
        <v>97</v>
      </c>
      <c r="F1184" s="114">
        <v>97.95</v>
      </c>
      <c r="G1184" s="114">
        <v>97</v>
      </c>
      <c r="H1184" s="114">
        <v>99</v>
      </c>
      <c r="I1184" s="114">
        <v>29627</v>
      </c>
      <c r="J1184" s="114">
        <v>2910767.15</v>
      </c>
      <c r="K1184" s="116">
        <v>43364</v>
      </c>
      <c r="L1184" s="114">
        <v>175</v>
      </c>
      <c r="M1184" s="114" t="s">
        <v>1585</v>
      </c>
      <c r="N1184" s="429"/>
    </row>
    <row r="1185" spans="1:14">
      <c r="A1185" s="114" t="s">
        <v>1586</v>
      </c>
      <c r="B1185" s="114" t="s">
        <v>390</v>
      </c>
      <c r="C1185" s="114">
        <v>783.3</v>
      </c>
      <c r="D1185" s="114">
        <v>785.1</v>
      </c>
      <c r="E1185" s="114">
        <v>720.4</v>
      </c>
      <c r="F1185" s="114">
        <v>729.8</v>
      </c>
      <c r="G1185" s="114">
        <v>735</v>
      </c>
      <c r="H1185" s="114">
        <v>773.8</v>
      </c>
      <c r="I1185" s="114">
        <v>78274</v>
      </c>
      <c r="J1185" s="114">
        <v>58294052.100000001</v>
      </c>
      <c r="K1185" s="116">
        <v>43364</v>
      </c>
      <c r="L1185" s="114">
        <v>6222</v>
      </c>
      <c r="M1185" s="114" t="s">
        <v>1587</v>
      </c>
      <c r="N1185" s="429"/>
    </row>
    <row r="1186" spans="1:14">
      <c r="A1186" s="114" t="s">
        <v>2652</v>
      </c>
      <c r="B1186" s="114" t="s">
        <v>390</v>
      </c>
      <c r="C1186" s="114">
        <v>0.65</v>
      </c>
      <c r="D1186" s="114">
        <v>0.65</v>
      </c>
      <c r="E1186" s="114">
        <v>0.6</v>
      </c>
      <c r="F1186" s="114">
        <v>0.6</v>
      </c>
      <c r="G1186" s="114">
        <v>0.6</v>
      </c>
      <c r="H1186" s="114">
        <v>0.65</v>
      </c>
      <c r="I1186" s="114">
        <v>59338</v>
      </c>
      <c r="J1186" s="114">
        <v>36425.300000000003</v>
      </c>
      <c r="K1186" s="116">
        <v>43364</v>
      </c>
      <c r="L1186" s="114">
        <v>24</v>
      </c>
      <c r="M1186" s="114" t="s">
        <v>2653</v>
      </c>
      <c r="N1186" s="429"/>
    </row>
    <row r="1187" spans="1:14">
      <c r="A1187" s="114" t="s">
        <v>2351</v>
      </c>
      <c r="B1187" s="114" t="s">
        <v>390</v>
      </c>
      <c r="C1187" s="114">
        <v>435.85</v>
      </c>
      <c r="D1187" s="114">
        <v>447.1</v>
      </c>
      <c r="E1187" s="114">
        <v>416</v>
      </c>
      <c r="F1187" s="114">
        <v>440.15</v>
      </c>
      <c r="G1187" s="114">
        <v>435</v>
      </c>
      <c r="H1187" s="114">
        <v>441.6</v>
      </c>
      <c r="I1187" s="114">
        <v>570</v>
      </c>
      <c r="J1187" s="114">
        <v>248833.45</v>
      </c>
      <c r="K1187" s="116">
        <v>43364</v>
      </c>
      <c r="L1187" s="114">
        <v>50</v>
      </c>
      <c r="M1187" s="114" t="s">
        <v>2352</v>
      </c>
      <c r="N1187" s="429"/>
    </row>
    <row r="1188" spans="1:14">
      <c r="A1188" s="114" t="s">
        <v>2195</v>
      </c>
      <c r="B1188" s="114" t="s">
        <v>390</v>
      </c>
      <c r="C1188" s="114">
        <v>75</v>
      </c>
      <c r="D1188" s="114">
        <v>75.8</v>
      </c>
      <c r="E1188" s="114">
        <v>70.7</v>
      </c>
      <c r="F1188" s="114">
        <v>71.599999999999994</v>
      </c>
      <c r="G1188" s="114">
        <v>71.599999999999994</v>
      </c>
      <c r="H1188" s="114">
        <v>74.150000000000006</v>
      </c>
      <c r="I1188" s="114">
        <v>60484</v>
      </c>
      <c r="J1188" s="114">
        <v>4397291.25</v>
      </c>
      <c r="K1188" s="116">
        <v>43364</v>
      </c>
      <c r="L1188" s="114">
        <v>893</v>
      </c>
      <c r="M1188" s="114" t="s">
        <v>2196</v>
      </c>
      <c r="N1188" s="429"/>
    </row>
    <row r="1189" spans="1:14">
      <c r="A1189" s="114" t="s">
        <v>1588</v>
      </c>
      <c r="B1189" s="114" t="s">
        <v>390</v>
      </c>
      <c r="C1189" s="114">
        <v>39.85</v>
      </c>
      <c r="D1189" s="114">
        <v>40</v>
      </c>
      <c r="E1189" s="114">
        <v>37</v>
      </c>
      <c r="F1189" s="114">
        <v>38.6</v>
      </c>
      <c r="G1189" s="114">
        <v>38.5</v>
      </c>
      <c r="H1189" s="114">
        <v>39.65</v>
      </c>
      <c r="I1189" s="114">
        <v>501958</v>
      </c>
      <c r="J1189" s="114">
        <v>19258044.75</v>
      </c>
      <c r="K1189" s="116">
        <v>43364</v>
      </c>
      <c r="L1189" s="114">
        <v>3206</v>
      </c>
      <c r="M1189" s="114" t="s">
        <v>1589</v>
      </c>
      <c r="N1189" s="429"/>
    </row>
    <row r="1190" spans="1:14">
      <c r="A1190" s="114" t="s">
        <v>1590</v>
      </c>
      <c r="B1190" s="114" t="s">
        <v>390</v>
      </c>
      <c r="C1190" s="114">
        <v>430</v>
      </c>
      <c r="D1190" s="114">
        <v>436.6</v>
      </c>
      <c r="E1190" s="114">
        <v>412</v>
      </c>
      <c r="F1190" s="114">
        <v>417.85</v>
      </c>
      <c r="G1190" s="114">
        <v>420.1</v>
      </c>
      <c r="H1190" s="114">
        <v>424.8</v>
      </c>
      <c r="I1190" s="114">
        <v>179896</v>
      </c>
      <c r="J1190" s="114">
        <v>75919339.049999997</v>
      </c>
      <c r="K1190" s="116">
        <v>43364</v>
      </c>
      <c r="L1190" s="114">
        <v>9260</v>
      </c>
      <c r="M1190" s="114" t="s">
        <v>1591</v>
      </c>
      <c r="N1190" s="429"/>
    </row>
    <row r="1191" spans="1:14">
      <c r="A1191" s="114" t="s">
        <v>3002</v>
      </c>
      <c r="B1191" s="114" t="s">
        <v>390</v>
      </c>
      <c r="C1191" s="114">
        <v>303.39999999999998</v>
      </c>
      <c r="D1191" s="114">
        <v>309.8</v>
      </c>
      <c r="E1191" s="114">
        <v>284.89999999999998</v>
      </c>
      <c r="F1191" s="114">
        <v>285.35000000000002</v>
      </c>
      <c r="G1191" s="114">
        <v>284.89999999999998</v>
      </c>
      <c r="H1191" s="114">
        <v>299.85000000000002</v>
      </c>
      <c r="I1191" s="114">
        <v>184047</v>
      </c>
      <c r="J1191" s="114">
        <v>53657315.950000003</v>
      </c>
      <c r="K1191" s="116">
        <v>43364</v>
      </c>
      <c r="L1191" s="114">
        <v>3388</v>
      </c>
      <c r="M1191" s="114" t="s">
        <v>3003</v>
      </c>
      <c r="N1191" s="429"/>
    </row>
    <row r="1192" spans="1:14">
      <c r="A1192" s="114" t="s">
        <v>1592</v>
      </c>
      <c r="B1192" s="114" t="s">
        <v>390</v>
      </c>
      <c r="C1192" s="114">
        <v>1093.95</v>
      </c>
      <c r="D1192" s="114">
        <v>1110.25</v>
      </c>
      <c r="E1192" s="114">
        <v>1070</v>
      </c>
      <c r="F1192" s="114">
        <v>1099.3</v>
      </c>
      <c r="G1192" s="114">
        <v>1099</v>
      </c>
      <c r="H1192" s="114">
        <v>1088.9000000000001</v>
      </c>
      <c r="I1192" s="114">
        <v>23378</v>
      </c>
      <c r="J1192" s="114">
        <v>25560956</v>
      </c>
      <c r="K1192" s="116">
        <v>43364</v>
      </c>
      <c r="L1192" s="114">
        <v>2568</v>
      </c>
      <c r="M1192" s="114" t="s">
        <v>3363</v>
      </c>
      <c r="N1192" s="429"/>
    </row>
    <row r="1193" spans="1:14">
      <c r="A1193" s="114" t="s">
        <v>1593</v>
      </c>
      <c r="B1193" s="114" t="s">
        <v>390</v>
      </c>
      <c r="C1193" s="114">
        <v>406.7</v>
      </c>
      <c r="D1193" s="114">
        <v>418.9</v>
      </c>
      <c r="E1193" s="114">
        <v>393.1</v>
      </c>
      <c r="F1193" s="114">
        <v>397.85</v>
      </c>
      <c r="G1193" s="114">
        <v>399.85</v>
      </c>
      <c r="H1193" s="114">
        <v>404.1</v>
      </c>
      <c r="I1193" s="114">
        <v>27282</v>
      </c>
      <c r="J1193" s="114">
        <v>11067329.199999999</v>
      </c>
      <c r="K1193" s="116">
        <v>43364</v>
      </c>
      <c r="L1193" s="114">
        <v>2916</v>
      </c>
      <c r="M1193" s="114" t="s">
        <v>1594</v>
      </c>
      <c r="N1193" s="429"/>
    </row>
    <row r="1194" spans="1:14">
      <c r="A1194" s="114" t="s">
        <v>2934</v>
      </c>
      <c r="B1194" s="114" t="s">
        <v>390</v>
      </c>
      <c r="C1194" s="114">
        <v>8</v>
      </c>
      <c r="D1194" s="114">
        <v>8</v>
      </c>
      <c r="E1194" s="114">
        <v>7.3</v>
      </c>
      <c r="F1194" s="114">
        <v>7.6</v>
      </c>
      <c r="G1194" s="114">
        <v>7.65</v>
      </c>
      <c r="H1194" s="114">
        <v>7.65</v>
      </c>
      <c r="I1194" s="114">
        <v>7324</v>
      </c>
      <c r="J1194" s="114">
        <v>53892.05</v>
      </c>
      <c r="K1194" s="116">
        <v>43364</v>
      </c>
      <c r="L1194" s="114">
        <v>31</v>
      </c>
      <c r="M1194" s="114" t="s">
        <v>2935</v>
      </c>
      <c r="N1194" s="429"/>
    </row>
    <row r="1195" spans="1:14">
      <c r="A1195" s="114" t="s">
        <v>1596</v>
      </c>
      <c r="B1195" s="114" t="s">
        <v>390</v>
      </c>
      <c r="C1195" s="114">
        <v>419</v>
      </c>
      <c r="D1195" s="114">
        <v>421.3</v>
      </c>
      <c r="E1195" s="114">
        <v>335.6</v>
      </c>
      <c r="F1195" s="114">
        <v>388.5</v>
      </c>
      <c r="G1195" s="114">
        <v>385</v>
      </c>
      <c r="H1195" s="114">
        <v>413.4</v>
      </c>
      <c r="I1195" s="114">
        <v>1139161</v>
      </c>
      <c r="J1195" s="114">
        <v>442160631.30000001</v>
      </c>
      <c r="K1195" s="116">
        <v>43364</v>
      </c>
      <c r="L1195" s="114">
        <v>33878</v>
      </c>
      <c r="M1195" s="114" t="s">
        <v>1597</v>
      </c>
      <c r="N1195" s="429"/>
    </row>
    <row r="1196" spans="1:14">
      <c r="A1196" s="114" t="s">
        <v>2937</v>
      </c>
      <c r="B1196" s="114" t="s">
        <v>2815</v>
      </c>
      <c r="C1196" s="114">
        <v>764.9</v>
      </c>
      <c r="D1196" s="114">
        <v>765</v>
      </c>
      <c r="E1196" s="114">
        <v>707.4</v>
      </c>
      <c r="F1196" s="114">
        <v>707.4</v>
      </c>
      <c r="G1196" s="114">
        <v>707.4</v>
      </c>
      <c r="H1196" s="114">
        <v>744.6</v>
      </c>
      <c r="I1196" s="114">
        <v>79555</v>
      </c>
      <c r="J1196" s="114">
        <v>56686065.700000003</v>
      </c>
      <c r="K1196" s="116">
        <v>43364</v>
      </c>
      <c r="L1196" s="114">
        <v>904</v>
      </c>
      <c r="M1196" s="114" t="s">
        <v>2938</v>
      </c>
      <c r="N1196" s="429"/>
    </row>
    <row r="1197" spans="1:14">
      <c r="A1197" s="114" t="s">
        <v>1598</v>
      </c>
      <c r="B1197" s="114" t="s">
        <v>390</v>
      </c>
      <c r="C1197" s="114">
        <v>1124</v>
      </c>
      <c r="D1197" s="114">
        <v>1125.05</v>
      </c>
      <c r="E1197" s="114">
        <v>1035</v>
      </c>
      <c r="F1197" s="114">
        <v>1090.2</v>
      </c>
      <c r="G1197" s="114">
        <v>1090</v>
      </c>
      <c r="H1197" s="114">
        <v>1124.8</v>
      </c>
      <c r="I1197" s="114">
        <v>1768</v>
      </c>
      <c r="J1197" s="114">
        <v>1917671</v>
      </c>
      <c r="K1197" s="116">
        <v>43364</v>
      </c>
      <c r="L1197" s="114">
        <v>156</v>
      </c>
      <c r="M1197" s="114" t="s">
        <v>1599</v>
      </c>
      <c r="N1197" s="429"/>
    </row>
    <row r="1198" spans="1:14">
      <c r="A1198" s="114" t="s">
        <v>213</v>
      </c>
      <c r="B1198" s="114" t="s">
        <v>390</v>
      </c>
      <c r="C1198" s="114">
        <v>15.85</v>
      </c>
      <c r="D1198" s="114">
        <v>16</v>
      </c>
      <c r="E1198" s="114">
        <v>14.4</v>
      </c>
      <c r="F1198" s="114">
        <v>15.05</v>
      </c>
      <c r="G1198" s="114">
        <v>15.05</v>
      </c>
      <c r="H1198" s="114">
        <v>15.85</v>
      </c>
      <c r="I1198" s="114">
        <v>14864852</v>
      </c>
      <c r="J1198" s="114">
        <v>226739022.40000001</v>
      </c>
      <c r="K1198" s="116">
        <v>43364</v>
      </c>
      <c r="L1198" s="114">
        <v>15110</v>
      </c>
      <c r="M1198" s="114" t="s">
        <v>1600</v>
      </c>
      <c r="N1198" s="429"/>
    </row>
    <row r="1199" spans="1:14">
      <c r="A1199" s="114" t="s">
        <v>1941</v>
      </c>
      <c r="B1199" s="114" t="s">
        <v>390</v>
      </c>
      <c r="C1199" s="114">
        <v>300</v>
      </c>
      <c r="D1199" s="114">
        <v>312.25</v>
      </c>
      <c r="E1199" s="114">
        <v>275</v>
      </c>
      <c r="F1199" s="114">
        <v>295.05</v>
      </c>
      <c r="G1199" s="114">
        <v>298</v>
      </c>
      <c r="H1199" s="114">
        <v>302.55</v>
      </c>
      <c r="I1199" s="114">
        <v>9703</v>
      </c>
      <c r="J1199" s="114">
        <v>2849899.45</v>
      </c>
      <c r="K1199" s="116">
        <v>43364</v>
      </c>
      <c r="L1199" s="114">
        <v>295</v>
      </c>
      <c r="M1199" s="114" t="s">
        <v>1942</v>
      </c>
      <c r="N1199" s="429"/>
    </row>
    <row r="1200" spans="1:14">
      <c r="A1200" s="114" t="s">
        <v>1601</v>
      </c>
      <c r="B1200" s="114" t="s">
        <v>390</v>
      </c>
      <c r="C1200" s="114">
        <v>385.4</v>
      </c>
      <c r="D1200" s="114">
        <v>389.8</v>
      </c>
      <c r="E1200" s="114">
        <v>332</v>
      </c>
      <c r="F1200" s="114">
        <v>368.7</v>
      </c>
      <c r="G1200" s="114">
        <v>369.95</v>
      </c>
      <c r="H1200" s="114">
        <v>383.65</v>
      </c>
      <c r="I1200" s="114">
        <v>359180</v>
      </c>
      <c r="J1200" s="114">
        <v>132816861.3</v>
      </c>
      <c r="K1200" s="116">
        <v>43364</v>
      </c>
      <c r="L1200" s="114">
        <v>9281</v>
      </c>
      <c r="M1200" s="114" t="s">
        <v>1602</v>
      </c>
      <c r="N1200" s="429"/>
    </row>
    <row r="1201" spans="1:14">
      <c r="A1201" s="114" t="s">
        <v>3286</v>
      </c>
      <c r="B1201" s="114" t="s">
        <v>390</v>
      </c>
      <c r="C1201" s="114">
        <v>0.4</v>
      </c>
      <c r="D1201" s="114">
        <v>0.4</v>
      </c>
      <c r="E1201" s="114">
        <v>0.4</v>
      </c>
      <c r="F1201" s="114">
        <v>0.4</v>
      </c>
      <c r="G1201" s="114">
        <v>0.4</v>
      </c>
      <c r="H1201" s="114">
        <v>0.35</v>
      </c>
      <c r="I1201" s="114">
        <v>21061</v>
      </c>
      <c r="J1201" s="114">
        <v>8424.4</v>
      </c>
      <c r="K1201" s="116">
        <v>43364</v>
      </c>
      <c r="L1201" s="114">
        <v>16</v>
      </c>
      <c r="M1201" s="114" t="s">
        <v>3287</v>
      </c>
      <c r="N1201" s="429"/>
    </row>
    <row r="1202" spans="1:14">
      <c r="A1202" s="114" t="s">
        <v>3396</v>
      </c>
      <c r="B1202" s="114" t="s">
        <v>390</v>
      </c>
      <c r="C1202" s="114">
        <v>91</v>
      </c>
      <c r="D1202" s="114">
        <v>93.15</v>
      </c>
      <c r="E1202" s="114">
        <v>83</v>
      </c>
      <c r="F1202" s="114">
        <v>87.65</v>
      </c>
      <c r="G1202" s="114">
        <v>87</v>
      </c>
      <c r="H1202" s="114">
        <v>89.65</v>
      </c>
      <c r="I1202" s="114">
        <v>34395</v>
      </c>
      <c r="J1202" s="114">
        <v>3044697.05</v>
      </c>
      <c r="K1202" s="116">
        <v>43364</v>
      </c>
      <c r="L1202" s="114">
        <v>767</v>
      </c>
      <c r="M1202" s="114" t="s">
        <v>3397</v>
      </c>
      <c r="N1202" s="429"/>
    </row>
    <row r="1203" spans="1:14">
      <c r="A1203" s="114" t="s">
        <v>3364</v>
      </c>
      <c r="B1203" s="114" t="s">
        <v>390</v>
      </c>
      <c r="C1203" s="114">
        <v>3.6</v>
      </c>
      <c r="D1203" s="114">
        <v>3.8</v>
      </c>
      <c r="E1203" s="114">
        <v>3</v>
      </c>
      <c r="F1203" s="114">
        <v>3.25</v>
      </c>
      <c r="G1203" s="114">
        <v>3.7</v>
      </c>
      <c r="H1203" s="114">
        <v>3.2</v>
      </c>
      <c r="I1203" s="114">
        <v>418095</v>
      </c>
      <c r="J1203" s="114">
        <v>1523455.65</v>
      </c>
      <c r="K1203" s="116">
        <v>43364</v>
      </c>
      <c r="L1203" s="114">
        <v>508</v>
      </c>
      <c r="M1203" s="114" t="s">
        <v>3365</v>
      </c>
      <c r="N1203" s="429"/>
    </row>
    <row r="1204" spans="1:14">
      <c r="A1204" s="114" t="s">
        <v>3366</v>
      </c>
      <c r="B1204" s="114" t="s">
        <v>390</v>
      </c>
      <c r="C1204" s="114">
        <v>29.5</v>
      </c>
      <c r="D1204" s="114">
        <v>29.85</v>
      </c>
      <c r="E1204" s="114">
        <v>27.5</v>
      </c>
      <c r="F1204" s="114">
        <v>28.9</v>
      </c>
      <c r="G1204" s="114">
        <v>28.8</v>
      </c>
      <c r="H1204" s="114">
        <v>29.45</v>
      </c>
      <c r="I1204" s="114">
        <v>125237</v>
      </c>
      <c r="J1204" s="114">
        <v>3605628.6</v>
      </c>
      <c r="K1204" s="116">
        <v>43364</v>
      </c>
      <c r="L1204" s="114">
        <v>648</v>
      </c>
      <c r="M1204" s="114" t="s">
        <v>3367</v>
      </c>
      <c r="N1204" s="429"/>
    </row>
    <row r="1205" spans="1:14">
      <c r="A1205" s="114" t="s">
        <v>2270</v>
      </c>
      <c r="B1205" s="114" t="s">
        <v>390</v>
      </c>
      <c r="C1205" s="114">
        <v>34.85</v>
      </c>
      <c r="D1205" s="114">
        <v>36.5</v>
      </c>
      <c r="E1205" s="114">
        <v>31.2</v>
      </c>
      <c r="F1205" s="114">
        <v>35.299999999999997</v>
      </c>
      <c r="G1205" s="114">
        <v>34.9</v>
      </c>
      <c r="H1205" s="114">
        <v>34.700000000000003</v>
      </c>
      <c r="I1205" s="114">
        <v>3398264</v>
      </c>
      <c r="J1205" s="114">
        <v>119116914.65000001</v>
      </c>
      <c r="K1205" s="116">
        <v>43364</v>
      </c>
      <c r="L1205" s="114">
        <v>31989</v>
      </c>
      <c r="M1205" s="114" t="s">
        <v>2271</v>
      </c>
      <c r="N1205" s="429"/>
    </row>
    <row r="1206" spans="1:14">
      <c r="A1206" s="114" t="s">
        <v>2939</v>
      </c>
      <c r="B1206" s="114" t="s">
        <v>2815</v>
      </c>
      <c r="C1206" s="114">
        <v>0.3</v>
      </c>
      <c r="D1206" s="114">
        <v>0.3</v>
      </c>
      <c r="E1206" s="114">
        <v>0.25</v>
      </c>
      <c r="F1206" s="114">
        <v>0.3</v>
      </c>
      <c r="G1206" s="114">
        <v>0.3</v>
      </c>
      <c r="H1206" s="114">
        <v>0.25</v>
      </c>
      <c r="I1206" s="114">
        <v>86996</v>
      </c>
      <c r="J1206" s="114">
        <v>24476.25</v>
      </c>
      <c r="K1206" s="116">
        <v>43364</v>
      </c>
      <c r="L1206" s="114">
        <v>31</v>
      </c>
      <c r="M1206" s="114" t="s">
        <v>2940</v>
      </c>
      <c r="N1206" s="429"/>
    </row>
    <row r="1207" spans="1:14">
      <c r="A1207" s="114" t="s">
        <v>2229</v>
      </c>
      <c r="B1207" s="114" t="s">
        <v>390</v>
      </c>
      <c r="C1207" s="114">
        <v>459.9</v>
      </c>
      <c r="D1207" s="114">
        <v>459.9</v>
      </c>
      <c r="E1207" s="114">
        <v>421.35</v>
      </c>
      <c r="F1207" s="114">
        <v>431.95</v>
      </c>
      <c r="G1207" s="114">
        <v>442.95</v>
      </c>
      <c r="H1207" s="114">
        <v>450.45</v>
      </c>
      <c r="I1207" s="114">
        <v>8023</v>
      </c>
      <c r="J1207" s="114">
        <v>3508133.75</v>
      </c>
      <c r="K1207" s="116">
        <v>43364</v>
      </c>
      <c r="L1207" s="114">
        <v>338</v>
      </c>
      <c r="M1207" s="114" t="s">
        <v>2230</v>
      </c>
      <c r="N1207" s="429"/>
    </row>
    <row r="1208" spans="1:14">
      <c r="A1208" s="114" t="s">
        <v>2272</v>
      </c>
      <c r="B1208" s="114" t="s">
        <v>390</v>
      </c>
      <c r="C1208" s="114">
        <v>224</v>
      </c>
      <c r="D1208" s="114">
        <v>229</v>
      </c>
      <c r="E1208" s="114">
        <v>187</v>
      </c>
      <c r="F1208" s="114">
        <v>214.95</v>
      </c>
      <c r="G1208" s="114">
        <v>215</v>
      </c>
      <c r="H1208" s="114">
        <v>223.6</v>
      </c>
      <c r="I1208" s="114">
        <v>19281</v>
      </c>
      <c r="J1208" s="114">
        <v>4157388.9</v>
      </c>
      <c r="K1208" s="116">
        <v>43364</v>
      </c>
      <c r="L1208" s="114">
        <v>663</v>
      </c>
      <c r="M1208" s="114" t="s">
        <v>2273</v>
      </c>
      <c r="N1208" s="429"/>
    </row>
    <row r="1209" spans="1:14">
      <c r="A1209" s="114" t="s">
        <v>1604</v>
      </c>
      <c r="B1209" s="114" t="s">
        <v>390</v>
      </c>
      <c r="C1209" s="114">
        <v>47.2</v>
      </c>
      <c r="D1209" s="114">
        <v>48.3</v>
      </c>
      <c r="E1209" s="114">
        <v>37.549999999999997</v>
      </c>
      <c r="F1209" s="114">
        <v>42.15</v>
      </c>
      <c r="G1209" s="114">
        <v>42.4</v>
      </c>
      <c r="H1209" s="114">
        <v>46.9</v>
      </c>
      <c r="I1209" s="114">
        <v>12471563</v>
      </c>
      <c r="J1209" s="114">
        <v>536795630.44999999</v>
      </c>
      <c r="K1209" s="116">
        <v>43364</v>
      </c>
      <c r="L1209" s="114">
        <v>42530</v>
      </c>
      <c r="M1209" s="114" t="s">
        <v>1605</v>
      </c>
      <c r="N1209" s="429"/>
    </row>
    <row r="1210" spans="1:14">
      <c r="A1210" s="114" t="s">
        <v>230</v>
      </c>
      <c r="B1210" s="114" t="s">
        <v>390</v>
      </c>
      <c r="C1210" s="114">
        <v>1997.4</v>
      </c>
      <c r="D1210" s="114">
        <v>2029.2</v>
      </c>
      <c r="E1210" s="114">
        <v>1685.2</v>
      </c>
      <c r="F1210" s="114">
        <v>1932.35</v>
      </c>
      <c r="G1210" s="114">
        <v>1936.15</v>
      </c>
      <c r="H1210" s="114">
        <v>1982.55</v>
      </c>
      <c r="I1210" s="114">
        <v>600969</v>
      </c>
      <c r="J1210" s="114">
        <v>1168221424.45</v>
      </c>
      <c r="K1210" s="116">
        <v>43364</v>
      </c>
      <c r="L1210" s="114">
        <v>24198</v>
      </c>
      <c r="M1210" s="114" t="s">
        <v>1606</v>
      </c>
      <c r="N1210" s="429"/>
    </row>
    <row r="1211" spans="1:14">
      <c r="A1211" s="114" t="s">
        <v>1607</v>
      </c>
      <c r="B1211" s="114" t="s">
        <v>390</v>
      </c>
      <c r="C1211" s="114">
        <v>163.19999999999999</v>
      </c>
      <c r="D1211" s="114">
        <v>174.95</v>
      </c>
      <c r="E1211" s="114">
        <v>142.30000000000001</v>
      </c>
      <c r="F1211" s="114">
        <v>159.85</v>
      </c>
      <c r="G1211" s="114">
        <v>159.9</v>
      </c>
      <c r="H1211" s="114">
        <v>168.25</v>
      </c>
      <c r="I1211" s="114">
        <v>37891</v>
      </c>
      <c r="J1211" s="114">
        <v>6195536.5499999998</v>
      </c>
      <c r="K1211" s="116">
        <v>43364</v>
      </c>
      <c r="L1211" s="114">
        <v>636</v>
      </c>
      <c r="M1211" s="114" t="s">
        <v>1608</v>
      </c>
      <c r="N1211" s="429"/>
    </row>
    <row r="1212" spans="1:14">
      <c r="A1212" s="114" t="s">
        <v>1609</v>
      </c>
      <c r="B1212" s="114" t="s">
        <v>390</v>
      </c>
      <c r="C1212" s="114">
        <v>203.95</v>
      </c>
      <c r="D1212" s="114">
        <v>204.9</v>
      </c>
      <c r="E1212" s="114">
        <v>185.1</v>
      </c>
      <c r="F1212" s="114">
        <v>187.4</v>
      </c>
      <c r="G1212" s="114">
        <v>189</v>
      </c>
      <c r="H1212" s="114">
        <v>201.25</v>
      </c>
      <c r="I1212" s="114">
        <v>145455</v>
      </c>
      <c r="J1212" s="114">
        <v>27905197.699999999</v>
      </c>
      <c r="K1212" s="116">
        <v>43364</v>
      </c>
      <c r="L1212" s="114">
        <v>4374</v>
      </c>
      <c r="M1212" s="114" t="s">
        <v>1610</v>
      </c>
      <c r="N1212" s="429"/>
    </row>
    <row r="1213" spans="1:14">
      <c r="A1213" s="114" t="s">
        <v>2274</v>
      </c>
      <c r="B1213" s="114" t="s">
        <v>2815</v>
      </c>
      <c r="C1213" s="114">
        <v>0.4</v>
      </c>
      <c r="D1213" s="114">
        <v>0.4</v>
      </c>
      <c r="E1213" s="114">
        <v>0.35</v>
      </c>
      <c r="F1213" s="114">
        <v>0.4</v>
      </c>
      <c r="G1213" s="114">
        <v>0.35</v>
      </c>
      <c r="H1213" s="114">
        <v>0.4</v>
      </c>
      <c r="I1213" s="114">
        <v>227248</v>
      </c>
      <c r="J1213" s="114">
        <v>86291.9</v>
      </c>
      <c r="K1213" s="116">
        <v>43364</v>
      </c>
      <c r="L1213" s="114">
        <v>109</v>
      </c>
      <c r="M1213" s="114" t="s">
        <v>2275</v>
      </c>
      <c r="N1213" s="429"/>
    </row>
    <row r="1214" spans="1:14">
      <c r="A1214" s="114" t="s">
        <v>140</v>
      </c>
      <c r="B1214" s="114" t="s">
        <v>390</v>
      </c>
      <c r="C1214" s="114">
        <v>1193</v>
      </c>
      <c r="D1214" s="114">
        <v>1212.55</v>
      </c>
      <c r="E1214" s="114">
        <v>970.15</v>
      </c>
      <c r="F1214" s="114">
        <v>1161.0999999999999</v>
      </c>
      <c r="G1214" s="114">
        <v>1162.4000000000001</v>
      </c>
      <c r="H1214" s="114">
        <v>1192.05</v>
      </c>
      <c r="I1214" s="114">
        <v>2630601</v>
      </c>
      <c r="J1214" s="114">
        <v>3002479790.4499998</v>
      </c>
      <c r="K1214" s="116">
        <v>43364</v>
      </c>
      <c r="L1214" s="114">
        <v>84851</v>
      </c>
      <c r="M1214" s="114" t="s">
        <v>1611</v>
      </c>
      <c r="N1214" s="429"/>
    </row>
    <row r="1215" spans="1:14">
      <c r="A1215" s="114" t="s">
        <v>348</v>
      </c>
      <c r="B1215" s="114" t="s">
        <v>390</v>
      </c>
      <c r="C1215" s="114">
        <v>1097</v>
      </c>
      <c r="D1215" s="114">
        <v>1126.5999999999999</v>
      </c>
      <c r="E1215" s="114">
        <v>1050.4000000000001</v>
      </c>
      <c r="F1215" s="114">
        <v>1066</v>
      </c>
      <c r="G1215" s="114">
        <v>1073.5</v>
      </c>
      <c r="H1215" s="114">
        <v>1094.2</v>
      </c>
      <c r="I1215" s="114">
        <v>11681</v>
      </c>
      <c r="J1215" s="114">
        <v>12694275.5</v>
      </c>
      <c r="K1215" s="116">
        <v>43364</v>
      </c>
      <c r="L1215" s="114">
        <v>1783</v>
      </c>
      <c r="M1215" s="114" t="s">
        <v>1612</v>
      </c>
      <c r="N1215" s="429"/>
    </row>
    <row r="1216" spans="1:14">
      <c r="A1216" s="114" t="s">
        <v>2795</v>
      </c>
      <c r="B1216" s="114" t="s">
        <v>390</v>
      </c>
      <c r="C1216" s="114">
        <v>2.65</v>
      </c>
      <c r="D1216" s="114">
        <v>2.75</v>
      </c>
      <c r="E1216" s="114">
        <v>2.5499999999999998</v>
      </c>
      <c r="F1216" s="114">
        <v>2.5499999999999998</v>
      </c>
      <c r="G1216" s="114">
        <v>2.6</v>
      </c>
      <c r="H1216" s="114">
        <v>2.65</v>
      </c>
      <c r="I1216" s="114">
        <v>192906</v>
      </c>
      <c r="J1216" s="114">
        <v>501305.65</v>
      </c>
      <c r="K1216" s="116">
        <v>43364</v>
      </c>
      <c r="L1216" s="114">
        <v>160</v>
      </c>
      <c r="M1216" s="114" t="s">
        <v>2796</v>
      </c>
      <c r="N1216" s="429"/>
    </row>
    <row r="1217" spans="1:14">
      <c r="A1217" s="114" t="s">
        <v>141</v>
      </c>
      <c r="B1217" s="114" t="s">
        <v>390</v>
      </c>
      <c r="C1217" s="114">
        <v>499</v>
      </c>
      <c r="D1217" s="114">
        <v>510.9</v>
      </c>
      <c r="E1217" s="114">
        <v>442.5</v>
      </c>
      <c r="F1217" s="114">
        <v>497.8</v>
      </c>
      <c r="G1217" s="114">
        <v>497.55</v>
      </c>
      <c r="H1217" s="114">
        <v>489.8</v>
      </c>
      <c r="I1217" s="114">
        <v>3991890</v>
      </c>
      <c r="J1217" s="114">
        <v>1978686106.9000001</v>
      </c>
      <c r="K1217" s="116">
        <v>43364</v>
      </c>
      <c r="L1217" s="114">
        <v>56141</v>
      </c>
      <c r="M1217" s="114" t="s">
        <v>3368</v>
      </c>
      <c r="N1217" s="429"/>
    </row>
    <row r="1218" spans="1:14">
      <c r="A1218" s="114" t="s">
        <v>2190</v>
      </c>
      <c r="B1218" s="114" t="s">
        <v>390</v>
      </c>
      <c r="C1218" s="114">
        <v>103.5</v>
      </c>
      <c r="D1218" s="114">
        <v>104</v>
      </c>
      <c r="E1218" s="114">
        <v>97.75</v>
      </c>
      <c r="F1218" s="114">
        <v>100.9</v>
      </c>
      <c r="G1218" s="114">
        <v>98.5</v>
      </c>
      <c r="H1218" s="114">
        <v>102.75</v>
      </c>
      <c r="I1218" s="114">
        <v>77360</v>
      </c>
      <c r="J1218" s="114">
        <v>7791646.1500000004</v>
      </c>
      <c r="K1218" s="116">
        <v>43364</v>
      </c>
      <c r="L1218" s="114">
        <v>1076</v>
      </c>
      <c r="M1218" s="114" t="s">
        <v>2191</v>
      </c>
      <c r="N1218" s="429"/>
    </row>
    <row r="1219" spans="1:14">
      <c r="A1219" s="114" t="s">
        <v>1613</v>
      </c>
      <c r="B1219" s="114" t="s">
        <v>390</v>
      </c>
      <c r="C1219" s="114">
        <v>205</v>
      </c>
      <c r="D1219" s="114">
        <v>209.8</v>
      </c>
      <c r="E1219" s="114">
        <v>180.8</v>
      </c>
      <c r="F1219" s="114">
        <v>192.6</v>
      </c>
      <c r="G1219" s="114">
        <v>192.35</v>
      </c>
      <c r="H1219" s="114">
        <v>203</v>
      </c>
      <c r="I1219" s="114">
        <v>299965</v>
      </c>
      <c r="J1219" s="114">
        <v>59680167</v>
      </c>
      <c r="K1219" s="116">
        <v>43364</v>
      </c>
      <c r="L1219" s="114">
        <v>5124</v>
      </c>
      <c r="M1219" s="114" t="s">
        <v>1614</v>
      </c>
      <c r="N1219" s="429"/>
    </row>
    <row r="1220" spans="1:14">
      <c r="A1220" s="114" t="s">
        <v>2206</v>
      </c>
      <c r="B1220" s="114" t="s">
        <v>2815</v>
      </c>
      <c r="C1220" s="114">
        <v>26.55</v>
      </c>
      <c r="D1220" s="114">
        <v>28.05</v>
      </c>
      <c r="E1220" s="114">
        <v>26.1</v>
      </c>
      <c r="F1220" s="114">
        <v>26.9</v>
      </c>
      <c r="G1220" s="114">
        <v>26.1</v>
      </c>
      <c r="H1220" s="114">
        <v>26.85</v>
      </c>
      <c r="I1220" s="114">
        <v>53444</v>
      </c>
      <c r="J1220" s="114">
        <v>1447229.65</v>
      </c>
      <c r="K1220" s="116">
        <v>43364</v>
      </c>
      <c r="L1220" s="114">
        <v>112</v>
      </c>
      <c r="M1220" s="114" t="s">
        <v>2207</v>
      </c>
      <c r="N1220" s="429"/>
    </row>
    <row r="1221" spans="1:14">
      <c r="A1221" s="114" t="s">
        <v>3369</v>
      </c>
      <c r="B1221" s="114" t="s">
        <v>2815</v>
      </c>
      <c r="C1221" s="114">
        <v>114.2</v>
      </c>
      <c r="D1221" s="114">
        <v>116.5</v>
      </c>
      <c r="E1221" s="114">
        <v>108.5</v>
      </c>
      <c r="F1221" s="114">
        <v>109.6</v>
      </c>
      <c r="G1221" s="114">
        <v>110</v>
      </c>
      <c r="H1221" s="114">
        <v>114.2</v>
      </c>
      <c r="I1221" s="114">
        <v>24815</v>
      </c>
      <c r="J1221" s="114">
        <v>2746582.2</v>
      </c>
      <c r="K1221" s="116">
        <v>43364</v>
      </c>
      <c r="L1221" s="114">
        <v>202</v>
      </c>
      <c r="M1221" s="114" t="s">
        <v>3370</v>
      </c>
      <c r="N1221" s="429"/>
    </row>
    <row r="1222" spans="1:14">
      <c r="A1222" s="114" t="s">
        <v>3371</v>
      </c>
      <c r="B1222" s="114" t="s">
        <v>390</v>
      </c>
      <c r="C1222" s="114">
        <v>370</v>
      </c>
      <c r="D1222" s="114">
        <v>373.25</v>
      </c>
      <c r="E1222" s="114">
        <v>350.2</v>
      </c>
      <c r="F1222" s="114">
        <v>369.4</v>
      </c>
      <c r="G1222" s="114">
        <v>370</v>
      </c>
      <c r="H1222" s="114">
        <v>369.75</v>
      </c>
      <c r="I1222" s="114">
        <v>33385</v>
      </c>
      <c r="J1222" s="114">
        <v>12227819.6</v>
      </c>
      <c r="K1222" s="116">
        <v>43364</v>
      </c>
      <c r="L1222" s="114">
        <v>2539</v>
      </c>
      <c r="M1222" s="114" t="s">
        <v>3372</v>
      </c>
      <c r="N1222" s="429"/>
    </row>
    <row r="1223" spans="1:14">
      <c r="A1223" s="114" t="s">
        <v>3373</v>
      </c>
      <c r="B1223" s="114" t="s">
        <v>390</v>
      </c>
      <c r="C1223" s="114">
        <v>11.45</v>
      </c>
      <c r="D1223" s="114">
        <v>11.45</v>
      </c>
      <c r="E1223" s="114">
        <v>11.45</v>
      </c>
      <c r="F1223" s="114">
        <v>11.45</v>
      </c>
      <c r="G1223" s="114">
        <v>11.45</v>
      </c>
      <c r="H1223" s="114">
        <v>11.4</v>
      </c>
      <c r="I1223" s="114">
        <v>399</v>
      </c>
      <c r="J1223" s="114">
        <v>4568.55</v>
      </c>
      <c r="K1223" s="116">
        <v>43364</v>
      </c>
      <c r="L1223" s="114">
        <v>1</v>
      </c>
      <c r="M1223" s="114" t="s">
        <v>3374</v>
      </c>
      <c r="N1223" s="429"/>
    </row>
    <row r="1224" spans="1:14">
      <c r="A1224" s="114" t="s">
        <v>2797</v>
      </c>
      <c r="B1224" s="114" t="s">
        <v>390</v>
      </c>
      <c r="C1224" s="114">
        <v>0.5</v>
      </c>
      <c r="D1224" s="114">
        <v>0.55000000000000004</v>
      </c>
      <c r="E1224" s="114">
        <v>0.45</v>
      </c>
      <c r="F1224" s="114">
        <v>0.5</v>
      </c>
      <c r="G1224" s="114">
        <v>0.45</v>
      </c>
      <c r="H1224" s="114">
        <v>0.5</v>
      </c>
      <c r="I1224" s="114">
        <v>276168</v>
      </c>
      <c r="J1224" s="114">
        <v>138596.79999999999</v>
      </c>
      <c r="K1224" s="116">
        <v>43364</v>
      </c>
      <c r="L1224" s="114">
        <v>47</v>
      </c>
      <c r="M1224" s="114" t="s">
        <v>2798</v>
      </c>
      <c r="N1224" s="429"/>
    </row>
    <row r="1225" spans="1:14">
      <c r="A1225" s="114" t="s">
        <v>1617</v>
      </c>
      <c r="B1225" s="114" t="s">
        <v>2815</v>
      </c>
      <c r="C1225" s="114">
        <v>8.6</v>
      </c>
      <c r="D1225" s="114">
        <v>8.6</v>
      </c>
      <c r="E1225" s="114">
        <v>8.15</v>
      </c>
      <c r="F1225" s="114">
        <v>8.15</v>
      </c>
      <c r="G1225" s="114">
        <v>8.15</v>
      </c>
      <c r="H1225" s="114">
        <v>8.5500000000000007</v>
      </c>
      <c r="I1225" s="114">
        <v>119995</v>
      </c>
      <c r="J1225" s="114">
        <v>984655.4</v>
      </c>
      <c r="K1225" s="116">
        <v>43364</v>
      </c>
      <c r="L1225" s="114">
        <v>258</v>
      </c>
      <c r="M1225" s="114" t="s">
        <v>1618</v>
      </c>
      <c r="N1225" s="429"/>
    </row>
    <row r="1226" spans="1:14">
      <c r="A1226" s="114" t="s">
        <v>3375</v>
      </c>
      <c r="B1226" s="114" t="s">
        <v>390</v>
      </c>
      <c r="C1226" s="114">
        <v>755</v>
      </c>
      <c r="D1226" s="114">
        <v>756.25</v>
      </c>
      <c r="E1226" s="114">
        <v>700</v>
      </c>
      <c r="F1226" s="114">
        <v>718.75</v>
      </c>
      <c r="G1226" s="114">
        <v>720</v>
      </c>
      <c r="H1226" s="114">
        <v>747.3</v>
      </c>
      <c r="I1226" s="114">
        <v>4152</v>
      </c>
      <c r="J1226" s="114">
        <v>3032761.4</v>
      </c>
      <c r="K1226" s="116">
        <v>43364</v>
      </c>
      <c r="L1226" s="114">
        <v>332</v>
      </c>
      <c r="M1226" s="114" t="s">
        <v>3376</v>
      </c>
      <c r="N1226" s="429"/>
    </row>
    <row r="1227" spans="1:14">
      <c r="A1227" s="114" t="s">
        <v>1619</v>
      </c>
      <c r="B1227" s="114" t="s">
        <v>390</v>
      </c>
      <c r="C1227" s="114">
        <v>4045</v>
      </c>
      <c r="D1227" s="114">
        <v>4045</v>
      </c>
      <c r="E1227" s="114">
        <v>3878.5</v>
      </c>
      <c r="F1227" s="114">
        <v>3986.15</v>
      </c>
      <c r="G1227" s="114">
        <v>3985</v>
      </c>
      <c r="H1227" s="114">
        <v>3990.75</v>
      </c>
      <c r="I1227" s="114">
        <v>2461</v>
      </c>
      <c r="J1227" s="114">
        <v>9731796.6999999993</v>
      </c>
      <c r="K1227" s="116">
        <v>43364</v>
      </c>
      <c r="L1227" s="114">
        <v>1210</v>
      </c>
      <c r="M1227" s="114" t="s">
        <v>1620</v>
      </c>
      <c r="N1227" s="429"/>
    </row>
    <row r="1228" spans="1:14">
      <c r="A1228" s="114" t="s">
        <v>1621</v>
      </c>
      <c r="B1228" s="114" t="s">
        <v>390</v>
      </c>
      <c r="C1228" s="114">
        <v>2.65</v>
      </c>
      <c r="D1228" s="114">
        <v>2.75</v>
      </c>
      <c r="E1228" s="114">
        <v>2.35</v>
      </c>
      <c r="F1228" s="114">
        <v>2.5499999999999998</v>
      </c>
      <c r="G1228" s="114">
        <v>2.5499999999999998</v>
      </c>
      <c r="H1228" s="114">
        <v>2.65</v>
      </c>
      <c r="I1228" s="114">
        <v>1105895</v>
      </c>
      <c r="J1228" s="114">
        <v>2825530.85</v>
      </c>
      <c r="K1228" s="116">
        <v>43364</v>
      </c>
      <c r="L1228" s="114">
        <v>3056</v>
      </c>
      <c r="M1228" s="114" t="s">
        <v>1622</v>
      </c>
      <c r="N1228" s="429"/>
    </row>
    <row r="1229" spans="1:14">
      <c r="A1229" s="114" t="s">
        <v>2941</v>
      </c>
      <c r="B1229" s="114" t="s">
        <v>390</v>
      </c>
      <c r="C1229" s="114">
        <v>119</v>
      </c>
      <c r="D1229" s="114">
        <v>119</v>
      </c>
      <c r="E1229" s="114">
        <v>105.8</v>
      </c>
      <c r="F1229" s="114">
        <v>109.35</v>
      </c>
      <c r="G1229" s="114">
        <v>108.8</v>
      </c>
      <c r="H1229" s="114">
        <v>115.6</v>
      </c>
      <c r="I1229" s="114">
        <v>71834</v>
      </c>
      <c r="J1229" s="114">
        <v>7982555</v>
      </c>
      <c r="K1229" s="116">
        <v>43364</v>
      </c>
      <c r="L1229" s="114">
        <v>1057</v>
      </c>
      <c r="M1229" s="114" t="s">
        <v>2942</v>
      </c>
      <c r="N1229" s="429"/>
    </row>
    <row r="1230" spans="1:14">
      <c r="A1230" s="114" t="s">
        <v>2353</v>
      </c>
      <c r="B1230" s="114" t="s">
        <v>390</v>
      </c>
      <c r="C1230" s="114">
        <v>435.25</v>
      </c>
      <c r="D1230" s="114">
        <v>444</v>
      </c>
      <c r="E1230" s="114">
        <v>415</v>
      </c>
      <c r="F1230" s="114">
        <v>423.85</v>
      </c>
      <c r="G1230" s="114">
        <v>420.1</v>
      </c>
      <c r="H1230" s="114">
        <v>436.75</v>
      </c>
      <c r="I1230" s="114">
        <v>1516</v>
      </c>
      <c r="J1230" s="114">
        <v>648623.94999999995</v>
      </c>
      <c r="K1230" s="116">
        <v>43364</v>
      </c>
      <c r="L1230" s="114">
        <v>131</v>
      </c>
      <c r="M1230" s="114" t="s">
        <v>2354</v>
      </c>
      <c r="N1230" s="429"/>
    </row>
    <row r="1231" spans="1:14">
      <c r="A1231" s="114" t="s">
        <v>1624</v>
      </c>
      <c r="B1231" s="114" t="s">
        <v>390</v>
      </c>
      <c r="C1231" s="114">
        <v>72.099999999999994</v>
      </c>
      <c r="D1231" s="114">
        <v>72.900000000000006</v>
      </c>
      <c r="E1231" s="114">
        <v>62.5</v>
      </c>
      <c r="F1231" s="114">
        <v>66.95</v>
      </c>
      <c r="G1231" s="114">
        <v>66.650000000000006</v>
      </c>
      <c r="H1231" s="114">
        <v>70.900000000000006</v>
      </c>
      <c r="I1231" s="114">
        <v>870061</v>
      </c>
      <c r="J1231" s="114">
        <v>59335444.299999997</v>
      </c>
      <c r="K1231" s="116">
        <v>43364</v>
      </c>
      <c r="L1231" s="114">
        <v>3794</v>
      </c>
      <c r="M1231" s="114" t="s">
        <v>1625</v>
      </c>
      <c r="N1231" s="429"/>
    </row>
    <row r="1232" spans="1:14">
      <c r="A1232" s="114" t="s">
        <v>1626</v>
      </c>
      <c r="B1232" s="114" t="s">
        <v>2815</v>
      </c>
      <c r="C1232" s="114">
        <v>1.8</v>
      </c>
      <c r="D1232" s="114">
        <v>1.8</v>
      </c>
      <c r="E1232" s="114">
        <v>1.8</v>
      </c>
      <c r="F1232" s="114">
        <v>1.8</v>
      </c>
      <c r="G1232" s="114">
        <v>1.8</v>
      </c>
      <c r="H1232" s="114">
        <v>1.85</v>
      </c>
      <c r="I1232" s="114">
        <v>171349</v>
      </c>
      <c r="J1232" s="114">
        <v>308428.2</v>
      </c>
      <c r="K1232" s="116">
        <v>43364</v>
      </c>
      <c r="L1232" s="114">
        <v>172</v>
      </c>
      <c r="M1232" s="114" t="s">
        <v>2026</v>
      </c>
      <c r="N1232" s="429"/>
    </row>
    <row r="1233" spans="1:14">
      <c r="A1233" s="114" t="s">
        <v>142</v>
      </c>
      <c r="B1233" s="114" t="s">
        <v>390</v>
      </c>
      <c r="C1233" s="114">
        <v>650</v>
      </c>
      <c r="D1233" s="114">
        <v>655</v>
      </c>
      <c r="E1233" s="114">
        <v>614.5</v>
      </c>
      <c r="F1233" s="114">
        <v>634.9</v>
      </c>
      <c r="G1233" s="114">
        <v>636</v>
      </c>
      <c r="H1233" s="114">
        <v>648.85</v>
      </c>
      <c r="I1233" s="114">
        <v>9635852</v>
      </c>
      <c r="J1233" s="114">
        <v>6137415126.0500002</v>
      </c>
      <c r="K1233" s="116">
        <v>43364</v>
      </c>
      <c r="L1233" s="114">
        <v>114822</v>
      </c>
      <c r="M1233" s="114" t="s">
        <v>1627</v>
      </c>
      <c r="N1233" s="429"/>
    </row>
    <row r="1234" spans="1:14">
      <c r="A1234" s="114" t="s">
        <v>1628</v>
      </c>
      <c r="B1234" s="114" t="s">
        <v>390</v>
      </c>
      <c r="C1234" s="114">
        <v>471.35</v>
      </c>
      <c r="D1234" s="114">
        <v>481.95</v>
      </c>
      <c r="E1234" s="114">
        <v>422</v>
      </c>
      <c r="F1234" s="114">
        <v>464.9</v>
      </c>
      <c r="G1234" s="114">
        <v>460.15</v>
      </c>
      <c r="H1234" s="114">
        <v>467.4</v>
      </c>
      <c r="I1234" s="114">
        <v>232637</v>
      </c>
      <c r="J1234" s="114">
        <v>107741613.5</v>
      </c>
      <c r="K1234" s="116">
        <v>43364</v>
      </c>
      <c r="L1234" s="114">
        <v>7025</v>
      </c>
      <c r="M1234" s="114" t="s">
        <v>2210</v>
      </c>
      <c r="N1234" s="429"/>
    </row>
    <row r="1235" spans="1:14">
      <c r="A1235" s="114" t="s">
        <v>143</v>
      </c>
      <c r="B1235" s="114" t="s">
        <v>390</v>
      </c>
      <c r="C1235" s="114">
        <v>660.2</v>
      </c>
      <c r="D1235" s="114">
        <v>670</v>
      </c>
      <c r="E1235" s="114">
        <v>557</v>
      </c>
      <c r="F1235" s="114">
        <v>664.1</v>
      </c>
      <c r="G1235" s="114">
        <v>662.15</v>
      </c>
      <c r="H1235" s="114">
        <v>655.15</v>
      </c>
      <c r="I1235" s="114">
        <v>2013841</v>
      </c>
      <c r="J1235" s="114">
        <v>1300305025.95</v>
      </c>
      <c r="K1235" s="116">
        <v>43364</v>
      </c>
      <c r="L1235" s="114">
        <v>35609</v>
      </c>
      <c r="M1235" s="114" t="s">
        <v>1629</v>
      </c>
      <c r="N1235" s="429"/>
    </row>
    <row r="1236" spans="1:14">
      <c r="A1236" s="114" t="s">
        <v>1630</v>
      </c>
      <c r="B1236" s="114" t="s">
        <v>390</v>
      </c>
      <c r="C1236" s="114">
        <v>139.30000000000001</v>
      </c>
      <c r="D1236" s="114">
        <v>141.65</v>
      </c>
      <c r="E1236" s="114">
        <v>128.19999999999999</v>
      </c>
      <c r="F1236" s="114">
        <v>131.80000000000001</v>
      </c>
      <c r="G1236" s="114">
        <v>132</v>
      </c>
      <c r="H1236" s="114">
        <v>137.75</v>
      </c>
      <c r="I1236" s="114">
        <v>12793</v>
      </c>
      <c r="J1236" s="114">
        <v>1714310.95</v>
      </c>
      <c r="K1236" s="116">
        <v>43364</v>
      </c>
      <c r="L1236" s="114">
        <v>245</v>
      </c>
      <c r="M1236" s="114" t="s">
        <v>1631</v>
      </c>
      <c r="N1236" s="429"/>
    </row>
    <row r="1237" spans="1:14">
      <c r="A1237" s="114" t="s">
        <v>2943</v>
      </c>
      <c r="B1237" s="114" t="s">
        <v>2815</v>
      </c>
      <c r="C1237" s="114">
        <v>8</v>
      </c>
      <c r="D1237" s="114">
        <v>8</v>
      </c>
      <c r="E1237" s="114">
        <v>7.95</v>
      </c>
      <c r="F1237" s="114">
        <v>7.95</v>
      </c>
      <c r="G1237" s="114">
        <v>7.95</v>
      </c>
      <c r="H1237" s="114">
        <v>8.35</v>
      </c>
      <c r="I1237" s="114">
        <v>7561</v>
      </c>
      <c r="J1237" s="114">
        <v>60134.95</v>
      </c>
      <c r="K1237" s="116">
        <v>43364</v>
      </c>
      <c r="L1237" s="114">
        <v>10</v>
      </c>
      <c r="M1237" s="114" t="s">
        <v>2944</v>
      </c>
      <c r="N1237" s="429"/>
    </row>
    <row r="1238" spans="1:14">
      <c r="A1238" s="114" t="s">
        <v>1632</v>
      </c>
      <c r="B1238" s="114" t="s">
        <v>390</v>
      </c>
      <c r="C1238" s="114">
        <v>246.7</v>
      </c>
      <c r="D1238" s="114">
        <v>255.05</v>
      </c>
      <c r="E1238" s="114">
        <v>244</v>
      </c>
      <c r="F1238" s="114">
        <v>246.7</v>
      </c>
      <c r="G1238" s="114">
        <v>255</v>
      </c>
      <c r="H1238" s="114">
        <v>246.55</v>
      </c>
      <c r="I1238" s="114">
        <v>226264</v>
      </c>
      <c r="J1238" s="114">
        <v>55506132.600000001</v>
      </c>
      <c r="K1238" s="116">
        <v>43364</v>
      </c>
      <c r="L1238" s="114">
        <v>4496</v>
      </c>
      <c r="M1238" s="114" t="s">
        <v>1633</v>
      </c>
      <c r="N1238" s="429"/>
    </row>
    <row r="1239" spans="1:14">
      <c r="A1239" s="114" t="s">
        <v>1634</v>
      </c>
      <c r="B1239" s="114" t="s">
        <v>390</v>
      </c>
      <c r="C1239" s="114">
        <v>240.1</v>
      </c>
      <c r="D1239" s="114">
        <v>245.95</v>
      </c>
      <c r="E1239" s="114">
        <v>233.1</v>
      </c>
      <c r="F1239" s="114">
        <v>240.3</v>
      </c>
      <c r="G1239" s="114">
        <v>241.2</v>
      </c>
      <c r="H1239" s="114">
        <v>240.3</v>
      </c>
      <c r="I1239" s="114">
        <v>35059</v>
      </c>
      <c r="J1239" s="114">
        <v>8449512.0500000007</v>
      </c>
      <c r="K1239" s="116">
        <v>43364</v>
      </c>
      <c r="L1239" s="114">
        <v>1793</v>
      </c>
      <c r="M1239" s="114" t="s">
        <v>1635</v>
      </c>
      <c r="N1239" s="429"/>
    </row>
    <row r="1240" spans="1:14">
      <c r="A1240" s="114" t="s">
        <v>1636</v>
      </c>
      <c r="B1240" s="114" t="s">
        <v>390</v>
      </c>
      <c r="C1240" s="114">
        <v>1138.6500000000001</v>
      </c>
      <c r="D1240" s="114">
        <v>1138.6500000000001</v>
      </c>
      <c r="E1240" s="114">
        <v>1072.8</v>
      </c>
      <c r="F1240" s="114">
        <v>1101.3499999999999</v>
      </c>
      <c r="G1240" s="114">
        <v>1100</v>
      </c>
      <c r="H1240" s="114">
        <v>1130.2</v>
      </c>
      <c r="I1240" s="114">
        <v>61550</v>
      </c>
      <c r="J1240" s="114">
        <v>68078530.599999994</v>
      </c>
      <c r="K1240" s="116">
        <v>43364</v>
      </c>
      <c r="L1240" s="114">
        <v>6535</v>
      </c>
      <c r="M1240" s="114" t="s">
        <v>1637</v>
      </c>
      <c r="N1240" s="429"/>
    </row>
    <row r="1241" spans="1:14">
      <c r="A1241" s="114" t="s">
        <v>2355</v>
      </c>
      <c r="B1241" s="114" t="s">
        <v>390</v>
      </c>
      <c r="C1241" s="114">
        <v>25.75</v>
      </c>
      <c r="D1241" s="114">
        <v>26.75</v>
      </c>
      <c r="E1241" s="114">
        <v>24.5</v>
      </c>
      <c r="F1241" s="114">
        <v>25.3</v>
      </c>
      <c r="G1241" s="114">
        <v>26.25</v>
      </c>
      <c r="H1241" s="114">
        <v>25.75</v>
      </c>
      <c r="I1241" s="114">
        <v>76162</v>
      </c>
      <c r="J1241" s="114">
        <v>1899941.1</v>
      </c>
      <c r="K1241" s="116">
        <v>43364</v>
      </c>
      <c r="L1241" s="114">
        <v>431</v>
      </c>
      <c r="M1241" s="114" t="s">
        <v>2356</v>
      </c>
      <c r="N1241" s="429"/>
    </row>
    <row r="1242" spans="1:14">
      <c r="A1242" s="114" t="s">
        <v>3236</v>
      </c>
      <c r="B1242" s="114" t="s">
        <v>2815</v>
      </c>
      <c r="C1242" s="114">
        <v>1.35</v>
      </c>
      <c r="D1242" s="114">
        <v>1.4</v>
      </c>
      <c r="E1242" s="114">
        <v>1.35</v>
      </c>
      <c r="F1242" s="114">
        <v>1.4</v>
      </c>
      <c r="G1242" s="114">
        <v>1.4</v>
      </c>
      <c r="H1242" s="114">
        <v>1.35</v>
      </c>
      <c r="I1242" s="114">
        <v>5130</v>
      </c>
      <c r="J1242" s="114">
        <v>7175.65</v>
      </c>
      <c r="K1242" s="116">
        <v>43364</v>
      </c>
      <c r="L1242" s="114">
        <v>7</v>
      </c>
      <c r="M1242" s="114" t="s">
        <v>3237</v>
      </c>
      <c r="N1242" s="429"/>
    </row>
    <row r="1243" spans="1:14">
      <c r="A1243" s="114" t="s">
        <v>2654</v>
      </c>
      <c r="B1243" s="114" t="s">
        <v>2815</v>
      </c>
      <c r="C1243" s="114">
        <v>10.4</v>
      </c>
      <c r="D1243" s="114">
        <v>10.4</v>
      </c>
      <c r="E1243" s="114">
        <v>9.5</v>
      </c>
      <c r="F1243" s="114">
        <v>9.6</v>
      </c>
      <c r="G1243" s="114">
        <v>9.65</v>
      </c>
      <c r="H1243" s="114">
        <v>9.9499999999999993</v>
      </c>
      <c r="I1243" s="114">
        <v>15904</v>
      </c>
      <c r="J1243" s="114">
        <v>156656</v>
      </c>
      <c r="K1243" s="116">
        <v>43364</v>
      </c>
      <c r="L1243" s="114">
        <v>73</v>
      </c>
      <c r="M1243" s="114" t="s">
        <v>2655</v>
      </c>
      <c r="N1243" s="429"/>
    </row>
    <row r="1244" spans="1:14">
      <c r="A1244" s="114" t="s">
        <v>2656</v>
      </c>
      <c r="B1244" s="114" t="s">
        <v>390</v>
      </c>
      <c r="C1244" s="114">
        <v>4.95</v>
      </c>
      <c r="D1244" s="114">
        <v>5.25</v>
      </c>
      <c r="E1244" s="114">
        <v>4.95</v>
      </c>
      <c r="F1244" s="114">
        <v>5.2</v>
      </c>
      <c r="G1244" s="114">
        <v>5.25</v>
      </c>
      <c r="H1244" s="114">
        <v>5</v>
      </c>
      <c r="I1244" s="114">
        <v>82998</v>
      </c>
      <c r="J1244" s="114">
        <v>423733.2</v>
      </c>
      <c r="K1244" s="116">
        <v>43364</v>
      </c>
      <c r="L1244" s="114">
        <v>72</v>
      </c>
      <c r="M1244" s="114" t="s">
        <v>2657</v>
      </c>
      <c r="N1244" s="429"/>
    </row>
    <row r="1245" spans="1:14">
      <c r="A1245" s="114" t="s">
        <v>1638</v>
      </c>
      <c r="B1245" s="114" t="s">
        <v>390</v>
      </c>
      <c r="C1245" s="114">
        <v>47.25</v>
      </c>
      <c r="D1245" s="114">
        <v>48.5</v>
      </c>
      <c r="E1245" s="114">
        <v>42</v>
      </c>
      <c r="F1245" s="114">
        <v>46.65</v>
      </c>
      <c r="G1245" s="114">
        <v>46.7</v>
      </c>
      <c r="H1245" s="114">
        <v>48.1</v>
      </c>
      <c r="I1245" s="114">
        <v>8328</v>
      </c>
      <c r="J1245" s="114">
        <v>377825.2</v>
      </c>
      <c r="K1245" s="116">
        <v>43364</v>
      </c>
      <c r="L1245" s="114">
        <v>135</v>
      </c>
      <c r="M1245" s="114" t="s">
        <v>1639</v>
      </c>
      <c r="N1245" s="429"/>
    </row>
    <row r="1246" spans="1:14">
      <c r="A1246" s="114" t="s">
        <v>1640</v>
      </c>
      <c r="B1246" s="114" t="s">
        <v>390</v>
      </c>
      <c r="C1246" s="114">
        <v>279</v>
      </c>
      <c r="D1246" s="114">
        <v>283</v>
      </c>
      <c r="E1246" s="114">
        <v>255.35</v>
      </c>
      <c r="F1246" s="114">
        <v>274.95</v>
      </c>
      <c r="G1246" s="114">
        <v>277</v>
      </c>
      <c r="H1246" s="114">
        <v>277.14999999999998</v>
      </c>
      <c r="I1246" s="114">
        <v>134211</v>
      </c>
      <c r="J1246" s="114">
        <v>36635700.600000001</v>
      </c>
      <c r="K1246" s="116">
        <v>43364</v>
      </c>
      <c r="L1246" s="114">
        <v>5386</v>
      </c>
      <c r="M1246" s="114" t="s">
        <v>1641</v>
      </c>
      <c r="N1246" s="429"/>
    </row>
    <row r="1247" spans="1:14">
      <c r="A1247" s="114" t="s">
        <v>1642</v>
      </c>
      <c r="B1247" s="114" t="s">
        <v>390</v>
      </c>
      <c r="C1247" s="114">
        <v>48.9</v>
      </c>
      <c r="D1247" s="114">
        <v>49.7</v>
      </c>
      <c r="E1247" s="114">
        <v>47.7</v>
      </c>
      <c r="F1247" s="114">
        <v>48.25</v>
      </c>
      <c r="G1247" s="114">
        <v>48.5</v>
      </c>
      <c r="H1247" s="114">
        <v>49</v>
      </c>
      <c r="I1247" s="114">
        <v>86691</v>
      </c>
      <c r="J1247" s="114">
        <v>4228860.2</v>
      </c>
      <c r="K1247" s="116">
        <v>43364</v>
      </c>
      <c r="L1247" s="114">
        <v>309</v>
      </c>
      <c r="M1247" s="114" t="s">
        <v>2303</v>
      </c>
      <c r="N1247" s="429"/>
    </row>
    <row r="1248" spans="1:14">
      <c r="A1248" s="114" t="s">
        <v>378</v>
      </c>
      <c r="B1248" s="114" t="s">
        <v>390</v>
      </c>
      <c r="C1248" s="114">
        <v>290.25</v>
      </c>
      <c r="D1248" s="114">
        <v>292.39999999999998</v>
      </c>
      <c r="E1248" s="114">
        <v>232</v>
      </c>
      <c r="F1248" s="114">
        <v>271.60000000000002</v>
      </c>
      <c r="G1248" s="114">
        <v>270.95</v>
      </c>
      <c r="H1248" s="114">
        <v>289.3</v>
      </c>
      <c r="I1248" s="114">
        <v>1437042</v>
      </c>
      <c r="J1248" s="114">
        <v>395222121.94999999</v>
      </c>
      <c r="K1248" s="116">
        <v>43364</v>
      </c>
      <c r="L1248" s="114">
        <v>30517</v>
      </c>
      <c r="M1248" s="114" t="s">
        <v>1643</v>
      </c>
      <c r="N1248" s="429"/>
    </row>
    <row r="1249" spans="1:14">
      <c r="A1249" s="114" t="s">
        <v>1644</v>
      </c>
      <c r="B1249" s="114" t="s">
        <v>390</v>
      </c>
      <c r="C1249" s="114">
        <v>7.25</v>
      </c>
      <c r="D1249" s="114">
        <v>7.25</v>
      </c>
      <c r="E1249" s="114">
        <v>6.45</v>
      </c>
      <c r="F1249" s="114">
        <v>6.75</v>
      </c>
      <c r="G1249" s="114">
        <v>6.75</v>
      </c>
      <c r="H1249" s="114">
        <v>7.15</v>
      </c>
      <c r="I1249" s="114">
        <v>93748813</v>
      </c>
      <c r="J1249" s="114">
        <v>643170088.10000002</v>
      </c>
      <c r="K1249" s="116">
        <v>43364</v>
      </c>
      <c r="L1249" s="114">
        <v>31903</v>
      </c>
      <c r="M1249" s="114" t="s">
        <v>1645</v>
      </c>
      <c r="N1249" s="429"/>
    </row>
    <row r="1250" spans="1:14">
      <c r="A1250" s="114" t="s">
        <v>1646</v>
      </c>
      <c r="B1250" s="114" t="s">
        <v>390</v>
      </c>
      <c r="C1250" s="114">
        <v>148</v>
      </c>
      <c r="D1250" s="114">
        <v>148</v>
      </c>
      <c r="E1250" s="114">
        <v>116.2</v>
      </c>
      <c r="F1250" s="114">
        <v>126.1</v>
      </c>
      <c r="G1250" s="114">
        <v>125.75</v>
      </c>
      <c r="H1250" s="114">
        <v>145.25</v>
      </c>
      <c r="I1250" s="114">
        <v>857562</v>
      </c>
      <c r="J1250" s="114">
        <v>104156022.3</v>
      </c>
      <c r="K1250" s="116">
        <v>43364</v>
      </c>
      <c r="L1250" s="114">
        <v>6368</v>
      </c>
      <c r="M1250" s="114" t="s">
        <v>1647</v>
      </c>
      <c r="N1250" s="429"/>
    </row>
    <row r="1251" spans="1:14">
      <c r="A1251" s="114" t="s">
        <v>1648</v>
      </c>
      <c r="B1251" s="114" t="s">
        <v>390</v>
      </c>
      <c r="C1251" s="114">
        <v>1634.95</v>
      </c>
      <c r="D1251" s="114">
        <v>1640</v>
      </c>
      <c r="E1251" s="114">
        <v>1571.5</v>
      </c>
      <c r="F1251" s="114">
        <v>1583.55</v>
      </c>
      <c r="G1251" s="114">
        <v>1572.25</v>
      </c>
      <c r="H1251" s="114">
        <v>1627.5</v>
      </c>
      <c r="I1251" s="114">
        <v>4041</v>
      </c>
      <c r="J1251" s="114">
        <v>6483148.4500000002</v>
      </c>
      <c r="K1251" s="116">
        <v>43364</v>
      </c>
      <c r="L1251" s="114">
        <v>689</v>
      </c>
      <c r="M1251" s="114" t="s">
        <v>1649</v>
      </c>
      <c r="N1251" s="429"/>
    </row>
    <row r="1252" spans="1:14">
      <c r="A1252" s="114" t="s">
        <v>1650</v>
      </c>
      <c r="B1252" s="114" t="s">
        <v>390</v>
      </c>
      <c r="C1252" s="114">
        <v>303.55</v>
      </c>
      <c r="D1252" s="114">
        <v>305</v>
      </c>
      <c r="E1252" s="114">
        <v>295.5</v>
      </c>
      <c r="F1252" s="114">
        <v>298.7</v>
      </c>
      <c r="G1252" s="114">
        <v>298</v>
      </c>
      <c r="H1252" s="114">
        <v>303.95</v>
      </c>
      <c r="I1252" s="114">
        <v>8007</v>
      </c>
      <c r="J1252" s="114">
        <v>2424135.9</v>
      </c>
      <c r="K1252" s="116">
        <v>43364</v>
      </c>
      <c r="L1252" s="114">
        <v>160</v>
      </c>
      <c r="M1252" s="114" t="s">
        <v>1651</v>
      </c>
      <c r="N1252" s="429"/>
    </row>
    <row r="1253" spans="1:14">
      <c r="A1253" s="114" t="s">
        <v>1652</v>
      </c>
      <c r="B1253" s="114" t="s">
        <v>390</v>
      </c>
      <c r="C1253" s="114">
        <v>1043</v>
      </c>
      <c r="D1253" s="114">
        <v>1043</v>
      </c>
      <c r="E1253" s="114">
        <v>990</v>
      </c>
      <c r="F1253" s="114">
        <v>1018.1</v>
      </c>
      <c r="G1253" s="114">
        <v>1016</v>
      </c>
      <c r="H1253" s="114">
        <v>1009.6</v>
      </c>
      <c r="I1253" s="114">
        <v>52379</v>
      </c>
      <c r="J1253" s="114">
        <v>53405122.100000001</v>
      </c>
      <c r="K1253" s="116">
        <v>43364</v>
      </c>
      <c r="L1253" s="114">
        <v>5939</v>
      </c>
      <c r="M1253" s="114" t="s">
        <v>1653</v>
      </c>
      <c r="N1253" s="429"/>
    </row>
    <row r="1254" spans="1:14">
      <c r="A1254" s="114" t="s">
        <v>1654</v>
      </c>
      <c r="B1254" s="114" t="s">
        <v>390</v>
      </c>
      <c r="C1254" s="114">
        <v>4.05</v>
      </c>
      <c r="D1254" s="114">
        <v>4.0999999999999996</v>
      </c>
      <c r="E1254" s="114">
        <v>3.75</v>
      </c>
      <c r="F1254" s="114">
        <v>3.8</v>
      </c>
      <c r="G1254" s="114">
        <v>3.8</v>
      </c>
      <c r="H1254" s="114">
        <v>4</v>
      </c>
      <c r="I1254" s="114">
        <v>142779</v>
      </c>
      <c r="J1254" s="114">
        <v>546946.4</v>
      </c>
      <c r="K1254" s="116">
        <v>43364</v>
      </c>
      <c r="L1254" s="114">
        <v>199</v>
      </c>
      <c r="M1254" s="114" t="s">
        <v>1655</v>
      </c>
      <c r="N1254" s="429"/>
    </row>
    <row r="1255" spans="1:14">
      <c r="A1255" s="114" t="s">
        <v>144</v>
      </c>
      <c r="B1255" s="114" t="s">
        <v>390</v>
      </c>
      <c r="C1255" s="114">
        <v>37.200000000000003</v>
      </c>
      <c r="D1255" s="114">
        <v>37.35</v>
      </c>
      <c r="E1255" s="114">
        <v>31.8</v>
      </c>
      <c r="F1255" s="114">
        <v>34.4</v>
      </c>
      <c r="G1255" s="114">
        <v>34.4</v>
      </c>
      <c r="H1255" s="114">
        <v>36.799999999999997</v>
      </c>
      <c r="I1255" s="114">
        <v>7103206</v>
      </c>
      <c r="J1255" s="114">
        <v>246928523.44999999</v>
      </c>
      <c r="K1255" s="116">
        <v>43364</v>
      </c>
      <c r="L1255" s="114">
        <v>13061</v>
      </c>
      <c r="M1255" s="114" t="s">
        <v>1656</v>
      </c>
      <c r="N1255" s="429"/>
    </row>
    <row r="1256" spans="1:14">
      <c r="A1256" s="114" t="s">
        <v>1657</v>
      </c>
      <c r="B1256" s="114" t="s">
        <v>390</v>
      </c>
      <c r="C1256" s="114">
        <v>624</v>
      </c>
      <c r="D1256" s="114">
        <v>654.70000000000005</v>
      </c>
      <c r="E1256" s="114">
        <v>608.9</v>
      </c>
      <c r="F1256" s="114">
        <v>642.15</v>
      </c>
      <c r="G1256" s="114">
        <v>635</v>
      </c>
      <c r="H1256" s="114">
        <v>622.1</v>
      </c>
      <c r="I1256" s="114">
        <v>202084</v>
      </c>
      <c r="J1256" s="114">
        <v>127945626.84999999</v>
      </c>
      <c r="K1256" s="116">
        <v>43364</v>
      </c>
      <c r="L1256" s="114">
        <v>11509</v>
      </c>
      <c r="M1256" s="114" t="s">
        <v>1658</v>
      </c>
      <c r="N1256" s="429"/>
    </row>
    <row r="1257" spans="1:14">
      <c r="A1257" s="114" t="s">
        <v>2945</v>
      </c>
      <c r="B1257" s="114" t="s">
        <v>390</v>
      </c>
      <c r="C1257" s="114">
        <v>92</v>
      </c>
      <c r="D1257" s="114">
        <v>92</v>
      </c>
      <c r="E1257" s="114">
        <v>80</v>
      </c>
      <c r="F1257" s="114">
        <v>82.8</v>
      </c>
      <c r="G1257" s="114">
        <v>85</v>
      </c>
      <c r="H1257" s="114">
        <v>86.45</v>
      </c>
      <c r="I1257" s="114">
        <v>1397</v>
      </c>
      <c r="J1257" s="114">
        <v>117608.5</v>
      </c>
      <c r="K1257" s="116">
        <v>43364</v>
      </c>
      <c r="L1257" s="114">
        <v>43</v>
      </c>
      <c r="M1257" s="114" t="s">
        <v>2946</v>
      </c>
      <c r="N1257" s="429"/>
    </row>
    <row r="1258" spans="1:14">
      <c r="A1258" s="114" t="s">
        <v>1659</v>
      </c>
      <c r="B1258" s="114" t="s">
        <v>390</v>
      </c>
      <c r="C1258" s="114">
        <v>192.15</v>
      </c>
      <c r="D1258" s="114">
        <v>195.85</v>
      </c>
      <c r="E1258" s="114">
        <v>170</v>
      </c>
      <c r="F1258" s="114">
        <v>184</v>
      </c>
      <c r="G1258" s="114">
        <v>184</v>
      </c>
      <c r="H1258" s="114">
        <v>190.75</v>
      </c>
      <c r="I1258" s="114">
        <v>45287</v>
      </c>
      <c r="J1258" s="114">
        <v>8464475.4000000004</v>
      </c>
      <c r="K1258" s="116">
        <v>43364</v>
      </c>
      <c r="L1258" s="114">
        <v>1297</v>
      </c>
      <c r="M1258" s="114" t="s">
        <v>1660</v>
      </c>
      <c r="N1258" s="429"/>
    </row>
    <row r="1259" spans="1:14">
      <c r="A1259" s="114" t="s">
        <v>1663</v>
      </c>
      <c r="B1259" s="114" t="s">
        <v>390</v>
      </c>
      <c r="C1259" s="114">
        <v>289.55</v>
      </c>
      <c r="D1259" s="114">
        <v>289.55</v>
      </c>
      <c r="E1259" s="114">
        <v>264.45</v>
      </c>
      <c r="F1259" s="114">
        <v>275.89999999999998</v>
      </c>
      <c r="G1259" s="114">
        <v>276.89999999999998</v>
      </c>
      <c r="H1259" s="114">
        <v>283.45</v>
      </c>
      <c r="I1259" s="114">
        <v>13061</v>
      </c>
      <c r="J1259" s="114">
        <v>3598460.55</v>
      </c>
      <c r="K1259" s="116">
        <v>43364</v>
      </c>
      <c r="L1259" s="114">
        <v>432</v>
      </c>
      <c r="M1259" s="114" t="s">
        <v>1664</v>
      </c>
      <c r="N1259" s="429"/>
    </row>
    <row r="1260" spans="1:14">
      <c r="A1260" s="114" t="s">
        <v>2722</v>
      </c>
      <c r="B1260" s="114" t="s">
        <v>390</v>
      </c>
      <c r="C1260" s="114">
        <v>35</v>
      </c>
      <c r="D1260" s="114">
        <v>35</v>
      </c>
      <c r="E1260" s="114">
        <v>33.15</v>
      </c>
      <c r="F1260" s="114">
        <v>33.15</v>
      </c>
      <c r="G1260" s="114">
        <v>33.15</v>
      </c>
      <c r="H1260" s="114">
        <v>34.85</v>
      </c>
      <c r="I1260" s="114">
        <v>100726</v>
      </c>
      <c r="J1260" s="114">
        <v>3397006.45</v>
      </c>
      <c r="K1260" s="116">
        <v>43364</v>
      </c>
      <c r="L1260" s="114">
        <v>400</v>
      </c>
      <c r="M1260" s="114" t="s">
        <v>2723</v>
      </c>
      <c r="N1260" s="429"/>
    </row>
    <row r="1261" spans="1:14">
      <c r="A1261" s="114" t="s">
        <v>3008</v>
      </c>
      <c r="B1261" s="114" t="s">
        <v>390</v>
      </c>
      <c r="C1261" s="114">
        <v>143.9</v>
      </c>
      <c r="D1261" s="114">
        <v>144</v>
      </c>
      <c r="E1261" s="114">
        <v>122.1</v>
      </c>
      <c r="F1261" s="114">
        <v>137.55000000000001</v>
      </c>
      <c r="G1261" s="114">
        <v>140</v>
      </c>
      <c r="H1261" s="114">
        <v>141.94999999999999</v>
      </c>
      <c r="I1261" s="114">
        <v>198527</v>
      </c>
      <c r="J1261" s="114">
        <v>26844201.199999999</v>
      </c>
      <c r="K1261" s="116">
        <v>43364</v>
      </c>
      <c r="L1261" s="114">
        <v>2203</v>
      </c>
      <c r="M1261" s="114" t="s">
        <v>3011</v>
      </c>
      <c r="N1261" s="429"/>
    </row>
    <row r="1262" spans="1:14">
      <c r="A1262" s="114" t="s">
        <v>2947</v>
      </c>
      <c r="B1262" s="114" t="s">
        <v>2815</v>
      </c>
      <c r="C1262" s="114">
        <v>38.35</v>
      </c>
      <c r="D1262" s="114">
        <v>38.75</v>
      </c>
      <c r="E1262" s="114">
        <v>35.85</v>
      </c>
      <c r="F1262" s="114">
        <v>36.549999999999997</v>
      </c>
      <c r="G1262" s="114">
        <v>36.700000000000003</v>
      </c>
      <c r="H1262" s="114">
        <v>37.700000000000003</v>
      </c>
      <c r="I1262" s="114">
        <v>144077</v>
      </c>
      <c r="J1262" s="114">
        <v>5345140.6500000004</v>
      </c>
      <c r="K1262" s="116">
        <v>43364</v>
      </c>
      <c r="L1262" s="114">
        <v>370</v>
      </c>
      <c r="M1262" s="114" t="s">
        <v>2948</v>
      </c>
      <c r="N1262" s="429"/>
    </row>
    <row r="1263" spans="1:14">
      <c r="A1263" s="114" t="s">
        <v>3039</v>
      </c>
      <c r="B1263" s="114" t="s">
        <v>2815</v>
      </c>
      <c r="C1263" s="114">
        <v>5.9</v>
      </c>
      <c r="D1263" s="114">
        <v>6.3</v>
      </c>
      <c r="E1263" s="114">
        <v>5.8</v>
      </c>
      <c r="F1263" s="114">
        <v>5.8</v>
      </c>
      <c r="G1263" s="114">
        <v>5.8</v>
      </c>
      <c r="H1263" s="114">
        <v>6.1</v>
      </c>
      <c r="I1263" s="114">
        <v>3621</v>
      </c>
      <c r="J1263" s="114">
        <v>21464.400000000001</v>
      </c>
      <c r="K1263" s="116">
        <v>43364</v>
      </c>
      <c r="L1263" s="114">
        <v>26</v>
      </c>
      <c r="M1263" s="114" t="s">
        <v>3040</v>
      </c>
      <c r="N1263" s="429"/>
    </row>
    <row r="1264" spans="1:14">
      <c r="A1264" s="114" t="s">
        <v>1665</v>
      </c>
      <c r="B1264" s="114" t="s">
        <v>2815</v>
      </c>
      <c r="C1264" s="114">
        <v>5.8</v>
      </c>
      <c r="D1264" s="114">
        <v>5.8</v>
      </c>
      <c r="E1264" s="114">
        <v>5.55</v>
      </c>
      <c r="F1264" s="114">
        <v>5.55</v>
      </c>
      <c r="G1264" s="114">
        <v>5.55</v>
      </c>
      <c r="H1264" s="114">
        <v>5.8</v>
      </c>
      <c r="I1264" s="114">
        <v>16669</v>
      </c>
      <c r="J1264" s="114">
        <v>93563.25</v>
      </c>
      <c r="K1264" s="116">
        <v>43364</v>
      </c>
      <c r="L1264" s="114">
        <v>83</v>
      </c>
      <c r="M1264" s="114" t="s">
        <v>1666</v>
      </c>
      <c r="N1264" s="429"/>
    </row>
    <row r="1265" spans="1:14">
      <c r="A1265" s="114" t="s">
        <v>2357</v>
      </c>
      <c r="B1265" s="114" t="s">
        <v>390</v>
      </c>
      <c r="C1265" s="114">
        <v>4.45</v>
      </c>
      <c r="D1265" s="114">
        <v>4.45</v>
      </c>
      <c r="E1265" s="114">
        <v>4.05</v>
      </c>
      <c r="F1265" s="114">
        <v>4.25</v>
      </c>
      <c r="G1265" s="114">
        <v>4.45</v>
      </c>
      <c r="H1265" s="114">
        <v>4.25</v>
      </c>
      <c r="I1265" s="114">
        <v>1419</v>
      </c>
      <c r="J1265" s="114">
        <v>5940.7</v>
      </c>
      <c r="K1265" s="116">
        <v>43364</v>
      </c>
      <c r="L1265" s="114">
        <v>17</v>
      </c>
      <c r="M1265" s="114" t="s">
        <v>2358</v>
      </c>
      <c r="N1265" s="429"/>
    </row>
    <row r="1266" spans="1:14">
      <c r="A1266" s="114" t="s">
        <v>2166</v>
      </c>
      <c r="B1266" s="114" t="s">
        <v>390</v>
      </c>
      <c r="C1266" s="114">
        <v>38.75</v>
      </c>
      <c r="D1266" s="114">
        <v>38.75</v>
      </c>
      <c r="E1266" s="114">
        <v>33.6</v>
      </c>
      <c r="F1266" s="114">
        <v>35.15</v>
      </c>
      <c r="G1266" s="114">
        <v>35.450000000000003</v>
      </c>
      <c r="H1266" s="114">
        <v>36.75</v>
      </c>
      <c r="I1266" s="114">
        <v>8203</v>
      </c>
      <c r="J1266" s="114">
        <v>288546.95</v>
      </c>
      <c r="K1266" s="116">
        <v>43364</v>
      </c>
      <c r="L1266" s="114">
        <v>193</v>
      </c>
      <c r="M1266" s="114" t="s">
        <v>2167</v>
      </c>
      <c r="N1266" s="429"/>
    </row>
    <row r="1267" spans="1:14">
      <c r="A1267" s="114" t="s">
        <v>2103</v>
      </c>
      <c r="B1267" s="114" t="s">
        <v>390</v>
      </c>
      <c r="C1267" s="114">
        <v>9840</v>
      </c>
      <c r="D1267" s="114">
        <v>9869</v>
      </c>
      <c r="E1267" s="114">
        <v>9301</v>
      </c>
      <c r="F1267" s="114">
        <v>9467.2999999999993</v>
      </c>
      <c r="G1267" s="114">
        <v>9371</v>
      </c>
      <c r="H1267" s="114">
        <v>9653.35</v>
      </c>
      <c r="I1267" s="114">
        <v>2215</v>
      </c>
      <c r="J1267" s="114">
        <v>21242832.100000001</v>
      </c>
      <c r="K1267" s="116">
        <v>43364</v>
      </c>
      <c r="L1267" s="114">
        <v>789</v>
      </c>
      <c r="M1267" s="114" t="s">
        <v>2104</v>
      </c>
      <c r="N1267" s="429"/>
    </row>
    <row r="1268" spans="1:14">
      <c r="A1268" s="114" t="s">
        <v>145</v>
      </c>
      <c r="B1268" s="114" t="s">
        <v>390</v>
      </c>
      <c r="C1268" s="114">
        <v>738</v>
      </c>
      <c r="D1268" s="114">
        <v>743.95</v>
      </c>
      <c r="E1268" s="114">
        <v>675.1</v>
      </c>
      <c r="F1268" s="114">
        <v>736.75</v>
      </c>
      <c r="G1268" s="114">
        <v>737</v>
      </c>
      <c r="H1268" s="114">
        <v>738.75</v>
      </c>
      <c r="I1268" s="114">
        <v>1526712</v>
      </c>
      <c r="J1268" s="114">
        <v>1117332948.3</v>
      </c>
      <c r="K1268" s="116">
        <v>43364</v>
      </c>
      <c r="L1268" s="114">
        <v>31194</v>
      </c>
      <c r="M1268" s="114" t="s">
        <v>1667</v>
      </c>
      <c r="N1268" s="429"/>
    </row>
    <row r="1269" spans="1:14">
      <c r="A1269" s="114" t="s">
        <v>1668</v>
      </c>
      <c r="B1269" s="114" t="s">
        <v>390</v>
      </c>
      <c r="C1269" s="114">
        <v>110.2</v>
      </c>
      <c r="D1269" s="114">
        <v>110.25</v>
      </c>
      <c r="E1269" s="114">
        <v>99</v>
      </c>
      <c r="F1269" s="114">
        <v>106</v>
      </c>
      <c r="G1269" s="114">
        <v>106.25</v>
      </c>
      <c r="H1269" s="114">
        <v>109.45</v>
      </c>
      <c r="I1269" s="114">
        <v>452750</v>
      </c>
      <c r="J1269" s="114">
        <v>48287575.200000003</v>
      </c>
      <c r="K1269" s="116">
        <v>43364</v>
      </c>
      <c r="L1269" s="114">
        <v>4654</v>
      </c>
      <c r="M1269" s="114" t="s">
        <v>1669</v>
      </c>
      <c r="N1269" s="429"/>
    </row>
    <row r="1270" spans="1:14">
      <c r="A1270" s="114" t="s">
        <v>146</v>
      </c>
      <c r="B1270" s="114" t="s">
        <v>390</v>
      </c>
      <c r="C1270" s="114">
        <v>521.25</v>
      </c>
      <c r="D1270" s="114">
        <v>522.25</v>
      </c>
      <c r="E1270" s="114">
        <v>490.25</v>
      </c>
      <c r="F1270" s="114">
        <v>499.75</v>
      </c>
      <c r="G1270" s="114">
        <v>498.45</v>
      </c>
      <c r="H1270" s="114">
        <v>519.20000000000005</v>
      </c>
      <c r="I1270" s="114">
        <v>566004</v>
      </c>
      <c r="J1270" s="114">
        <v>285704716.80000001</v>
      </c>
      <c r="K1270" s="116">
        <v>43364</v>
      </c>
      <c r="L1270" s="114">
        <v>15002</v>
      </c>
      <c r="M1270" s="114" t="s">
        <v>1670</v>
      </c>
      <c r="N1270" s="429"/>
    </row>
    <row r="1271" spans="1:14">
      <c r="A1271" s="114" t="s">
        <v>356</v>
      </c>
      <c r="B1271" s="114" t="s">
        <v>390</v>
      </c>
      <c r="C1271" s="114">
        <v>1340</v>
      </c>
      <c r="D1271" s="114">
        <v>1350</v>
      </c>
      <c r="E1271" s="114">
        <v>1209.6500000000001</v>
      </c>
      <c r="F1271" s="114">
        <v>1295.6500000000001</v>
      </c>
      <c r="G1271" s="114">
        <v>1300</v>
      </c>
      <c r="H1271" s="114">
        <v>1332.85</v>
      </c>
      <c r="I1271" s="114">
        <v>618629</v>
      </c>
      <c r="J1271" s="114">
        <v>812057293.29999995</v>
      </c>
      <c r="K1271" s="116">
        <v>43364</v>
      </c>
      <c r="L1271" s="114">
        <v>18570</v>
      </c>
      <c r="M1271" s="114" t="s">
        <v>1671</v>
      </c>
      <c r="N1271" s="429"/>
    </row>
    <row r="1272" spans="1:14">
      <c r="A1272" s="114" t="s">
        <v>147</v>
      </c>
      <c r="B1272" s="114" t="s">
        <v>390</v>
      </c>
      <c r="C1272" s="114">
        <v>235</v>
      </c>
      <c r="D1272" s="114">
        <v>237</v>
      </c>
      <c r="E1272" s="114">
        <v>227.95</v>
      </c>
      <c r="F1272" s="114">
        <v>234.6</v>
      </c>
      <c r="G1272" s="114">
        <v>233.75</v>
      </c>
      <c r="H1272" s="114">
        <v>234.9</v>
      </c>
      <c r="I1272" s="114">
        <v>5395319</v>
      </c>
      <c r="J1272" s="114">
        <v>1258959127.3</v>
      </c>
      <c r="K1272" s="116">
        <v>43364</v>
      </c>
      <c r="L1272" s="114">
        <v>31953</v>
      </c>
      <c r="M1272" s="114" t="s">
        <v>1672</v>
      </c>
      <c r="N1272" s="429"/>
    </row>
    <row r="1273" spans="1:14">
      <c r="A1273" s="114" t="s">
        <v>1673</v>
      </c>
      <c r="B1273" s="114" t="s">
        <v>390</v>
      </c>
      <c r="C1273" s="114">
        <v>770</v>
      </c>
      <c r="D1273" s="114">
        <v>774.1</v>
      </c>
      <c r="E1273" s="114">
        <v>760.05</v>
      </c>
      <c r="F1273" s="114">
        <v>763.1</v>
      </c>
      <c r="G1273" s="114">
        <v>763.8</v>
      </c>
      <c r="H1273" s="114">
        <v>769.2</v>
      </c>
      <c r="I1273" s="114">
        <v>36172</v>
      </c>
      <c r="J1273" s="114">
        <v>27727346.75</v>
      </c>
      <c r="K1273" s="116">
        <v>43364</v>
      </c>
      <c r="L1273" s="114">
        <v>1605</v>
      </c>
      <c r="M1273" s="114" t="s">
        <v>1674</v>
      </c>
      <c r="N1273" s="429"/>
    </row>
    <row r="1274" spans="1:14">
      <c r="A1274" s="114" t="s">
        <v>1675</v>
      </c>
      <c r="B1274" s="114" t="s">
        <v>390</v>
      </c>
      <c r="C1274" s="114">
        <v>729.85</v>
      </c>
      <c r="D1274" s="114">
        <v>738.8</v>
      </c>
      <c r="E1274" s="114">
        <v>621.04999999999995</v>
      </c>
      <c r="F1274" s="114">
        <v>703.65</v>
      </c>
      <c r="G1274" s="114">
        <v>701</v>
      </c>
      <c r="H1274" s="114">
        <v>728.1</v>
      </c>
      <c r="I1274" s="114">
        <v>164245</v>
      </c>
      <c r="J1274" s="114">
        <v>116208660.95</v>
      </c>
      <c r="K1274" s="116">
        <v>43364</v>
      </c>
      <c r="L1274" s="114">
        <v>6921</v>
      </c>
      <c r="M1274" s="114" t="s">
        <v>1676</v>
      </c>
      <c r="N1274" s="429"/>
    </row>
    <row r="1275" spans="1:14">
      <c r="A1275" s="114" t="s">
        <v>148</v>
      </c>
      <c r="B1275" s="114" t="s">
        <v>390</v>
      </c>
      <c r="C1275" s="114">
        <v>255.05</v>
      </c>
      <c r="D1275" s="114">
        <v>257.7</v>
      </c>
      <c r="E1275" s="114">
        <v>228.85</v>
      </c>
      <c r="F1275" s="114">
        <v>250.35</v>
      </c>
      <c r="G1275" s="114">
        <v>250.2</v>
      </c>
      <c r="H1275" s="114">
        <v>252.6</v>
      </c>
      <c r="I1275" s="114">
        <v>18547453</v>
      </c>
      <c r="J1275" s="114">
        <v>4634899783.9499998</v>
      </c>
      <c r="K1275" s="116">
        <v>43364</v>
      </c>
      <c r="L1275" s="114">
        <v>129476</v>
      </c>
      <c r="M1275" s="114" t="s">
        <v>1677</v>
      </c>
      <c r="N1275" s="429"/>
    </row>
    <row r="1276" spans="1:14">
      <c r="A1276" s="114" t="s">
        <v>149</v>
      </c>
      <c r="B1276" s="114" t="s">
        <v>390</v>
      </c>
      <c r="C1276" s="114">
        <v>137.1</v>
      </c>
      <c r="D1276" s="114">
        <v>138.30000000000001</v>
      </c>
      <c r="E1276" s="114">
        <v>123.3</v>
      </c>
      <c r="F1276" s="114">
        <v>132.05000000000001</v>
      </c>
      <c r="G1276" s="114">
        <v>131.4</v>
      </c>
      <c r="H1276" s="114">
        <v>136.69999999999999</v>
      </c>
      <c r="I1276" s="114">
        <v>3458644</v>
      </c>
      <c r="J1276" s="114">
        <v>459334252.85000002</v>
      </c>
      <c r="K1276" s="116">
        <v>43364</v>
      </c>
      <c r="L1276" s="114">
        <v>23822</v>
      </c>
      <c r="M1276" s="114" t="s">
        <v>1678</v>
      </c>
      <c r="N1276" s="429"/>
    </row>
    <row r="1277" spans="1:14">
      <c r="A1277" s="114" t="s">
        <v>150</v>
      </c>
      <c r="B1277" s="114" t="s">
        <v>390</v>
      </c>
      <c r="C1277" s="114">
        <v>75.55</v>
      </c>
      <c r="D1277" s="114">
        <v>76.5</v>
      </c>
      <c r="E1277" s="114">
        <v>68.25</v>
      </c>
      <c r="F1277" s="114">
        <v>72.900000000000006</v>
      </c>
      <c r="G1277" s="114">
        <v>72.75</v>
      </c>
      <c r="H1277" s="114">
        <v>75.55</v>
      </c>
      <c r="I1277" s="114">
        <v>11584620</v>
      </c>
      <c r="J1277" s="114">
        <v>848510418.04999995</v>
      </c>
      <c r="K1277" s="116">
        <v>43364</v>
      </c>
      <c r="L1277" s="114">
        <v>40251</v>
      </c>
      <c r="M1277" s="114" t="s">
        <v>1679</v>
      </c>
      <c r="N1277" s="429"/>
    </row>
    <row r="1278" spans="1:14">
      <c r="A1278" s="114" t="s">
        <v>1680</v>
      </c>
      <c r="B1278" s="114" t="s">
        <v>390</v>
      </c>
      <c r="C1278" s="114">
        <v>954</v>
      </c>
      <c r="D1278" s="114">
        <v>975</v>
      </c>
      <c r="E1278" s="114">
        <v>865.3</v>
      </c>
      <c r="F1278" s="114">
        <v>931.35</v>
      </c>
      <c r="G1278" s="114">
        <v>933.9</v>
      </c>
      <c r="H1278" s="114">
        <v>947</v>
      </c>
      <c r="I1278" s="114">
        <v>322495</v>
      </c>
      <c r="J1278" s="114">
        <v>303053394.94999999</v>
      </c>
      <c r="K1278" s="116">
        <v>43364</v>
      </c>
      <c r="L1278" s="114">
        <v>11610</v>
      </c>
      <c r="M1278" s="114" t="s">
        <v>1681</v>
      </c>
      <c r="N1278" s="429"/>
    </row>
    <row r="1279" spans="1:14">
      <c r="A1279" s="114" t="s">
        <v>151</v>
      </c>
      <c r="B1279" s="114" t="s">
        <v>390</v>
      </c>
      <c r="C1279" s="114">
        <v>630</v>
      </c>
      <c r="D1279" s="114">
        <v>647.6</v>
      </c>
      <c r="E1279" s="114">
        <v>584.29999999999995</v>
      </c>
      <c r="F1279" s="114">
        <v>625.15</v>
      </c>
      <c r="G1279" s="114">
        <v>622</v>
      </c>
      <c r="H1279" s="114">
        <v>621.20000000000005</v>
      </c>
      <c r="I1279" s="114">
        <v>22977379</v>
      </c>
      <c r="J1279" s="114">
        <v>14431639493.4</v>
      </c>
      <c r="K1279" s="116">
        <v>43364</v>
      </c>
      <c r="L1279" s="114">
        <v>257834</v>
      </c>
      <c r="M1279" s="114" t="s">
        <v>1682</v>
      </c>
      <c r="N1279" s="429"/>
    </row>
    <row r="1280" spans="1:14">
      <c r="A1280" s="114" t="s">
        <v>331</v>
      </c>
      <c r="B1280" s="114" t="s">
        <v>390</v>
      </c>
      <c r="C1280" s="114">
        <v>340.05</v>
      </c>
      <c r="D1280" s="114">
        <v>344.5</v>
      </c>
      <c r="E1280" s="114">
        <v>300.05</v>
      </c>
      <c r="F1280" s="114">
        <v>321.64999999999998</v>
      </c>
      <c r="G1280" s="114">
        <v>322</v>
      </c>
      <c r="H1280" s="114">
        <v>340.05</v>
      </c>
      <c r="I1280" s="114">
        <v>349739</v>
      </c>
      <c r="J1280" s="114">
        <v>116056959.95</v>
      </c>
      <c r="K1280" s="116">
        <v>43364</v>
      </c>
      <c r="L1280" s="114">
        <v>8673</v>
      </c>
      <c r="M1280" s="114" t="s">
        <v>1953</v>
      </c>
      <c r="N1280" s="429"/>
    </row>
    <row r="1281" spans="1:14">
      <c r="A1281" s="114" t="s">
        <v>3176</v>
      </c>
      <c r="B1281" s="114" t="s">
        <v>390</v>
      </c>
      <c r="C1281" s="114">
        <v>485</v>
      </c>
      <c r="D1281" s="114">
        <v>507.3</v>
      </c>
      <c r="E1281" s="114">
        <v>440.05</v>
      </c>
      <c r="F1281" s="114">
        <v>444.1</v>
      </c>
      <c r="G1281" s="114">
        <v>440.05</v>
      </c>
      <c r="H1281" s="114">
        <v>476.7</v>
      </c>
      <c r="I1281" s="114">
        <v>195</v>
      </c>
      <c r="J1281" s="114">
        <v>89373.45</v>
      </c>
      <c r="K1281" s="116">
        <v>43364</v>
      </c>
      <c r="L1281" s="114">
        <v>31</v>
      </c>
      <c r="M1281" s="114" t="s">
        <v>3177</v>
      </c>
      <c r="N1281" s="429"/>
    </row>
    <row r="1282" spans="1:14">
      <c r="A1282" s="114" t="s">
        <v>2053</v>
      </c>
      <c r="B1282" s="114" t="s">
        <v>390</v>
      </c>
      <c r="C1282" s="114">
        <v>614</v>
      </c>
      <c r="D1282" s="114">
        <v>647.95000000000005</v>
      </c>
      <c r="E1282" s="114">
        <v>570</v>
      </c>
      <c r="F1282" s="114">
        <v>592.75</v>
      </c>
      <c r="G1282" s="114">
        <v>590</v>
      </c>
      <c r="H1282" s="114">
        <v>605.1</v>
      </c>
      <c r="I1282" s="114">
        <v>49064</v>
      </c>
      <c r="J1282" s="114">
        <v>30121654.699999999</v>
      </c>
      <c r="K1282" s="116">
        <v>43364</v>
      </c>
      <c r="L1282" s="114">
        <v>3013</v>
      </c>
      <c r="M1282" s="114" t="s">
        <v>2054</v>
      </c>
      <c r="N1282" s="429"/>
    </row>
    <row r="1283" spans="1:14">
      <c r="A1283" s="114" t="s">
        <v>1685</v>
      </c>
      <c r="B1283" s="114" t="s">
        <v>390</v>
      </c>
      <c r="C1283" s="114">
        <v>21</v>
      </c>
      <c r="D1283" s="114">
        <v>21.45</v>
      </c>
      <c r="E1283" s="114">
        <v>20</v>
      </c>
      <c r="F1283" s="114">
        <v>20.2</v>
      </c>
      <c r="G1283" s="114">
        <v>20.149999999999999</v>
      </c>
      <c r="H1283" s="114">
        <v>21.1</v>
      </c>
      <c r="I1283" s="114">
        <v>37108</v>
      </c>
      <c r="J1283" s="114">
        <v>760559.6</v>
      </c>
      <c r="K1283" s="116">
        <v>43364</v>
      </c>
      <c r="L1283" s="114">
        <v>347</v>
      </c>
      <c r="M1283" s="114" t="s">
        <v>1686</v>
      </c>
      <c r="N1283" s="429"/>
    </row>
    <row r="1284" spans="1:14">
      <c r="A1284" s="114" t="s">
        <v>3061</v>
      </c>
      <c r="B1284" s="114" t="s">
        <v>390</v>
      </c>
      <c r="C1284" s="114">
        <v>667</v>
      </c>
      <c r="D1284" s="114">
        <v>672</v>
      </c>
      <c r="E1284" s="114">
        <v>618.65</v>
      </c>
      <c r="F1284" s="114">
        <v>640.04999999999995</v>
      </c>
      <c r="G1284" s="114">
        <v>640.4</v>
      </c>
      <c r="H1284" s="114">
        <v>664.8</v>
      </c>
      <c r="I1284" s="114">
        <v>284415</v>
      </c>
      <c r="J1284" s="114">
        <v>185764691.69999999</v>
      </c>
      <c r="K1284" s="116">
        <v>43364</v>
      </c>
      <c r="L1284" s="114">
        <v>19868</v>
      </c>
      <c r="M1284" s="114" t="s">
        <v>3064</v>
      </c>
      <c r="N1284" s="429"/>
    </row>
    <row r="1285" spans="1:14">
      <c r="A1285" s="114" t="s">
        <v>2328</v>
      </c>
      <c r="B1285" s="114" t="s">
        <v>390</v>
      </c>
      <c r="C1285" s="114">
        <v>438.9</v>
      </c>
      <c r="D1285" s="114">
        <v>438.9</v>
      </c>
      <c r="E1285" s="114">
        <v>430</v>
      </c>
      <c r="F1285" s="114">
        <v>430.2</v>
      </c>
      <c r="G1285" s="114">
        <v>436.95</v>
      </c>
      <c r="H1285" s="114">
        <v>432.25</v>
      </c>
      <c r="I1285" s="114">
        <v>4001</v>
      </c>
      <c r="J1285" s="114">
        <v>1728195.15</v>
      </c>
      <c r="K1285" s="116">
        <v>43364</v>
      </c>
      <c r="L1285" s="114">
        <v>142</v>
      </c>
      <c r="M1285" s="114" t="s">
        <v>2329</v>
      </c>
      <c r="N1285" s="429"/>
    </row>
    <row r="1286" spans="1:14">
      <c r="A1286" s="114" t="s">
        <v>1690</v>
      </c>
      <c r="B1286" s="114" t="s">
        <v>390</v>
      </c>
      <c r="C1286" s="114">
        <v>2499</v>
      </c>
      <c r="D1286" s="114">
        <v>2580</v>
      </c>
      <c r="E1286" s="114">
        <v>1989.65</v>
      </c>
      <c r="F1286" s="114">
        <v>2546.1999999999998</v>
      </c>
      <c r="G1286" s="114">
        <v>2570</v>
      </c>
      <c r="H1286" s="114">
        <v>2487.0500000000002</v>
      </c>
      <c r="I1286" s="114">
        <v>22612</v>
      </c>
      <c r="J1286" s="114">
        <v>56635989.149999999</v>
      </c>
      <c r="K1286" s="116">
        <v>43364</v>
      </c>
      <c r="L1286" s="114">
        <v>4023</v>
      </c>
      <c r="M1286" s="114" t="s">
        <v>1691</v>
      </c>
      <c r="N1286" s="429"/>
    </row>
    <row r="1287" spans="1:14">
      <c r="A1287" s="114" t="s">
        <v>3090</v>
      </c>
      <c r="B1287" s="114" t="s">
        <v>390</v>
      </c>
      <c r="C1287" s="114">
        <v>6</v>
      </c>
      <c r="D1287" s="114">
        <v>6</v>
      </c>
      <c r="E1287" s="114">
        <v>5.7</v>
      </c>
      <c r="F1287" s="114">
        <v>5.7</v>
      </c>
      <c r="G1287" s="114">
        <v>5.7</v>
      </c>
      <c r="H1287" s="114">
        <v>6</v>
      </c>
      <c r="I1287" s="114">
        <v>380</v>
      </c>
      <c r="J1287" s="114">
        <v>2187</v>
      </c>
      <c r="K1287" s="116">
        <v>43364</v>
      </c>
      <c r="L1287" s="114">
        <v>3</v>
      </c>
      <c r="M1287" s="114" t="s">
        <v>3091</v>
      </c>
      <c r="N1287" s="429"/>
    </row>
    <row r="1288" spans="1:14">
      <c r="A1288" s="114" t="s">
        <v>153</v>
      </c>
      <c r="B1288" s="114" t="s">
        <v>390</v>
      </c>
      <c r="C1288" s="114">
        <v>765</v>
      </c>
      <c r="D1288" s="114">
        <v>769.35</v>
      </c>
      <c r="E1288" s="114">
        <v>693</v>
      </c>
      <c r="F1288" s="114">
        <v>738.05</v>
      </c>
      <c r="G1288" s="114">
        <v>748.6</v>
      </c>
      <c r="H1288" s="114">
        <v>769.95</v>
      </c>
      <c r="I1288" s="114">
        <v>4434535</v>
      </c>
      <c r="J1288" s="114">
        <v>3308229002.8499999</v>
      </c>
      <c r="K1288" s="116">
        <v>43364</v>
      </c>
      <c r="L1288" s="114">
        <v>100145</v>
      </c>
      <c r="M1288" s="114" t="s">
        <v>1692</v>
      </c>
      <c r="N1288" s="429"/>
    </row>
    <row r="1289" spans="1:14">
      <c r="A1289" s="114" t="s">
        <v>2658</v>
      </c>
      <c r="B1289" s="114" t="s">
        <v>390</v>
      </c>
      <c r="C1289" s="114">
        <v>169.95</v>
      </c>
      <c r="D1289" s="114">
        <v>169.95</v>
      </c>
      <c r="E1289" s="114">
        <v>159</v>
      </c>
      <c r="F1289" s="114">
        <v>161.94999999999999</v>
      </c>
      <c r="G1289" s="114">
        <v>162.5</v>
      </c>
      <c r="H1289" s="114">
        <v>162.6</v>
      </c>
      <c r="I1289" s="114">
        <v>2247</v>
      </c>
      <c r="J1289" s="114">
        <v>362594.6</v>
      </c>
      <c r="K1289" s="116">
        <v>43364</v>
      </c>
      <c r="L1289" s="114">
        <v>94</v>
      </c>
      <c r="M1289" s="114" t="s">
        <v>2659</v>
      </c>
      <c r="N1289" s="429"/>
    </row>
    <row r="1290" spans="1:14">
      <c r="A1290" s="114" t="s">
        <v>2949</v>
      </c>
      <c r="B1290" s="114" t="s">
        <v>390</v>
      </c>
      <c r="C1290" s="114">
        <v>30.55</v>
      </c>
      <c r="D1290" s="114">
        <v>31.95</v>
      </c>
      <c r="E1290" s="114">
        <v>29.6</v>
      </c>
      <c r="F1290" s="114">
        <v>30.5</v>
      </c>
      <c r="G1290" s="114">
        <v>30.5</v>
      </c>
      <c r="H1290" s="114">
        <v>31.3</v>
      </c>
      <c r="I1290" s="114">
        <v>16733</v>
      </c>
      <c r="J1290" s="114">
        <v>509517.8</v>
      </c>
      <c r="K1290" s="116">
        <v>43364</v>
      </c>
      <c r="L1290" s="114">
        <v>105</v>
      </c>
      <c r="M1290" s="114" t="s">
        <v>2950</v>
      </c>
      <c r="N1290" s="429"/>
    </row>
    <row r="1291" spans="1:14">
      <c r="A1291" s="114" t="s">
        <v>1693</v>
      </c>
      <c r="B1291" s="114" t="s">
        <v>390</v>
      </c>
      <c r="C1291" s="114">
        <v>68.05</v>
      </c>
      <c r="D1291" s="114">
        <v>68.75</v>
      </c>
      <c r="E1291" s="114">
        <v>61</v>
      </c>
      <c r="F1291" s="114">
        <v>64.7</v>
      </c>
      <c r="G1291" s="114">
        <v>64.5</v>
      </c>
      <c r="H1291" s="114">
        <v>68.8</v>
      </c>
      <c r="I1291" s="114">
        <v>50717</v>
      </c>
      <c r="J1291" s="114">
        <v>3346582.75</v>
      </c>
      <c r="K1291" s="116">
        <v>43364</v>
      </c>
      <c r="L1291" s="114">
        <v>568</v>
      </c>
      <c r="M1291" s="114" t="s">
        <v>1694</v>
      </c>
      <c r="N1291" s="429"/>
    </row>
    <row r="1292" spans="1:14">
      <c r="A1292" s="114" t="s">
        <v>2660</v>
      </c>
      <c r="B1292" s="114" t="s">
        <v>2815</v>
      </c>
      <c r="C1292" s="114">
        <v>28.7</v>
      </c>
      <c r="D1292" s="114">
        <v>30</v>
      </c>
      <c r="E1292" s="114">
        <v>28.6</v>
      </c>
      <c r="F1292" s="114">
        <v>28.6</v>
      </c>
      <c r="G1292" s="114">
        <v>28.6</v>
      </c>
      <c r="H1292" s="114">
        <v>30.1</v>
      </c>
      <c r="I1292" s="114">
        <v>83148</v>
      </c>
      <c r="J1292" s="114">
        <v>2388145.25</v>
      </c>
      <c r="K1292" s="116">
        <v>43364</v>
      </c>
      <c r="L1292" s="114">
        <v>487</v>
      </c>
      <c r="M1292" s="114" t="s">
        <v>2661</v>
      </c>
      <c r="N1292" s="429"/>
    </row>
    <row r="1293" spans="1:14">
      <c r="A1293" s="114" t="s">
        <v>1695</v>
      </c>
      <c r="B1293" s="114" t="s">
        <v>390</v>
      </c>
      <c r="C1293" s="114">
        <v>73.45</v>
      </c>
      <c r="D1293" s="114">
        <v>73.45</v>
      </c>
      <c r="E1293" s="114">
        <v>67.5</v>
      </c>
      <c r="F1293" s="114">
        <v>68.599999999999994</v>
      </c>
      <c r="G1293" s="114">
        <v>69.3</v>
      </c>
      <c r="H1293" s="114">
        <v>72.3</v>
      </c>
      <c r="I1293" s="114">
        <v>299367</v>
      </c>
      <c r="J1293" s="114">
        <v>21056880.550000001</v>
      </c>
      <c r="K1293" s="116">
        <v>43364</v>
      </c>
      <c r="L1293" s="114">
        <v>4867</v>
      </c>
      <c r="M1293" s="114" t="s">
        <v>1696</v>
      </c>
      <c r="N1293" s="429"/>
    </row>
    <row r="1294" spans="1:14">
      <c r="A1294" s="114" t="s">
        <v>1697</v>
      </c>
      <c r="B1294" s="114" t="s">
        <v>390</v>
      </c>
      <c r="C1294" s="114">
        <v>140</v>
      </c>
      <c r="D1294" s="114">
        <v>140</v>
      </c>
      <c r="E1294" s="114">
        <v>132.6</v>
      </c>
      <c r="F1294" s="114">
        <v>133.25</v>
      </c>
      <c r="G1294" s="114">
        <v>133.94999999999999</v>
      </c>
      <c r="H1294" s="114">
        <v>138.65</v>
      </c>
      <c r="I1294" s="114">
        <v>367075</v>
      </c>
      <c r="J1294" s="114">
        <v>49278707.200000003</v>
      </c>
      <c r="K1294" s="116">
        <v>43364</v>
      </c>
      <c r="L1294" s="114">
        <v>1039</v>
      </c>
      <c r="M1294" s="114" t="s">
        <v>1698</v>
      </c>
      <c r="N1294" s="429"/>
    </row>
    <row r="1295" spans="1:14">
      <c r="A1295" s="114" t="s">
        <v>3121</v>
      </c>
      <c r="B1295" s="114" t="s">
        <v>2815</v>
      </c>
      <c r="C1295" s="114">
        <v>5.05</v>
      </c>
      <c r="D1295" s="114">
        <v>5.05</v>
      </c>
      <c r="E1295" s="114">
        <v>4.8</v>
      </c>
      <c r="F1295" s="114">
        <v>4.8</v>
      </c>
      <c r="G1295" s="114">
        <v>4.8</v>
      </c>
      <c r="H1295" s="114">
        <v>5.05</v>
      </c>
      <c r="I1295" s="114">
        <v>2547</v>
      </c>
      <c r="J1295" s="114">
        <v>12225.85</v>
      </c>
      <c r="K1295" s="116">
        <v>43364</v>
      </c>
      <c r="L1295" s="114">
        <v>13</v>
      </c>
      <c r="M1295" s="114" t="s">
        <v>3122</v>
      </c>
      <c r="N1295" s="429"/>
    </row>
    <row r="1296" spans="1:14">
      <c r="A1296" s="114" t="s">
        <v>1699</v>
      </c>
      <c r="B1296" s="114" t="s">
        <v>390</v>
      </c>
      <c r="C1296" s="114">
        <v>23.65</v>
      </c>
      <c r="D1296" s="114">
        <v>24.1</v>
      </c>
      <c r="E1296" s="114">
        <v>19.7</v>
      </c>
      <c r="F1296" s="114">
        <v>21</v>
      </c>
      <c r="G1296" s="114">
        <v>21</v>
      </c>
      <c r="H1296" s="114">
        <v>23.75</v>
      </c>
      <c r="I1296" s="114">
        <v>57278</v>
      </c>
      <c r="J1296" s="114">
        <v>1207643.75</v>
      </c>
      <c r="K1296" s="116">
        <v>43364</v>
      </c>
      <c r="L1296" s="114">
        <v>268</v>
      </c>
      <c r="M1296" s="114" t="s">
        <v>1700</v>
      </c>
      <c r="N1296" s="429"/>
    </row>
    <row r="1297" spans="1:14">
      <c r="A1297" s="114" t="s">
        <v>2359</v>
      </c>
      <c r="B1297" s="114" t="s">
        <v>390</v>
      </c>
      <c r="C1297" s="114">
        <v>385</v>
      </c>
      <c r="D1297" s="114">
        <v>390</v>
      </c>
      <c r="E1297" s="114">
        <v>370</v>
      </c>
      <c r="F1297" s="114">
        <v>375.2</v>
      </c>
      <c r="G1297" s="114">
        <v>375</v>
      </c>
      <c r="H1297" s="114">
        <v>377.8</v>
      </c>
      <c r="I1297" s="114">
        <v>4404</v>
      </c>
      <c r="J1297" s="114">
        <v>1659514.8</v>
      </c>
      <c r="K1297" s="116">
        <v>43364</v>
      </c>
      <c r="L1297" s="114">
        <v>132</v>
      </c>
      <c r="M1297" s="114" t="s">
        <v>2360</v>
      </c>
      <c r="N1297" s="429"/>
    </row>
    <row r="1298" spans="1:14">
      <c r="A1298" s="114" t="s">
        <v>3054</v>
      </c>
      <c r="B1298" s="114" t="s">
        <v>390</v>
      </c>
      <c r="C1298" s="114">
        <v>250</v>
      </c>
      <c r="D1298" s="114">
        <v>260</v>
      </c>
      <c r="E1298" s="114">
        <v>221</v>
      </c>
      <c r="F1298" s="114">
        <v>234.1</v>
      </c>
      <c r="G1298" s="114">
        <v>231.05</v>
      </c>
      <c r="H1298" s="114">
        <v>251.25</v>
      </c>
      <c r="I1298" s="114">
        <v>13455</v>
      </c>
      <c r="J1298" s="114">
        <v>3244372.85</v>
      </c>
      <c r="K1298" s="116">
        <v>43364</v>
      </c>
      <c r="L1298" s="114">
        <v>496</v>
      </c>
      <c r="M1298" s="114" t="s">
        <v>2212</v>
      </c>
      <c r="N1298" s="429"/>
    </row>
    <row r="1299" spans="1:14">
      <c r="A1299" s="114" t="s">
        <v>2068</v>
      </c>
      <c r="B1299" s="114" t="s">
        <v>390</v>
      </c>
      <c r="C1299" s="114">
        <v>348.05</v>
      </c>
      <c r="D1299" s="114">
        <v>359</v>
      </c>
      <c r="E1299" s="114">
        <v>322.05</v>
      </c>
      <c r="F1299" s="114">
        <v>329.8</v>
      </c>
      <c r="G1299" s="114">
        <v>329.75</v>
      </c>
      <c r="H1299" s="114">
        <v>358.5</v>
      </c>
      <c r="I1299" s="114">
        <v>1028</v>
      </c>
      <c r="J1299" s="114">
        <v>346024.85</v>
      </c>
      <c r="K1299" s="116">
        <v>43364</v>
      </c>
      <c r="L1299" s="114">
        <v>60</v>
      </c>
      <c r="M1299" s="114" t="s">
        <v>2069</v>
      </c>
      <c r="N1299" s="429"/>
    </row>
    <row r="1300" spans="1:14">
      <c r="A1300" s="114" t="s">
        <v>215</v>
      </c>
      <c r="B1300" s="114" t="s">
        <v>390</v>
      </c>
      <c r="C1300" s="114">
        <v>957.5</v>
      </c>
      <c r="D1300" s="114">
        <v>973.65</v>
      </c>
      <c r="E1300" s="114">
        <v>935</v>
      </c>
      <c r="F1300" s="114">
        <v>940.7</v>
      </c>
      <c r="G1300" s="114">
        <v>946.95</v>
      </c>
      <c r="H1300" s="114">
        <v>960.75</v>
      </c>
      <c r="I1300" s="114">
        <v>198022</v>
      </c>
      <c r="J1300" s="114">
        <v>188369697.65000001</v>
      </c>
      <c r="K1300" s="116">
        <v>43364</v>
      </c>
      <c r="L1300" s="114">
        <v>4847</v>
      </c>
      <c r="M1300" s="114" t="s">
        <v>1701</v>
      </c>
      <c r="N1300" s="429"/>
    </row>
    <row r="1301" spans="1:14">
      <c r="A1301" s="114" t="s">
        <v>1702</v>
      </c>
      <c r="B1301" s="114" t="s">
        <v>390</v>
      </c>
      <c r="C1301" s="114">
        <v>32.700000000000003</v>
      </c>
      <c r="D1301" s="114">
        <v>32.700000000000003</v>
      </c>
      <c r="E1301" s="114">
        <v>26.55</v>
      </c>
      <c r="F1301" s="114">
        <v>27.2</v>
      </c>
      <c r="G1301" s="114">
        <v>27.2</v>
      </c>
      <c r="H1301" s="114">
        <v>32.4</v>
      </c>
      <c r="I1301" s="114">
        <v>78295</v>
      </c>
      <c r="J1301" s="114">
        <v>2248859.85</v>
      </c>
      <c r="K1301" s="116">
        <v>43364</v>
      </c>
      <c r="L1301" s="114">
        <v>651</v>
      </c>
      <c r="M1301" s="114" t="s">
        <v>1703</v>
      </c>
      <c r="N1301" s="429"/>
    </row>
    <row r="1302" spans="1:14">
      <c r="A1302" s="114" t="s">
        <v>1704</v>
      </c>
      <c r="B1302" s="114" t="s">
        <v>390</v>
      </c>
      <c r="C1302" s="114">
        <v>244</v>
      </c>
      <c r="D1302" s="114">
        <v>251</v>
      </c>
      <c r="E1302" s="114">
        <v>236.25</v>
      </c>
      <c r="F1302" s="114">
        <v>245.9</v>
      </c>
      <c r="G1302" s="114">
        <v>248.35</v>
      </c>
      <c r="H1302" s="114">
        <v>243.55</v>
      </c>
      <c r="I1302" s="114">
        <v>249844</v>
      </c>
      <c r="J1302" s="114">
        <v>60691522.950000003</v>
      </c>
      <c r="K1302" s="116">
        <v>43364</v>
      </c>
      <c r="L1302" s="114">
        <v>5556</v>
      </c>
      <c r="M1302" s="114" t="s">
        <v>1705</v>
      </c>
      <c r="N1302" s="429"/>
    </row>
    <row r="1303" spans="1:14">
      <c r="A1303" s="114" t="s">
        <v>2662</v>
      </c>
      <c r="B1303" s="114" t="s">
        <v>390</v>
      </c>
      <c r="C1303" s="114">
        <v>16.45</v>
      </c>
      <c r="D1303" s="114">
        <v>16.95</v>
      </c>
      <c r="E1303" s="114">
        <v>16</v>
      </c>
      <c r="F1303" s="114">
        <v>16.350000000000001</v>
      </c>
      <c r="G1303" s="114">
        <v>16.5</v>
      </c>
      <c r="H1303" s="114">
        <v>16.8</v>
      </c>
      <c r="I1303" s="114">
        <v>105095</v>
      </c>
      <c r="J1303" s="114">
        <v>1734901.45</v>
      </c>
      <c r="K1303" s="116">
        <v>43364</v>
      </c>
      <c r="L1303" s="114">
        <v>219</v>
      </c>
      <c r="M1303" s="114" t="s">
        <v>2663</v>
      </c>
      <c r="N1303" s="429"/>
    </row>
    <row r="1304" spans="1:14">
      <c r="A1304" s="114" t="s">
        <v>154</v>
      </c>
      <c r="B1304" s="114" t="s">
        <v>390</v>
      </c>
      <c r="C1304" s="114">
        <v>834.2</v>
      </c>
      <c r="D1304" s="114">
        <v>836.65</v>
      </c>
      <c r="E1304" s="114">
        <v>779.2</v>
      </c>
      <c r="F1304" s="114">
        <v>800.6</v>
      </c>
      <c r="G1304" s="114">
        <v>800.55</v>
      </c>
      <c r="H1304" s="114">
        <v>823.6</v>
      </c>
      <c r="I1304" s="114">
        <v>4259892</v>
      </c>
      <c r="J1304" s="114">
        <v>3465854603.0500002</v>
      </c>
      <c r="K1304" s="116">
        <v>43364</v>
      </c>
      <c r="L1304" s="114">
        <v>106282</v>
      </c>
      <c r="M1304" s="114" t="s">
        <v>1721</v>
      </c>
      <c r="N1304" s="429"/>
    </row>
    <row r="1305" spans="1:14">
      <c r="A1305" s="114" t="s">
        <v>2049</v>
      </c>
      <c r="B1305" s="114" t="s">
        <v>390</v>
      </c>
      <c r="C1305" s="114">
        <v>51</v>
      </c>
      <c r="D1305" s="114">
        <v>52.7</v>
      </c>
      <c r="E1305" s="114">
        <v>45.15</v>
      </c>
      <c r="F1305" s="114">
        <v>47.9</v>
      </c>
      <c r="G1305" s="114">
        <v>48.7</v>
      </c>
      <c r="H1305" s="114">
        <v>51.15</v>
      </c>
      <c r="I1305" s="114">
        <v>7022</v>
      </c>
      <c r="J1305" s="114">
        <v>345751.8</v>
      </c>
      <c r="K1305" s="116">
        <v>43364</v>
      </c>
      <c r="L1305" s="114">
        <v>274</v>
      </c>
      <c r="M1305" s="114" t="s">
        <v>2050</v>
      </c>
      <c r="N1305" s="429"/>
    </row>
    <row r="1306" spans="1:14">
      <c r="A1306" s="114" t="s">
        <v>1722</v>
      </c>
      <c r="B1306" s="114" t="s">
        <v>390</v>
      </c>
      <c r="C1306" s="114">
        <v>41.6</v>
      </c>
      <c r="D1306" s="114">
        <v>41.6</v>
      </c>
      <c r="E1306" s="114">
        <v>36.15</v>
      </c>
      <c r="F1306" s="114">
        <v>38.25</v>
      </c>
      <c r="G1306" s="114">
        <v>38.799999999999997</v>
      </c>
      <c r="H1306" s="114">
        <v>39.5</v>
      </c>
      <c r="I1306" s="114">
        <v>216335</v>
      </c>
      <c r="J1306" s="114">
        <v>8304301.2000000002</v>
      </c>
      <c r="K1306" s="116">
        <v>43364</v>
      </c>
      <c r="L1306" s="114">
        <v>1485</v>
      </c>
      <c r="M1306" s="114" t="s">
        <v>1723</v>
      </c>
      <c r="N1306" s="429"/>
    </row>
    <row r="1307" spans="1:14">
      <c r="A1307" s="114" t="s">
        <v>1724</v>
      </c>
      <c r="B1307" s="114" t="s">
        <v>390</v>
      </c>
      <c r="C1307" s="114">
        <v>286.89999999999998</v>
      </c>
      <c r="D1307" s="114">
        <v>291</v>
      </c>
      <c r="E1307" s="114">
        <v>266</v>
      </c>
      <c r="F1307" s="114">
        <v>270.3</v>
      </c>
      <c r="G1307" s="114">
        <v>271.45</v>
      </c>
      <c r="H1307" s="114">
        <v>284.10000000000002</v>
      </c>
      <c r="I1307" s="114">
        <v>244070</v>
      </c>
      <c r="J1307" s="114">
        <v>67130440.049999997</v>
      </c>
      <c r="K1307" s="116">
        <v>43364</v>
      </c>
      <c r="L1307" s="114">
        <v>11264</v>
      </c>
      <c r="M1307" s="114" t="s">
        <v>1725</v>
      </c>
      <c r="N1307" s="429"/>
    </row>
    <row r="1308" spans="1:14">
      <c r="A1308" s="114" t="s">
        <v>3572</v>
      </c>
      <c r="B1308" s="114" t="s">
        <v>2815</v>
      </c>
      <c r="C1308" s="114">
        <v>1.1499999999999999</v>
      </c>
      <c r="D1308" s="114">
        <v>1.1499999999999999</v>
      </c>
      <c r="E1308" s="114">
        <v>1.1499999999999999</v>
      </c>
      <c r="F1308" s="114">
        <v>1.1499999999999999</v>
      </c>
      <c r="G1308" s="114">
        <v>1.1499999999999999</v>
      </c>
      <c r="H1308" s="114">
        <v>1.1000000000000001</v>
      </c>
      <c r="I1308" s="114">
        <v>10</v>
      </c>
      <c r="J1308" s="114">
        <v>11.5</v>
      </c>
      <c r="K1308" s="116">
        <v>43364</v>
      </c>
      <c r="L1308" s="114">
        <v>1</v>
      </c>
      <c r="M1308" s="114" t="s">
        <v>3573</v>
      </c>
      <c r="N1308" s="429"/>
    </row>
    <row r="1309" spans="1:14">
      <c r="A1309" s="114" t="s">
        <v>1726</v>
      </c>
      <c r="B1309" s="114" t="s">
        <v>390</v>
      </c>
      <c r="C1309" s="114">
        <v>54.75</v>
      </c>
      <c r="D1309" s="114">
        <v>54.75</v>
      </c>
      <c r="E1309" s="114">
        <v>48.05</v>
      </c>
      <c r="F1309" s="114">
        <v>48.65</v>
      </c>
      <c r="G1309" s="114">
        <v>48.5</v>
      </c>
      <c r="H1309" s="114">
        <v>51.9</v>
      </c>
      <c r="I1309" s="114">
        <v>5846</v>
      </c>
      <c r="J1309" s="114">
        <v>288834.05</v>
      </c>
      <c r="K1309" s="116">
        <v>43364</v>
      </c>
      <c r="L1309" s="114">
        <v>192</v>
      </c>
      <c r="M1309" s="114" t="s">
        <v>1727</v>
      </c>
      <c r="N1309" s="429"/>
    </row>
    <row r="1310" spans="1:14">
      <c r="A1310" s="114" t="s">
        <v>216</v>
      </c>
      <c r="B1310" s="114" t="s">
        <v>390</v>
      </c>
      <c r="C1310" s="114">
        <v>1759.95</v>
      </c>
      <c r="D1310" s="114">
        <v>1775</v>
      </c>
      <c r="E1310" s="114">
        <v>1583.45</v>
      </c>
      <c r="F1310" s="114">
        <v>1729.75</v>
      </c>
      <c r="G1310" s="114">
        <v>1736</v>
      </c>
      <c r="H1310" s="114">
        <v>1759.35</v>
      </c>
      <c r="I1310" s="114">
        <v>453321</v>
      </c>
      <c r="J1310" s="114">
        <v>785539884.5</v>
      </c>
      <c r="K1310" s="116">
        <v>43364</v>
      </c>
      <c r="L1310" s="114">
        <v>32411</v>
      </c>
      <c r="M1310" s="114" t="s">
        <v>1728</v>
      </c>
      <c r="N1310" s="429"/>
    </row>
    <row r="1311" spans="1:14">
      <c r="A1311" s="114" t="s">
        <v>1730</v>
      </c>
      <c r="B1311" s="114" t="s">
        <v>390</v>
      </c>
      <c r="C1311" s="114">
        <v>250</v>
      </c>
      <c r="D1311" s="114">
        <v>257.8</v>
      </c>
      <c r="E1311" s="114">
        <v>234.9</v>
      </c>
      <c r="F1311" s="114">
        <v>238.55</v>
      </c>
      <c r="G1311" s="114">
        <v>238</v>
      </c>
      <c r="H1311" s="114">
        <v>250</v>
      </c>
      <c r="I1311" s="114">
        <v>22621</v>
      </c>
      <c r="J1311" s="114">
        <v>5490810.8499999996</v>
      </c>
      <c r="K1311" s="116">
        <v>43364</v>
      </c>
      <c r="L1311" s="114">
        <v>589</v>
      </c>
      <c r="M1311" s="114" t="s">
        <v>1731</v>
      </c>
      <c r="N1311" s="429"/>
    </row>
    <row r="1312" spans="1:14">
      <c r="A1312" s="114" t="s">
        <v>2666</v>
      </c>
      <c r="B1312" s="114" t="s">
        <v>390</v>
      </c>
      <c r="C1312" s="114">
        <v>6.15</v>
      </c>
      <c r="D1312" s="114">
        <v>6.15</v>
      </c>
      <c r="E1312" s="114">
        <v>5.95</v>
      </c>
      <c r="F1312" s="114">
        <v>6</v>
      </c>
      <c r="G1312" s="114">
        <v>6</v>
      </c>
      <c r="H1312" s="114">
        <v>6.1</v>
      </c>
      <c r="I1312" s="114">
        <v>56659</v>
      </c>
      <c r="J1312" s="114">
        <v>341559.85</v>
      </c>
      <c r="K1312" s="116">
        <v>43364</v>
      </c>
      <c r="L1312" s="114">
        <v>131</v>
      </c>
      <c r="M1312" s="114" t="s">
        <v>2667</v>
      </c>
      <c r="N1312" s="429"/>
    </row>
    <row r="1313" spans="1:14">
      <c r="A1313" s="114" t="s">
        <v>1732</v>
      </c>
      <c r="B1313" s="114" t="s">
        <v>390</v>
      </c>
      <c r="C1313" s="114">
        <v>354.2</v>
      </c>
      <c r="D1313" s="114">
        <v>384.9</v>
      </c>
      <c r="E1313" s="114">
        <v>316.85000000000002</v>
      </c>
      <c r="F1313" s="114">
        <v>352.95</v>
      </c>
      <c r="G1313" s="114">
        <v>347</v>
      </c>
      <c r="H1313" s="114">
        <v>354.2</v>
      </c>
      <c r="I1313" s="114">
        <v>214045</v>
      </c>
      <c r="J1313" s="114">
        <v>76225486.400000006</v>
      </c>
      <c r="K1313" s="116">
        <v>43364</v>
      </c>
      <c r="L1313" s="114">
        <v>5655</v>
      </c>
      <c r="M1313" s="114" t="s">
        <v>1957</v>
      </c>
      <c r="N1313" s="429"/>
    </row>
    <row r="1314" spans="1:14">
      <c r="A1314" s="114" t="s">
        <v>1733</v>
      </c>
      <c r="B1314" s="114" t="s">
        <v>390</v>
      </c>
      <c r="C1314" s="114">
        <v>64.349999999999994</v>
      </c>
      <c r="D1314" s="114">
        <v>65.150000000000006</v>
      </c>
      <c r="E1314" s="114">
        <v>56.25</v>
      </c>
      <c r="F1314" s="114">
        <v>64</v>
      </c>
      <c r="G1314" s="114">
        <v>64.2</v>
      </c>
      <c r="H1314" s="114">
        <v>64.349999999999994</v>
      </c>
      <c r="I1314" s="114">
        <v>1008923</v>
      </c>
      <c r="J1314" s="114">
        <v>63768538.049999997</v>
      </c>
      <c r="K1314" s="116">
        <v>43364</v>
      </c>
      <c r="L1314" s="114">
        <v>5775</v>
      </c>
      <c r="M1314" s="114" t="s">
        <v>1734</v>
      </c>
      <c r="N1314" s="429"/>
    </row>
    <row r="1315" spans="1:14">
      <c r="A1315" s="114" t="s">
        <v>2276</v>
      </c>
      <c r="B1315" s="114" t="s">
        <v>390</v>
      </c>
      <c r="C1315" s="114">
        <v>99.75</v>
      </c>
      <c r="D1315" s="114">
        <v>100.4</v>
      </c>
      <c r="E1315" s="114">
        <v>81.75</v>
      </c>
      <c r="F1315" s="114">
        <v>90.2</v>
      </c>
      <c r="G1315" s="114">
        <v>90.5</v>
      </c>
      <c r="H1315" s="114">
        <v>97.05</v>
      </c>
      <c r="I1315" s="114">
        <v>115722</v>
      </c>
      <c r="J1315" s="114">
        <v>10513738.9</v>
      </c>
      <c r="K1315" s="116">
        <v>43364</v>
      </c>
      <c r="L1315" s="114">
        <v>1548</v>
      </c>
      <c r="M1315" s="114" t="s">
        <v>2277</v>
      </c>
      <c r="N1315" s="429"/>
    </row>
    <row r="1316" spans="1:14">
      <c r="A1316" s="114" t="s">
        <v>1735</v>
      </c>
      <c r="B1316" s="114" t="s">
        <v>390</v>
      </c>
      <c r="C1316" s="114">
        <v>18.25</v>
      </c>
      <c r="D1316" s="114">
        <v>18.75</v>
      </c>
      <c r="E1316" s="114">
        <v>16.600000000000001</v>
      </c>
      <c r="F1316" s="114">
        <v>17.55</v>
      </c>
      <c r="G1316" s="114">
        <v>16.649999999999999</v>
      </c>
      <c r="H1316" s="114">
        <v>18.45</v>
      </c>
      <c r="I1316" s="114">
        <v>108309</v>
      </c>
      <c r="J1316" s="114">
        <v>1933286.3999999999</v>
      </c>
      <c r="K1316" s="116">
        <v>43364</v>
      </c>
      <c r="L1316" s="114">
        <v>423</v>
      </c>
      <c r="M1316" s="114" t="s">
        <v>2305</v>
      </c>
      <c r="N1316" s="429"/>
    </row>
    <row r="1317" spans="1:14">
      <c r="A1317" s="114" t="s">
        <v>381</v>
      </c>
      <c r="B1317" s="114" t="s">
        <v>390</v>
      </c>
      <c r="C1317" s="114">
        <v>117.05</v>
      </c>
      <c r="D1317" s="114">
        <v>117.3</v>
      </c>
      <c r="E1317" s="114">
        <v>105.55</v>
      </c>
      <c r="F1317" s="114">
        <v>109.75</v>
      </c>
      <c r="G1317" s="114">
        <v>111</v>
      </c>
      <c r="H1317" s="114">
        <v>117.1</v>
      </c>
      <c r="I1317" s="114">
        <v>125747</v>
      </c>
      <c r="J1317" s="114">
        <v>14309004.050000001</v>
      </c>
      <c r="K1317" s="116">
        <v>43364</v>
      </c>
      <c r="L1317" s="114">
        <v>865</v>
      </c>
      <c r="M1317" s="114" t="s">
        <v>1736</v>
      </c>
      <c r="N1317" s="429"/>
    </row>
    <row r="1318" spans="1:14">
      <c r="A1318" s="114" t="s">
        <v>1737</v>
      </c>
      <c r="B1318" s="114" t="s">
        <v>390</v>
      </c>
      <c r="C1318" s="114">
        <v>49</v>
      </c>
      <c r="D1318" s="114">
        <v>49.4</v>
      </c>
      <c r="E1318" s="114">
        <v>44</v>
      </c>
      <c r="F1318" s="114">
        <v>44</v>
      </c>
      <c r="G1318" s="114">
        <v>44</v>
      </c>
      <c r="H1318" s="114">
        <v>48.85</v>
      </c>
      <c r="I1318" s="114">
        <v>1298123</v>
      </c>
      <c r="J1318" s="114">
        <v>59269582.049999997</v>
      </c>
      <c r="K1318" s="116">
        <v>43364</v>
      </c>
      <c r="L1318" s="114">
        <v>7663</v>
      </c>
      <c r="M1318" s="114" t="s">
        <v>1738</v>
      </c>
      <c r="N1318" s="429"/>
    </row>
    <row r="1319" spans="1:14">
      <c r="A1319" s="114" t="s">
        <v>1739</v>
      </c>
      <c r="B1319" s="114" t="s">
        <v>390</v>
      </c>
      <c r="C1319" s="114">
        <v>1040</v>
      </c>
      <c r="D1319" s="114">
        <v>1070</v>
      </c>
      <c r="E1319" s="114">
        <v>968.85</v>
      </c>
      <c r="F1319" s="114">
        <v>1016.75</v>
      </c>
      <c r="G1319" s="114">
        <v>1010</v>
      </c>
      <c r="H1319" s="114">
        <v>1057.45</v>
      </c>
      <c r="I1319" s="114">
        <v>4642</v>
      </c>
      <c r="J1319" s="114">
        <v>4733512.25</v>
      </c>
      <c r="K1319" s="116">
        <v>43364</v>
      </c>
      <c r="L1319" s="114">
        <v>677</v>
      </c>
      <c r="M1319" s="114" t="s">
        <v>1740</v>
      </c>
      <c r="N1319" s="429"/>
    </row>
    <row r="1320" spans="1:14">
      <c r="A1320" s="114" t="s">
        <v>1741</v>
      </c>
      <c r="B1320" s="114" t="s">
        <v>390</v>
      </c>
      <c r="C1320" s="114">
        <v>6850</v>
      </c>
      <c r="D1320" s="114">
        <v>6850</v>
      </c>
      <c r="E1320" s="114">
        <v>6600</v>
      </c>
      <c r="F1320" s="114">
        <v>6740.5</v>
      </c>
      <c r="G1320" s="114">
        <v>6800</v>
      </c>
      <c r="H1320" s="114">
        <v>6753.7</v>
      </c>
      <c r="I1320" s="114">
        <v>5388</v>
      </c>
      <c r="J1320" s="114">
        <v>36292526.049999997</v>
      </c>
      <c r="K1320" s="116">
        <v>43364</v>
      </c>
      <c r="L1320" s="114">
        <v>2516</v>
      </c>
      <c r="M1320" s="114" t="s">
        <v>1742</v>
      </c>
      <c r="N1320" s="429"/>
    </row>
    <row r="1321" spans="1:14">
      <c r="A1321" s="114" t="s">
        <v>2278</v>
      </c>
      <c r="B1321" s="114" t="s">
        <v>390</v>
      </c>
      <c r="C1321" s="114">
        <v>74.55</v>
      </c>
      <c r="D1321" s="114">
        <v>74.650000000000006</v>
      </c>
      <c r="E1321" s="114">
        <v>60.6</v>
      </c>
      <c r="F1321" s="114">
        <v>71.05</v>
      </c>
      <c r="G1321" s="114">
        <v>70.7</v>
      </c>
      <c r="H1321" s="114">
        <v>74.599999999999994</v>
      </c>
      <c r="I1321" s="114">
        <v>28687</v>
      </c>
      <c r="J1321" s="114">
        <v>2054253.7</v>
      </c>
      <c r="K1321" s="116">
        <v>43364</v>
      </c>
      <c r="L1321" s="114">
        <v>165</v>
      </c>
      <c r="M1321" s="114" t="s">
        <v>2279</v>
      </c>
      <c r="N1321" s="429"/>
    </row>
    <row r="1322" spans="1:14">
      <c r="A1322" s="114" t="s">
        <v>2670</v>
      </c>
      <c r="B1322" s="114" t="s">
        <v>390</v>
      </c>
      <c r="C1322" s="114">
        <v>4.75</v>
      </c>
      <c r="D1322" s="114">
        <v>4.8</v>
      </c>
      <c r="E1322" s="114">
        <v>4.45</v>
      </c>
      <c r="F1322" s="114">
        <v>4.5</v>
      </c>
      <c r="G1322" s="114">
        <v>4.5</v>
      </c>
      <c r="H1322" s="114">
        <v>4.75</v>
      </c>
      <c r="I1322" s="114">
        <v>1146982</v>
      </c>
      <c r="J1322" s="114">
        <v>5292036.05</v>
      </c>
      <c r="K1322" s="116">
        <v>43364</v>
      </c>
      <c r="L1322" s="114">
        <v>839</v>
      </c>
      <c r="M1322" s="114" t="s">
        <v>2671</v>
      </c>
      <c r="N1322" s="429"/>
    </row>
    <row r="1323" spans="1:14">
      <c r="A1323" s="114" t="s">
        <v>244</v>
      </c>
      <c r="B1323" s="114" t="s">
        <v>390</v>
      </c>
      <c r="C1323" s="114">
        <v>41.25</v>
      </c>
      <c r="D1323" s="114">
        <v>42.1</v>
      </c>
      <c r="E1323" s="114">
        <v>36.950000000000003</v>
      </c>
      <c r="F1323" s="114">
        <v>39.4</v>
      </c>
      <c r="G1323" s="114">
        <v>39.299999999999997</v>
      </c>
      <c r="H1323" s="114">
        <v>41</v>
      </c>
      <c r="I1323" s="114">
        <v>10769457</v>
      </c>
      <c r="J1323" s="114">
        <v>427437022.75</v>
      </c>
      <c r="K1323" s="116">
        <v>43364</v>
      </c>
      <c r="L1323" s="114">
        <v>17763</v>
      </c>
      <c r="M1323" s="114" t="s">
        <v>1743</v>
      </c>
      <c r="N1323" s="429"/>
    </row>
    <row r="1324" spans="1:14">
      <c r="A1324" s="114" t="s">
        <v>2951</v>
      </c>
      <c r="B1324" s="114" t="s">
        <v>390</v>
      </c>
      <c r="C1324" s="114">
        <v>288.89999999999998</v>
      </c>
      <c r="D1324" s="114">
        <v>294</v>
      </c>
      <c r="E1324" s="114">
        <v>269.5</v>
      </c>
      <c r="F1324" s="114">
        <v>270.10000000000002</v>
      </c>
      <c r="G1324" s="114">
        <v>270</v>
      </c>
      <c r="H1324" s="114">
        <v>283.64999999999998</v>
      </c>
      <c r="I1324" s="114">
        <v>51747</v>
      </c>
      <c r="J1324" s="114">
        <v>14275748.25</v>
      </c>
      <c r="K1324" s="116">
        <v>43364</v>
      </c>
      <c r="L1324" s="114">
        <v>1401</v>
      </c>
      <c r="M1324" s="114" t="s">
        <v>2952</v>
      </c>
      <c r="N1324" s="429"/>
    </row>
    <row r="1325" spans="1:14">
      <c r="A1325" s="114" t="s">
        <v>155</v>
      </c>
      <c r="B1325" s="114" t="s">
        <v>390</v>
      </c>
      <c r="C1325" s="114">
        <v>604.70000000000005</v>
      </c>
      <c r="D1325" s="114">
        <v>604.70000000000005</v>
      </c>
      <c r="E1325" s="114">
        <v>575</v>
      </c>
      <c r="F1325" s="114">
        <v>593.4</v>
      </c>
      <c r="G1325" s="114">
        <v>596</v>
      </c>
      <c r="H1325" s="114">
        <v>599.15</v>
      </c>
      <c r="I1325" s="114">
        <v>1917666</v>
      </c>
      <c r="J1325" s="114">
        <v>1133006397.2</v>
      </c>
      <c r="K1325" s="116">
        <v>43364</v>
      </c>
      <c r="L1325" s="114">
        <v>35274</v>
      </c>
      <c r="M1325" s="114" t="s">
        <v>1744</v>
      </c>
      <c r="N1325" s="429"/>
    </row>
    <row r="1326" spans="1:14">
      <c r="A1326" s="114" t="s">
        <v>1747</v>
      </c>
      <c r="B1326" s="114" t="s">
        <v>390</v>
      </c>
      <c r="C1326" s="114">
        <v>430.8</v>
      </c>
      <c r="D1326" s="114">
        <v>433</v>
      </c>
      <c r="E1326" s="114">
        <v>393.25</v>
      </c>
      <c r="F1326" s="114">
        <v>398.25</v>
      </c>
      <c r="G1326" s="114">
        <v>402.3</v>
      </c>
      <c r="H1326" s="114">
        <v>433.7</v>
      </c>
      <c r="I1326" s="114">
        <v>67618</v>
      </c>
      <c r="J1326" s="114">
        <v>27420806.949999999</v>
      </c>
      <c r="K1326" s="116">
        <v>43364</v>
      </c>
      <c r="L1326" s="114">
        <v>4429</v>
      </c>
      <c r="M1326" s="114" t="s">
        <v>1748</v>
      </c>
      <c r="N1326" s="429"/>
    </row>
    <row r="1327" spans="1:14">
      <c r="A1327" s="114" t="s">
        <v>2672</v>
      </c>
      <c r="B1327" s="114" t="s">
        <v>2815</v>
      </c>
      <c r="C1327" s="114">
        <v>6.05</v>
      </c>
      <c r="D1327" s="114">
        <v>6.05</v>
      </c>
      <c r="E1327" s="114">
        <v>5.55</v>
      </c>
      <c r="F1327" s="114">
        <v>5.55</v>
      </c>
      <c r="G1327" s="114">
        <v>5.55</v>
      </c>
      <c r="H1327" s="114">
        <v>5.8</v>
      </c>
      <c r="I1327" s="114">
        <v>39316</v>
      </c>
      <c r="J1327" s="114">
        <v>221638.5</v>
      </c>
      <c r="K1327" s="116">
        <v>43364</v>
      </c>
      <c r="L1327" s="114">
        <v>70</v>
      </c>
      <c r="M1327" s="114" t="s">
        <v>2673</v>
      </c>
      <c r="N1327" s="429"/>
    </row>
    <row r="1328" spans="1:14">
      <c r="A1328" s="114" t="s">
        <v>1749</v>
      </c>
      <c r="B1328" s="114" t="s">
        <v>390</v>
      </c>
      <c r="C1328" s="114">
        <v>84.95</v>
      </c>
      <c r="D1328" s="114">
        <v>88</v>
      </c>
      <c r="E1328" s="114">
        <v>69</v>
      </c>
      <c r="F1328" s="114">
        <v>79.45</v>
      </c>
      <c r="G1328" s="114">
        <v>79.55</v>
      </c>
      <c r="H1328" s="114">
        <v>84.55</v>
      </c>
      <c r="I1328" s="114">
        <v>555138</v>
      </c>
      <c r="J1328" s="114">
        <v>44978654.799999997</v>
      </c>
      <c r="K1328" s="116">
        <v>43364</v>
      </c>
      <c r="L1328" s="114">
        <v>5241</v>
      </c>
      <c r="M1328" s="114" t="s">
        <v>1750</v>
      </c>
      <c r="N1328" s="429"/>
    </row>
    <row r="1329" spans="1:14">
      <c r="A1329" s="114" t="s">
        <v>156</v>
      </c>
      <c r="B1329" s="114" t="s">
        <v>390</v>
      </c>
      <c r="C1329" s="114">
        <v>1330</v>
      </c>
      <c r="D1329" s="114">
        <v>1339.95</v>
      </c>
      <c r="E1329" s="114">
        <v>1253.8499999999999</v>
      </c>
      <c r="F1329" s="114">
        <v>1311.9</v>
      </c>
      <c r="G1329" s="114">
        <v>1317</v>
      </c>
      <c r="H1329" s="114">
        <v>1307.6500000000001</v>
      </c>
      <c r="I1329" s="114">
        <v>990966</v>
      </c>
      <c r="J1329" s="114">
        <v>1302894564.05</v>
      </c>
      <c r="K1329" s="116">
        <v>43364</v>
      </c>
      <c r="L1329" s="114">
        <v>48336</v>
      </c>
      <c r="M1329" s="114" t="s">
        <v>1751</v>
      </c>
      <c r="N1329" s="429"/>
    </row>
    <row r="1330" spans="1:14">
      <c r="A1330" s="114" t="s">
        <v>1755</v>
      </c>
      <c r="B1330" s="114" t="s">
        <v>390</v>
      </c>
      <c r="C1330" s="114">
        <v>333.1</v>
      </c>
      <c r="D1330" s="114">
        <v>334.7</v>
      </c>
      <c r="E1330" s="114">
        <v>281.2</v>
      </c>
      <c r="F1330" s="114">
        <v>318.14999999999998</v>
      </c>
      <c r="G1330" s="114">
        <v>317</v>
      </c>
      <c r="H1330" s="114">
        <v>330.55</v>
      </c>
      <c r="I1330" s="114">
        <v>238318</v>
      </c>
      <c r="J1330" s="114">
        <v>75905681.799999997</v>
      </c>
      <c r="K1330" s="116">
        <v>43364</v>
      </c>
      <c r="L1330" s="114">
        <v>5585</v>
      </c>
      <c r="M1330" s="114" t="s">
        <v>1756</v>
      </c>
      <c r="N1330" s="429"/>
    </row>
    <row r="1331" spans="1:14">
      <c r="A1331" s="114" t="s">
        <v>1757</v>
      </c>
      <c r="B1331" s="114" t="s">
        <v>390</v>
      </c>
      <c r="C1331" s="114">
        <v>360.9</v>
      </c>
      <c r="D1331" s="114">
        <v>360.9</v>
      </c>
      <c r="E1331" s="114">
        <v>330.05</v>
      </c>
      <c r="F1331" s="114">
        <v>333.9</v>
      </c>
      <c r="G1331" s="114">
        <v>334.95</v>
      </c>
      <c r="H1331" s="114">
        <v>342.6</v>
      </c>
      <c r="I1331" s="114">
        <v>22704</v>
      </c>
      <c r="J1331" s="114">
        <v>7730055.0499999998</v>
      </c>
      <c r="K1331" s="116">
        <v>43364</v>
      </c>
      <c r="L1331" s="114">
        <v>824</v>
      </c>
      <c r="M1331" s="114" t="s">
        <v>1758</v>
      </c>
      <c r="N1331" s="429"/>
    </row>
    <row r="1332" spans="1:14">
      <c r="A1332" s="114" t="s">
        <v>1759</v>
      </c>
      <c r="B1332" s="114" t="s">
        <v>390</v>
      </c>
      <c r="C1332" s="114">
        <v>17</v>
      </c>
      <c r="D1332" s="114">
        <v>17</v>
      </c>
      <c r="E1332" s="114">
        <v>15.45</v>
      </c>
      <c r="F1332" s="114">
        <v>15.45</v>
      </c>
      <c r="G1332" s="114">
        <v>15.45</v>
      </c>
      <c r="H1332" s="114">
        <v>17.149999999999999</v>
      </c>
      <c r="I1332" s="114">
        <v>287964</v>
      </c>
      <c r="J1332" s="114">
        <v>4584231.05</v>
      </c>
      <c r="K1332" s="116">
        <v>43364</v>
      </c>
      <c r="L1332" s="114">
        <v>902</v>
      </c>
      <c r="M1332" s="114" t="s">
        <v>1760</v>
      </c>
      <c r="N1332" s="429"/>
    </row>
    <row r="1333" spans="1:14">
      <c r="A1333" s="114" t="s">
        <v>1761</v>
      </c>
      <c r="B1333" s="114" t="s">
        <v>390</v>
      </c>
      <c r="C1333" s="114">
        <v>10.199999999999999</v>
      </c>
      <c r="D1333" s="114">
        <v>10.55</v>
      </c>
      <c r="E1333" s="114">
        <v>9.4</v>
      </c>
      <c r="F1333" s="114">
        <v>9.75</v>
      </c>
      <c r="G1333" s="114">
        <v>9.8000000000000007</v>
      </c>
      <c r="H1333" s="114">
        <v>10.15</v>
      </c>
      <c r="I1333" s="114">
        <v>395012</v>
      </c>
      <c r="J1333" s="114">
        <v>3913392.9</v>
      </c>
      <c r="K1333" s="116">
        <v>43364</v>
      </c>
      <c r="L1333" s="114">
        <v>1021</v>
      </c>
      <c r="M1333" s="114" t="s">
        <v>1762</v>
      </c>
      <c r="N1333" s="429"/>
    </row>
    <row r="1334" spans="1:14">
      <c r="A1334" s="114" t="s">
        <v>1763</v>
      </c>
      <c r="B1334" s="114" t="s">
        <v>390</v>
      </c>
      <c r="C1334" s="114">
        <v>318.05</v>
      </c>
      <c r="D1334" s="114">
        <v>323.25</v>
      </c>
      <c r="E1334" s="114">
        <v>280.05</v>
      </c>
      <c r="F1334" s="114">
        <v>295.5</v>
      </c>
      <c r="G1334" s="114">
        <v>295.35000000000002</v>
      </c>
      <c r="H1334" s="114">
        <v>315.8</v>
      </c>
      <c r="I1334" s="114">
        <v>1845905</v>
      </c>
      <c r="J1334" s="114">
        <v>558997906.89999998</v>
      </c>
      <c r="K1334" s="116">
        <v>43364</v>
      </c>
      <c r="L1334" s="114">
        <v>24855</v>
      </c>
      <c r="M1334" s="114" t="s">
        <v>1764</v>
      </c>
      <c r="N1334" s="429"/>
    </row>
    <row r="1335" spans="1:14">
      <c r="A1335" s="114" t="s">
        <v>158</v>
      </c>
      <c r="B1335" s="114" t="s">
        <v>390</v>
      </c>
      <c r="C1335" s="114">
        <v>4064.45</v>
      </c>
      <c r="D1335" s="114">
        <v>4099.7</v>
      </c>
      <c r="E1335" s="114">
        <v>3910.5</v>
      </c>
      <c r="F1335" s="114">
        <v>4069.35</v>
      </c>
      <c r="G1335" s="114">
        <v>4060</v>
      </c>
      <c r="H1335" s="114">
        <v>4050.7</v>
      </c>
      <c r="I1335" s="114">
        <v>551314</v>
      </c>
      <c r="J1335" s="114">
        <v>2232751077.4000001</v>
      </c>
      <c r="K1335" s="116">
        <v>43364</v>
      </c>
      <c r="L1335" s="114">
        <v>43293</v>
      </c>
      <c r="M1335" s="114" t="s">
        <v>1765</v>
      </c>
      <c r="N1335" s="429"/>
    </row>
    <row r="1336" spans="1:14">
      <c r="A1336" s="114" t="s">
        <v>1766</v>
      </c>
      <c r="B1336" s="114" t="s">
        <v>390</v>
      </c>
      <c r="C1336" s="114">
        <v>70.45</v>
      </c>
      <c r="D1336" s="114">
        <v>71.5</v>
      </c>
      <c r="E1336" s="114">
        <v>64.05</v>
      </c>
      <c r="F1336" s="114">
        <v>68.25</v>
      </c>
      <c r="G1336" s="114">
        <v>68.45</v>
      </c>
      <c r="H1336" s="114">
        <v>71.400000000000006</v>
      </c>
      <c r="I1336" s="114">
        <v>20130</v>
      </c>
      <c r="J1336" s="114">
        <v>1392606.75</v>
      </c>
      <c r="K1336" s="116">
        <v>43364</v>
      </c>
      <c r="L1336" s="114">
        <v>229</v>
      </c>
      <c r="M1336" s="114" t="s">
        <v>1767</v>
      </c>
      <c r="N1336" s="429"/>
    </row>
    <row r="1337" spans="1:14">
      <c r="A1337" s="114" t="s">
        <v>1768</v>
      </c>
      <c r="B1337" s="114" t="s">
        <v>390</v>
      </c>
      <c r="C1337" s="114">
        <v>216</v>
      </c>
      <c r="D1337" s="114">
        <v>216</v>
      </c>
      <c r="E1337" s="114">
        <v>207.5</v>
      </c>
      <c r="F1337" s="114">
        <v>213.25</v>
      </c>
      <c r="G1337" s="114">
        <v>215</v>
      </c>
      <c r="H1337" s="114">
        <v>213.45</v>
      </c>
      <c r="I1337" s="114">
        <v>65242</v>
      </c>
      <c r="J1337" s="114">
        <v>13858707.300000001</v>
      </c>
      <c r="K1337" s="116">
        <v>43364</v>
      </c>
      <c r="L1337" s="114">
        <v>1134</v>
      </c>
      <c r="M1337" s="114" t="s">
        <v>1769</v>
      </c>
      <c r="N1337" s="429"/>
    </row>
    <row r="1338" spans="1:14">
      <c r="A1338" s="114" t="s">
        <v>1770</v>
      </c>
      <c r="B1338" s="114" t="s">
        <v>390</v>
      </c>
      <c r="C1338" s="114">
        <v>128</v>
      </c>
      <c r="D1338" s="114">
        <v>129.80000000000001</v>
      </c>
      <c r="E1338" s="114">
        <v>116.45</v>
      </c>
      <c r="F1338" s="114">
        <v>116.45</v>
      </c>
      <c r="G1338" s="114">
        <v>116.45</v>
      </c>
      <c r="H1338" s="114">
        <v>129.35</v>
      </c>
      <c r="I1338" s="114">
        <v>75605</v>
      </c>
      <c r="J1338" s="114">
        <v>9024216.9499999993</v>
      </c>
      <c r="K1338" s="116">
        <v>43364</v>
      </c>
      <c r="L1338" s="114">
        <v>906</v>
      </c>
      <c r="M1338" s="114" t="s">
        <v>1771</v>
      </c>
      <c r="N1338" s="429"/>
    </row>
    <row r="1339" spans="1:14">
      <c r="A1339" s="114" t="s">
        <v>2170</v>
      </c>
      <c r="B1339" s="114" t="s">
        <v>390</v>
      </c>
      <c r="C1339" s="114">
        <v>66</v>
      </c>
      <c r="D1339" s="114">
        <v>66</v>
      </c>
      <c r="E1339" s="114">
        <v>56.6</v>
      </c>
      <c r="F1339" s="114">
        <v>62.05</v>
      </c>
      <c r="G1339" s="114">
        <v>61.6</v>
      </c>
      <c r="H1339" s="114">
        <v>64.95</v>
      </c>
      <c r="I1339" s="114">
        <v>226240</v>
      </c>
      <c r="J1339" s="114">
        <v>13986594.949999999</v>
      </c>
      <c r="K1339" s="116">
        <v>43364</v>
      </c>
      <c r="L1339" s="114">
        <v>1356</v>
      </c>
      <c r="M1339" s="114" t="s">
        <v>2997</v>
      </c>
      <c r="N1339" s="429"/>
    </row>
    <row r="1340" spans="1:14">
      <c r="A1340" s="114" t="s">
        <v>160</v>
      </c>
      <c r="B1340" s="114" t="s">
        <v>390</v>
      </c>
      <c r="C1340" s="114">
        <v>3.1</v>
      </c>
      <c r="D1340" s="114">
        <v>3.15</v>
      </c>
      <c r="E1340" s="114">
        <v>2.8</v>
      </c>
      <c r="F1340" s="114">
        <v>2.9</v>
      </c>
      <c r="G1340" s="114">
        <v>2.85</v>
      </c>
      <c r="H1340" s="114">
        <v>3.05</v>
      </c>
      <c r="I1340" s="114">
        <v>19575258</v>
      </c>
      <c r="J1340" s="114">
        <v>58047582.799999997</v>
      </c>
      <c r="K1340" s="116">
        <v>43364</v>
      </c>
      <c r="L1340" s="114">
        <v>7093</v>
      </c>
      <c r="M1340" s="114" t="s">
        <v>1773</v>
      </c>
      <c r="N1340" s="429"/>
    </row>
    <row r="1341" spans="1:14">
      <c r="A1341" s="114" t="s">
        <v>1774</v>
      </c>
      <c r="B1341" s="114" t="s">
        <v>390</v>
      </c>
      <c r="C1341" s="114">
        <v>11.65</v>
      </c>
      <c r="D1341" s="114">
        <v>11.75</v>
      </c>
      <c r="E1341" s="114">
        <v>10.9</v>
      </c>
      <c r="F1341" s="114">
        <v>11.2</v>
      </c>
      <c r="G1341" s="114">
        <v>11.25</v>
      </c>
      <c r="H1341" s="114">
        <v>11.65</v>
      </c>
      <c r="I1341" s="114">
        <v>628263</v>
      </c>
      <c r="J1341" s="114">
        <v>7070061.0499999998</v>
      </c>
      <c r="K1341" s="116">
        <v>43364</v>
      </c>
      <c r="L1341" s="114">
        <v>1210</v>
      </c>
      <c r="M1341" s="114" t="s">
        <v>1775</v>
      </c>
      <c r="N1341" s="429"/>
    </row>
    <row r="1342" spans="1:14">
      <c r="A1342" s="114" t="s">
        <v>2674</v>
      </c>
      <c r="B1342" s="114" t="s">
        <v>2815</v>
      </c>
      <c r="C1342" s="114">
        <v>2.1</v>
      </c>
      <c r="D1342" s="114">
        <v>2.25</v>
      </c>
      <c r="E1342" s="114">
        <v>2.0499999999999998</v>
      </c>
      <c r="F1342" s="114">
        <v>2.15</v>
      </c>
      <c r="G1342" s="114">
        <v>2.2000000000000002</v>
      </c>
      <c r="H1342" s="114">
        <v>2.15</v>
      </c>
      <c r="I1342" s="114">
        <v>10749</v>
      </c>
      <c r="J1342" s="114">
        <v>22383.15</v>
      </c>
      <c r="K1342" s="116">
        <v>43364</v>
      </c>
      <c r="L1342" s="114">
        <v>39</v>
      </c>
      <c r="M1342" s="114" t="s">
        <v>2675</v>
      </c>
      <c r="N1342" s="429"/>
    </row>
    <row r="1343" spans="1:14">
      <c r="A1343" s="114" t="s">
        <v>161</v>
      </c>
      <c r="B1343" s="114" t="s">
        <v>390</v>
      </c>
      <c r="C1343" s="114">
        <v>692.5</v>
      </c>
      <c r="D1343" s="114">
        <v>709</v>
      </c>
      <c r="E1343" s="114">
        <v>588.5</v>
      </c>
      <c r="F1343" s="114">
        <v>665.8</v>
      </c>
      <c r="G1343" s="114">
        <v>666</v>
      </c>
      <c r="H1343" s="114">
        <v>692.3</v>
      </c>
      <c r="I1343" s="114">
        <v>5107837</v>
      </c>
      <c r="J1343" s="114">
        <v>3397294717.5</v>
      </c>
      <c r="K1343" s="116">
        <v>43364</v>
      </c>
      <c r="L1343" s="114">
        <v>64858</v>
      </c>
      <c r="M1343" s="114" t="s">
        <v>1778</v>
      </c>
      <c r="N1343" s="429"/>
    </row>
    <row r="1344" spans="1:14">
      <c r="A1344" s="114" t="s">
        <v>2799</v>
      </c>
      <c r="B1344" s="114" t="s">
        <v>390</v>
      </c>
      <c r="C1344" s="114">
        <v>2.95</v>
      </c>
      <c r="D1344" s="114">
        <v>2.95</v>
      </c>
      <c r="E1344" s="114">
        <v>2.35</v>
      </c>
      <c r="F1344" s="114">
        <v>2.75</v>
      </c>
      <c r="G1344" s="114">
        <v>2.8</v>
      </c>
      <c r="H1344" s="114">
        <v>2.9</v>
      </c>
      <c r="I1344" s="114">
        <v>4014683</v>
      </c>
      <c r="J1344" s="114">
        <v>10569568.550000001</v>
      </c>
      <c r="K1344" s="116">
        <v>43364</v>
      </c>
      <c r="L1344" s="114">
        <v>2372</v>
      </c>
      <c r="M1344" s="114" t="s">
        <v>2800</v>
      </c>
      <c r="N1344" s="429"/>
    </row>
    <row r="1345" spans="1:14">
      <c r="A1345" s="114" t="s">
        <v>1779</v>
      </c>
      <c r="B1345" s="114" t="s">
        <v>390</v>
      </c>
      <c r="C1345" s="114">
        <v>33.25</v>
      </c>
      <c r="D1345" s="114">
        <v>34.35</v>
      </c>
      <c r="E1345" s="114">
        <v>27.55</v>
      </c>
      <c r="F1345" s="114">
        <v>31.3</v>
      </c>
      <c r="G1345" s="114">
        <v>31.25</v>
      </c>
      <c r="H1345" s="114">
        <v>32.4</v>
      </c>
      <c r="I1345" s="114">
        <v>8192955</v>
      </c>
      <c r="J1345" s="114">
        <v>256942239.30000001</v>
      </c>
      <c r="K1345" s="116">
        <v>43364</v>
      </c>
      <c r="L1345" s="114">
        <v>10579</v>
      </c>
      <c r="M1345" s="114" t="s">
        <v>1780</v>
      </c>
      <c r="N1345" s="429"/>
    </row>
    <row r="1346" spans="1:14">
      <c r="A1346" s="114" t="s">
        <v>2676</v>
      </c>
      <c r="B1346" s="114" t="s">
        <v>390</v>
      </c>
      <c r="C1346" s="114">
        <v>2.4</v>
      </c>
      <c r="D1346" s="114">
        <v>2.4</v>
      </c>
      <c r="E1346" s="114">
        <v>2.25</v>
      </c>
      <c r="F1346" s="114">
        <v>2.2999999999999998</v>
      </c>
      <c r="G1346" s="114">
        <v>2.2999999999999998</v>
      </c>
      <c r="H1346" s="114">
        <v>2.35</v>
      </c>
      <c r="I1346" s="114">
        <v>9512</v>
      </c>
      <c r="J1346" s="114">
        <v>21975.15</v>
      </c>
      <c r="K1346" s="116">
        <v>43364</v>
      </c>
      <c r="L1346" s="114">
        <v>24</v>
      </c>
      <c r="M1346" s="114" t="s">
        <v>2677</v>
      </c>
      <c r="N1346" s="429"/>
    </row>
    <row r="1347" spans="1:14">
      <c r="A1347" s="114" t="s">
        <v>2218</v>
      </c>
      <c r="B1347" s="114" t="s">
        <v>390</v>
      </c>
      <c r="C1347" s="114">
        <v>297</v>
      </c>
      <c r="D1347" s="114">
        <v>304</v>
      </c>
      <c r="E1347" s="114">
        <v>257</v>
      </c>
      <c r="F1347" s="114">
        <v>300.23</v>
      </c>
      <c r="G1347" s="114">
        <v>304</v>
      </c>
      <c r="H1347" s="114">
        <v>302.8</v>
      </c>
      <c r="I1347" s="114">
        <v>1524</v>
      </c>
      <c r="J1347" s="114">
        <v>443382.31</v>
      </c>
      <c r="K1347" s="116">
        <v>43364</v>
      </c>
      <c r="L1347" s="114">
        <v>61</v>
      </c>
      <c r="M1347" s="114" t="s">
        <v>2219</v>
      </c>
      <c r="N1347" s="429"/>
    </row>
    <row r="1348" spans="1:14">
      <c r="A1348" s="114" t="s">
        <v>3071</v>
      </c>
      <c r="B1348" s="114" t="s">
        <v>390</v>
      </c>
      <c r="C1348" s="114">
        <v>1185.75</v>
      </c>
      <c r="D1348" s="114">
        <v>1210</v>
      </c>
      <c r="E1348" s="114">
        <v>1150</v>
      </c>
      <c r="F1348" s="114">
        <v>1160</v>
      </c>
      <c r="G1348" s="114">
        <v>1160</v>
      </c>
      <c r="H1348" s="114">
        <v>1170.1500000000001</v>
      </c>
      <c r="I1348" s="114">
        <v>1616</v>
      </c>
      <c r="J1348" s="114">
        <v>1898630.45</v>
      </c>
      <c r="K1348" s="116">
        <v>43364</v>
      </c>
      <c r="L1348" s="114">
        <v>64</v>
      </c>
      <c r="M1348" s="114" t="s">
        <v>3072</v>
      </c>
      <c r="N1348" s="429"/>
    </row>
    <row r="1349" spans="1:14">
      <c r="A1349" s="114" t="s">
        <v>3065</v>
      </c>
      <c r="B1349" s="114" t="s">
        <v>390</v>
      </c>
      <c r="C1349" s="114">
        <v>410</v>
      </c>
      <c r="D1349" s="114">
        <v>420</v>
      </c>
      <c r="E1349" s="114">
        <v>378.3</v>
      </c>
      <c r="F1349" s="114">
        <v>385.99</v>
      </c>
      <c r="G1349" s="114">
        <v>385.95</v>
      </c>
      <c r="H1349" s="114">
        <v>404.95</v>
      </c>
      <c r="I1349" s="114">
        <v>315</v>
      </c>
      <c r="J1349" s="114">
        <v>122110.21</v>
      </c>
      <c r="K1349" s="116">
        <v>43364</v>
      </c>
      <c r="L1349" s="114">
        <v>54</v>
      </c>
      <c r="M1349" s="114" t="s">
        <v>3066</v>
      </c>
      <c r="N1349" s="429"/>
    </row>
    <row r="1350" spans="1:14">
      <c r="A1350" s="114" t="s">
        <v>2801</v>
      </c>
      <c r="B1350" s="114" t="s">
        <v>390</v>
      </c>
      <c r="C1350" s="114">
        <v>11</v>
      </c>
      <c r="D1350" s="114">
        <v>11.25</v>
      </c>
      <c r="E1350" s="114">
        <v>10.45</v>
      </c>
      <c r="F1350" s="114">
        <v>10.8</v>
      </c>
      <c r="G1350" s="114">
        <v>10.7</v>
      </c>
      <c r="H1350" s="114">
        <v>10.95</v>
      </c>
      <c r="I1350" s="114">
        <v>3294765</v>
      </c>
      <c r="J1350" s="114">
        <v>35850910.299999997</v>
      </c>
      <c r="K1350" s="116">
        <v>43364</v>
      </c>
      <c r="L1350" s="114">
        <v>5257</v>
      </c>
      <c r="M1350" s="114" t="s">
        <v>2802</v>
      </c>
      <c r="N1350" s="429"/>
    </row>
    <row r="1351" spans="1:14">
      <c r="A1351" s="114" t="s">
        <v>2361</v>
      </c>
      <c r="B1351" s="114" t="s">
        <v>390</v>
      </c>
      <c r="C1351" s="114">
        <v>124.5</v>
      </c>
      <c r="D1351" s="114">
        <v>127.85</v>
      </c>
      <c r="E1351" s="114">
        <v>111.6</v>
      </c>
      <c r="F1351" s="114">
        <v>111.7</v>
      </c>
      <c r="G1351" s="114">
        <v>111.6</v>
      </c>
      <c r="H1351" s="114">
        <v>124</v>
      </c>
      <c r="I1351" s="114">
        <v>215823</v>
      </c>
      <c r="J1351" s="114">
        <v>25440195.949999999</v>
      </c>
      <c r="K1351" s="116">
        <v>43364</v>
      </c>
      <c r="L1351" s="114">
        <v>2850</v>
      </c>
      <c r="M1351" s="114" t="s">
        <v>2362</v>
      </c>
      <c r="N1351" s="429"/>
    </row>
    <row r="1352" spans="1:14">
      <c r="A1352" s="114" t="s">
        <v>1783</v>
      </c>
      <c r="B1352" s="114" t="s">
        <v>390</v>
      </c>
      <c r="C1352" s="114">
        <v>544</v>
      </c>
      <c r="D1352" s="114">
        <v>547.25</v>
      </c>
      <c r="E1352" s="114">
        <v>481.2</v>
      </c>
      <c r="F1352" s="114">
        <v>503.25</v>
      </c>
      <c r="G1352" s="114">
        <v>505</v>
      </c>
      <c r="H1352" s="114">
        <v>539.20000000000005</v>
      </c>
      <c r="I1352" s="114">
        <v>34576</v>
      </c>
      <c r="J1352" s="114">
        <v>17908372</v>
      </c>
      <c r="K1352" s="116">
        <v>43364</v>
      </c>
      <c r="L1352" s="114">
        <v>2100</v>
      </c>
      <c r="M1352" s="114" t="s">
        <v>1784</v>
      </c>
      <c r="N1352" s="429"/>
    </row>
    <row r="1353" spans="1:14">
      <c r="A1353" s="114" t="s">
        <v>2171</v>
      </c>
      <c r="B1353" s="114" t="s">
        <v>390</v>
      </c>
      <c r="C1353" s="114">
        <v>775.7</v>
      </c>
      <c r="D1353" s="114">
        <v>775.7</v>
      </c>
      <c r="E1353" s="114">
        <v>734.95</v>
      </c>
      <c r="F1353" s="114">
        <v>743</v>
      </c>
      <c r="G1353" s="114">
        <v>756</v>
      </c>
      <c r="H1353" s="114">
        <v>764.6</v>
      </c>
      <c r="I1353" s="114">
        <v>19190</v>
      </c>
      <c r="J1353" s="114">
        <v>14340910.699999999</v>
      </c>
      <c r="K1353" s="116">
        <v>43364</v>
      </c>
      <c r="L1353" s="114">
        <v>944</v>
      </c>
      <c r="M1353" s="114" t="s">
        <v>2172</v>
      </c>
      <c r="N1353" s="429"/>
    </row>
    <row r="1354" spans="1:14">
      <c r="A1354" s="114" t="s">
        <v>2812</v>
      </c>
      <c r="B1354" s="114" t="s">
        <v>390</v>
      </c>
      <c r="C1354" s="114">
        <v>36.85</v>
      </c>
      <c r="D1354" s="114">
        <v>37.25</v>
      </c>
      <c r="E1354" s="114">
        <v>32.9</v>
      </c>
      <c r="F1354" s="114">
        <v>36.049999999999997</v>
      </c>
      <c r="G1354" s="114">
        <v>36</v>
      </c>
      <c r="H1354" s="114">
        <v>36.549999999999997</v>
      </c>
      <c r="I1354" s="114">
        <v>13989515</v>
      </c>
      <c r="J1354" s="114">
        <v>499891017.5</v>
      </c>
      <c r="K1354" s="116">
        <v>43364</v>
      </c>
      <c r="L1354" s="114">
        <v>38651</v>
      </c>
      <c r="M1354" s="114" t="s">
        <v>2955</v>
      </c>
      <c r="N1354" s="429"/>
    </row>
    <row r="1355" spans="1:14">
      <c r="A1355" s="114" t="s">
        <v>1785</v>
      </c>
      <c r="B1355" s="114" t="s">
        <v>390</v>
      </c>
      <c r="C1355" s="114">
        <v>44.9</v>
      </c>
      <c r="D1355" s="114">
        <v>44.9</v>
      </c>
      <c r="E1355" s="114">
        <v>42.65</v>
      </c>
      <c r="F1355" s="114">
        <v>43.1</v>
      </c>
      <c r="G1355" s="114">
        <v>42.8</v>
      </c>
      <c r="H1355" s="114">
        <v>44</v>
      </c>
      <c r="I1355" s="114">
        <v>41649</v>
      </c>
      <c r="J1355" s="114">
        <v>1796131.5</v>
      </c>
      <c r="K1355" s="116">
        <v>43364</v>
      </c>
      <c r="L1355" s="114">
        <v>171</v>
      </c>
      <c r="M1355" s="114" t="s">
        <v>1786</v>
      </c>
      <c r="N1355" s="429"/>
    </row>
    <row r="1356" spans="1:14">
      <c r="A1356" s="114" t="s">
        <v>1787</v>
      </c>
      <c r="B1356" s="114" t="s">
        <v>390</v>
      </c>
      <c r="C1356" s="114">
        <v>12.5</v>
      </c>
      <c r="D1356" s="114">
        <v>13.95</v>
      </c>
      <c r="E1356" s="114">
        <v>12</v>
      </c>
      <c r="F1356" s="114">
        <v>12.75</v>
      </c>
      <c r="G1356" s="114">
        <v>12.45</v>
      </c>
      <c r="H1356" s="114">
        <v>12.7</v>
      </c>
      <c r="I1356" s="114">
        <v>22126</v>
      </c>
      <c r="J1356" s="114">
        <v>277591</v>
      </c>
      <c r="K1356" s="116">
        <v>43364</v>
      </c>
      <c r="L1356" s="114">
        <v>119</v>
      </c>
      <c r="M1356" s="114" t="s">
        <v>1788</v>
      </c>
      <c r="N1356" s="429"/>
    </row>
    <row r="1357" spans="1:14">
      <c r="A1357" s="114" t="s">
        <v>1789</v>
      </c>
      <c r="B1357" s="114" t="s">
        <v>390</v>
      </c>
      <c r="C1357" s="114">
        <v>27.55</v>
      </c>
      <c r="D1357" s="114">
        <v>28</v>
      </c>
      <c r="E1357" s="114">
        <v>24.7</v>
      </c>
      <c r="F1357" s="114">
        <v>26.3</v>
      </c>
      <c r="G1357" s="114">
        <v>26.35</v>
      </c>
      <c r="H1357" s="114">
        <v>27.45</v>
      </c>
      <c r="I1357" s="114">
        <v>441681</v>
      </c>
      <c r="J1357" s="114">
        <v>11669344.4</v>
      </c>
      <c r="K1357" s="116">
        <v>43364</v>
      </c>
      <c r="L1357" s="114">
        <v>1391</v>
      </c>
      <c r="M1357" s="114" t="s">
        <v>1790</v>
      </c>
      <c r="N1357" s="429"/>
    </row>
    <row r="1358" spans="1:14">
      <c r="A1358" s="114" t="s">
        <v>1791</v>
      </c>
      <c r="B1358" s="114" t="s">
        <v>390</v>
      </c>
      <c r="C1358" s="114">
        <v>12.6</v>
      </c>
      <c r="D1358" s="114">
        <v>12.6</v>
      </c>
      <c r="E1358" s="114">
        <v>9.6</v>
      </c>
      <c r="F1358" s="114">
        <v>10.35</v>
      </c>
      <c r="G1358" s="114">
        <v>10.6</v>
      </c>
      <c r="H1358" s="114">
        <v>11.7</v>
      </c>
      <c r="I1358" s="114">
        <v>37745</v>
      </c>
      <c r="J1358" s="114">
        <v>410740.8</v>
      </c>
      <c r="K1358" s="116">
        <v>43364</v>
      </c>
      <c r="L1358" s="114">
        <v>148</v>
      </c>
      <c r="M1358" s="114" t="s">
        <v>1792</v>
      </c>
      <c r="N1358" s="429"/>
    </row>
    <row r="1359" spans="1:14">
      <c r="A1359" s="114" t="s">
        <v>228</v>
      </c>
      <c r="B1359" s="114" t="s">
        <v>390</v>
      </c>
      <c r="C1359" s="114">
        <v>230.95</v>
      </c>
      <c r="D1359" s="114">
        <v>235.3</v>
      </c>
      <c r="E1359" s="114">
        <v>221.1</v>
      </c>
      <c r="F1359" s="114">
        <v>230.45</v>
      </c>
      <c r="G1359" s="114">
        <v>230</v>
      </c>
      <c r="H1359" s="114">
        <v>230.1</v>
      </c>
      <c r="I1359" s="114">
        <v>42361028</v>
      </c>
      <c r="J1359" s="114">
        <v>9747928789.9500008</v>
      </c>
      <c r="K1359" s="116">
        <v>43364</v>
      </c>
      <c r="L1359" s="114">
        <v>146891</v>
      </c>
      <c r="M1359" s="114" t="s">
        <v>1793</v>
      </c>
      <c r="N1359" s="429"/>
    </row>
    <row r="1360" spans="1:14">
      <c r="A1360" s="114" t="s">
        <v>1794</v>
      </c>
      <c r="B1360" s="114" t="s">
        <v>390</v>
      </c>
      <c r="C1360" s="114">
        <v>2694.8</v>
      </c>
      <c r="D1360" s="114">
        <v>2735</v>
      </c>
      <c r="E1360" s="114">
        <v>2408.6999999999998</v>
      </c>
      <c r="F1360" s="114">
        <v>2563.6999999999998</v>
      </c>
      <c r="G1360" s="114">
        <v>2565</v>
      </c>
      <c r="H1360" s="114">
        <v>2676.3</v>
      </c>
      <c r="I1360" s="114">
        <v>84194</v>
      </c>
      <c r="J1360" s="114">
        <v>216364321.25</v>
      </c>
      <c r="K1360" s="116">
        <v>43364</v>
      </c>
      <c r="L1360" s="114">
        <v>12534</v>
      </c>
      <c r="M1360" s="114" t="s">
        <v>1795</v>
      </c>
      <c r="N1360" s="429"/>
    </row>
    <row r="1361" spans="1:14">
      <c r="A1361" s="114" t="s">
        <v>1796</v>
      </c>
      <c r="B1361" s="114" t="s">
        <v>390</v>
      </c>
      <c r="C1361" s="114">
        <v>54.55</v>
      </c>
      <c r="D1361" s="114">
        <v>56.55</v>
      </c>
      <c r="E1361" s="114">
        <v>51</v>
      </c>
      <c r="F1361" s="114">
        <v>51.85</v>
      </c>
      <c r="G1361" s="114">
        <v>51.5</v>
      </c>
      <c r="H1361" s="114">
        <v>54.75</v>
      </c>
      <c r="I1361" s="114">
        <v>20212</v>
      </c>
      <c r="J1361" s="114">
        <v>1078128.3</v>
      </c>
      <c r="K1361" s="116">
        <v>43364</v>
      </c>
      <c r="L1361" s="114">
        <v>465</v>
      </c>
      <c r="M1361" s="114" t="s">
        <v>1797</v>
      </c>
      <c r="N1361" s="429"/>
    </row>
    <row r="1362" spans="1:14">
      <c r="A1362" s="114" t="s">
        <v>1798</v>
      </c>
      <c r="B1362" s="114" t="s">
        <v>390</v>
      </c>
      <c r="C1362" s="114">
        <v>1178.0999999999999</v>
      </c>
      <c r="D1362" s="114">
        <v>1178.0999999999999</v>
      </c>
      <c r="E1362" s="114">
        <v>1145</v>
      </c>
      <c r="F1362" s="114">
        <v>1158.9000000000001</v>
      </c>
      <c r="G1362" s="114">
        <v>1152.0999999999999</v>
      </c>
      <c r="H1362" s="114">
        <v>1177.05</v>
      </c>
      <c r="I1362" s="114">
        <v>6071</v>
      </c>
      <c r="J1362" s="114">
        <v>7066328.6500000004</v>
      </c>
      <c r="K1362" s="116">
        <v>43364</v>
      </c>
      <c r="L1362" s="114">
        <v>474</v>
      </c>
      <c r="M1362" s="114" t="s">
        <v>1799</v>
      </c>
      <c r="N1362" s="429"/>
    </row>
    <row r="1363" spans="1:14">
      <c r="A1363" s="114" t="s">
        <v>387</v>
      </c>
      <c r="B1363" s="114" t="s">
        <v>390</v>
      </c>
      <c r="C1363" s="114">
        <v>152.94999999999999</v>
      </c>
      <c r="D1363" s="114">
        <v>154.35</v>
      </c>
      <c r="E1363" s="114">
        <v>140</v>
      </c>
      <c r="F1363" s="114">
        <v>143.15</v>
      </c>
      <c r="G1363" s="114">
        <v>144.9</v>
      </c>
      <c r="H1363" s="114">
        <v>149.65</v>
      </c>
      <c r="I1363" s="114">
        <v>60616</v>
      </c>
      <c r="J1363" s="114">
        <v>8846498.5500000007</v>
      </c>
      <c r="K1363" s="116">
        <v>43364</v>
      </c>
      <c r="L1363" s="114">
        <v>1069</v>
      </c>
      <c r="M1363" s="114" t="s">
        <v>1800</v>
      </c>
      <c r="N1363" s="429"/>
    </row>
    <row r="1364" spans="1:14">
      <c r="A1364" s="114" t="s">
        <v>1936</v>
      </c>
      <c r="B1364" s="114" t="s">
        <v>390</v>
      </c>
      <c r="C1364" s="114">
        <v>2577.1999999999998</v>
      </c>
      <c r="D1364" s="114">
        <v>2769.25</v>
      </c>
      <c r="E1364" s="114">
        <v>2577.1999999999998</v>
      </c>
      <c r="F1364" s="114">
        <v>2607.0500000000002</v>
      </c>
      <c r="G1364" s="114">
        <v>2629.85</v>
      </c>
      <c r="H1364" s="114">
        <v>2624.45</v>
      </c>
      <c r="I1364" s="114">
        <v>731</v>
      </c>
      <c r="J1364" s="114">
        <v>1908750.1</v>
      </c>
      <c r="K1364" s="116">
        <v>43364</v>
      </c>
      <c r="L1364" s="114">
        <v>224</v>
      </c>
      <c r="M1364" s="114" t="s">
        <v>1937</v>
      </c>
      <c r="N1364" s="429"/>
    </row>
    <row r="1365" spans="1:14">
      <c r="A1365" s="114" t="s">
        <v>1802</v>
      </c>
      <c r="B1365" s="114" t="s">
        <v>390</v>
      </c>
      <c r="C1365" s="114">
        <v>6.85</v>
      </c>
      <c r="D1365" s="114">
        <v>6.85</v>
      </c>
      <c r="E1365" s="114">
        <v>6.3</v>
      </c>
      <c r="F1365" s="114">
        <v>6.3</v>
      </c>
      <c r="G1365" s="114">
        <v>6.3</v>
      </c>
      <c r="H1365" s="114">
        <v>6.6</v>
      </c>
      <c r="I1365" s="114">
        <v>61030</v>
      </c>
      <c r="J1365" s="114">
        <v>391421.25</v>
      </c>
      <c r="K1365" s="116">
        <v>43364</v>
      </c>
      <c r="L1365" s="114">
        <v>166</v>
      </c>
      <c r="M1365" s="114" t="s">
        <v>1803</v>
      </c>
      <c r="N1365" s="429"/>
    </row>
    <row r="1366" spans="1:14">
      <c r="A1366" s="114" t="s">
        <v>2080</v>
      </c>
      <c r="B1366" s="114" t="s">
        <v>390</v>
      </c>
      <c r="C1366" s="114">
        <v>80.5</v>
      </c>
      <c r="D1366" s="114">
        <v>82.5</v>
      </c>
      <c r="E1366" s="114">
        <v>76</v>
      </c>
      <c r="F1366" s="114">
        <v>79.900000000000006</v>
      </c>
      <c r="G1366" s="114">
        <v>80.5</v>
      </c>
      <c r="H1366" s="114">
        <v>80.150000000000006</v>
      </c>
      <c r="I1366" s="114">
        <v>134988</v>
      </c>
      <c r="J1366" s="114">
        <v>10791657</v>
      </c>
      <c r="K1366" s="116">
        <v>43364</v>
      </c>
      <c r="L1366" s="114">
        <v>1035</v>
      </c>
      <c r="M1366" s="114" t="s">
        <v>1804</v>
      </c>
      <c r="N1366" s="429"/>
    </row>
    <row r="1367" spans="1:14">
      <c r="A1367" s="114" t="s">
        <v>1805</v>
      </c>
      <c r="B1367" s="114" t="s">
        <v>390</v>
      </c>
      <c r="C1367" s="114">
        <v>53.5</v>
      </c>
      <c r="D1367" s="114">
        <v>53.85</v>
      </c>
      <c r="E1367" s="114">
        <v>44</v>
      </c>
      <c r="F1367" s="114">
        <v>48.8</v>
      </c>
      <c r="G1367" s="114">
        <v>48.6</v>
      </c>
      <c r="H1367" s="114">
        <v>52.75</v>
      </c>
      <c r="I1367" s="114">
        <v>6228868</v>
      </c>
      <c r="J1367" s="114">
        <v>311403279.60000002</v>
      </c>
      <c r="K1367" s="116">
        <v>43364</v>
      </c>
      <c r="L1367" s="114">
        <v>22379</v>
      </c>
      <c r="M1367" s="114" t="s">
        <v>1806</v>
      </c>
      <c r="N1367" s="429"/>
    </row>
    <row r="1368" spans="1:14">
      <c r="A1368" s="114" t="s">
        <v>1807</v>
      </c>
      <c r="B1368" s="114" t="s">
        <v>390</v>
      </c>
      <c r="C1368" s="114">
        <v>9.4</v>
      </c>
      <c r="D1368" s="114">
        <v>9.4</v>
      </c>
      <c r="E1368" s="114">
        <v>8.65</v>
      </c>
      <c r="F1368" s="114">
        <v>8.9</v>
      </c>
      <c r="G1368" s="114">
        <v>8.8000000000000007</v>
      </c>
      <c r="H1368" s="114">
        <v>9.0500000000000007</v>
      </c>
      <c r="I1368" s="114">
        <v>22886</v>
      </c>
      <c r="J1368" s="114">
        <v>208296.4</v>
      </c>
      <c r="K1368" s="116">
        <v>43364</v>
      </c>
      <c r="L1368" s="114">
        <v>91</v>
      </c>
      <c r="M1368" s="114" t="s">
        <v>1808</v>
      </c>
      <c r="N1368" s="429"/>
    </row>
    <row r="1369" spans="1:14">
      <c r="A1369" s="114" t="s">
        <v>1809</v>
      </c>
      <c r="B1369" s="114" t="s">
        <v>390</v>
      </c>
      <c r="C1369" s="114">
        <v>17.5</v>
      </c>
      <c r="D1369" s="114">
        <v>19.95</v>
      </c>
      <c r="E1369" s="114">
        <v>15.3</v>
      </c>
      <c r="F1369" s="114">
        <v>16.649999999999999</v>
      </c>
      <c r="G1369" s="114">
        <v>16.8</v>
      </c>
      <c r="H1369" s="114">
        <v>16.649999999999999</v>
      </c>
      <c r="I1369" s="114">
        <v>10483158</v>
      </c>
      <c r="J1369" s="114">
        <v>192227885.30000001</v>
      </c>
      <c r="K1369" s="116">
        <v>43364</v>
      </c>
      <c r="L1369" s="114">
        <v>17304</v>
      </c>
      <c r="M1369" s="114" t="s">
        <v>1810</v>
      </c>
      <c r="N1369" s="429"/>
    </row>
    <row r="1370" spans="1:14">
      <c r="A1370" s="114" t="s">
        <v>2805</v>
      </c>
      <c r="B1370" s="114" t="s">
        <v>390</v>
      </c>
      <c r="C1370" s="114">
        <v>316.75</v>
      </c>
      <c r="D1370" s="114">
        <v>326</v>
      </c>
      <c r="E1370" s="114">
        <v>263.2</v>
      </c>
      <c r="F1370" s="114">
        <v>298.35000000000002</v>
      </c>
      <c r="G1370" s="114">
        <v>299</v>
      </c>
      <c r="H1370" s="114">
        <v>320.05</v>
      </c>
      <c r="I1370" s="114">
        <v>57540</v>
      </c>
      <c r="J1370" s="114">
        <v>17547774.949999999</v>
      </c>
      <c r="K1370" s="116">
        <v>43364</v>
      </c>
      <c r="L1370" s="114">
        <v>1498</v>
      </c>
      <c r="M1370" s="114" t="s">
        <v>2806</v>
      </c>
      <c r="N1370" s="429"/>
    </row>
    <row r="1371" spans="1:14">
      <c r="A1371" s="114" t="s">
        <v>1811</v>
      </c>
      <c r="B1371" s="114" t="s">
        <v>390</v>
      </c>
      <c r="C1371" s="114">
        <v>1360</v>
      </c>
      <c r="D1371" s="114">
        <v>1380</v>
      </c>
      <c r="E1371" s="114">
        <v>1313</v>
      </c>
      <c r="F1371" s="114">
        <v>1349.85</v>
      </c>
      <c r="G1371" s="114">
        <v>1350</v>
      </c>
      <c r="H1371" s="114">
        <v>1353.45</v>
      </c>
      <c r="I1371" s="114">
        <v>33324</v>
      </c>
      <c r="J1371" s="114">
        <v>44815534.899999999</v>
      </c>
      <c r="K1371" s="116">
        <v>43364</v>
      </c>
      <c r="L1371" s="114">
        <v>3990</v>
      </c>
      <c r="M1371" s="114" t="s">
        <v>1812</v>
      </c>
      <c r="N1371" s="429"/>
    </row>
    <row r="1372" spans="1:14">
      <c r="A1372" s="114" t="s">
        <v>1813</v>
      </c>
      <c r="B1372" s="114" t="s">
        <v>390</v>
      </c>
      <c r="C1372" s="114">
        <v>1601.95</v>
      </c>
      <c r="D1372" s="114">
        <v>1616</v>
      </c>
      <c r="E1372" s="114">
        <v>1523.6</v>
      </c>
      <c r="F1372" s="114">
        <v>1540.75</v>
      </c>
      <c r="G1372" s="114">
        <v>1527</v>
      </c>
      <c r="H1372" s="114">
        <v>1603.75</v>
      </c>
      <c r="I1372" s="114">
        <v>10347</v>
      </c>
      <c r="J1372" s="114">
        <v>16231952.4</v>
      </c>
      <c r="K1372" s="116">
        <v>43364</v>
      </c>
      <c r="L1372" s="114">
        <v>554</v>
      </c>
      <c r="M1372" s="114" t="s">
        <v>1814</v>
      </c>
      <c r="N1372" s="429"/>
    </row>
    <row r="1373" spans="1:14">
      <c r="A1373" s="114" t="s">
        <v>1815</v>
      </c>
      <c r="B1373" s="114" t="s">
        <v>390</v>
      </c>
      <c r="C1373" s="114">
        <v>94</v>
      </c>
      <c r="D1373" s="114">
        <v>96.5</v>
      </c>
      <c r="E1373" s="114">
        <v>82.1</v>
      </c>
      <c r="F1373" s="114">
        <v>87.9</v>
      </c>
      <c r="G1373" s="114">
        <v>88.8</v>
      </c>
      <c r="H1373" s="114">
        <v>93.95</v>
      </c>
      <c r="I1373" s="114">
        <v>128940</v>
      </c>
      <c r="J1373" s="114">
        <v>11218423.25</v>
      </c>
      <c r="K1373" s="116">
        <v>43364</v>
      </c>
      <c r="L1373" s="114">
        <v>1745</v>
      </c>
      <c r="M1373" s="114" t="s">
        <v>1816</v>
      </c>
      <c r="N1373" s="429"/>
    </row>
    <row r="1374" spans="1:14">
      <c r="A1374" s="114" t="s">
        <v>2045</v>
      </c>
      <c r="B1374" s="114" t="s">
        <v>390</v>
      </c>
      <c r="C1374" s="114">
        <v>50.75</v>
      </c>
      <c r="D1374" s="114">
        <v>51.55</v>
      </c>
      <c r="E1374" s="114">
        <v>46.05</v>
      </c>
      <c r="F1374" s="114">
        <v>48.35</v>
      </c>
      <c r="G1374" s="114">
        <v>48.5</v>
      </c>
      <c r="H1374" s="114">
        <v>50.75</v>
      </c>
      <c r="I1374" s="114">
        <v>118728</v>
      </c>
      <c r="J1374" s="114">
        <v>5802520.25</v>
      </c>
      <c r="K1374" s="116">
        <v>43364</v>
      </c>
      <c r="L1374" s="114">
        <v>913</v>
      </c>
      <c r="M1374" s="114" t="s">
        <v>1185</v>
      </c>
      <c r="N1374" s="429"/>
    </row>
    <row r="1375" spans="1:14">
      <c r="A1375" s="114" t="s">
        <v>1817</v>
      </c>
      <c r="B1375" s="114" t="s">
        <v>390</v>
      </c>
      <c r="C1375" s="114">
        <v>532.9</v>
      </c>
      <c r="D1375" s="114">
        <v>537.9</v>
      </c>
      <c r="E1375" s="114">
        <v>500</v>
      </c>
      <c r="F1375" s="114">
        <v>508.5</v>
      </c>
      <c r="G1375" s="114">
        <v>514.85</v>
      </c>
      <c r="H1375" s="114">
        <v>522.95000000000005</v>
      </c>
      <c r="I1375" s="114">
        <v>351358</v>
      </c>
      <c r="J1375" s="114">
        <v>180011031.09999999</v>
      </c>
      <c r="K1375" s="116">
        <v>43364</v>
      </c>
      <c r="L1375" s="114">
        <v>15364</v>
      </c>
      <c r="M1375" s="114" t="s">
        <v>1818</v>
      </c>
      <c r="N1375" s="429"/>
    </row>
    <row r="1376" spans="1:14">
      <c r="A1376" s="114" t="s">
        <v>1819</v>
      </c>
      <c r="B1376" s="114" t="s">
        <v>390</v>
      </c>
      <c r="C1376" s="114">
        <v>53.55</v>
      </c>
      <c r="D1376" s="114">
        <v>54.5</v>
      </c>
      <c r="E1376" s="114">
        <v>51</v>
      </c>
      <c r="F1376" s="114">
        <v>52.05</v>
      </c>
      <c r="G1376" s="114">
        <v>51.55</v>
      </c>
      <c r="H1376" s="114">
        <v>53.4</v>
      </c>
      <c r="I1376" s="114">
        <v>59671</v>
      </c>
      <c r="J1376" s="114">
        <v>3138705.7</v>
      </c>
      <c r="K1376" s="116">
        <v>43364</v>
      </c>
      <c r="L1376" s="114">
        <v>379</v>
      </c>
      <c r="M1376" s="114" t="s">
        <v>1820</v>
      </c>
      <c r="N1376" s="429"/>
    </row>
    <row r="1377" spans="1:14">
      <c r="A1377" s="114" t="s">
        <v>1821</v>
      </c>
      <c r="B1377" s="114" t="s">
        <v>390</v>
      </c>
      <c r="C1377" s="114">
        <v>538.95000000000005</v>
      </c>
      <c r="D1377" s="114">
        <v>538.95000000000005</v>
      </c>
      <c r="E1377" s="114">
        <v>481.05</v>
      </c>
      <c r="F1377" s="114">
        <v>512.45000000000005</v>
      </c>
      <c r="G1377" s="114">
        <v>512</v>
      </c>
      <c r="H1377" s="114">
        <v>526</v>
      </c>
      <c r="I1377" s="114">
        <v>30792</v>
      </c>
      <c r="J1377" s="114">
        <v>15771042.800000001</v>
      </c>
      <c r="K1377" s="116">
        <v>43364</v>
      </c>
      <c r="L1377" s="114">
        <v>1404</v>
      </c>
      <c r="M1377" s="114" t="s">
        <v>1822</v>
      </c>
      <c r="N1377" s="429"/>
    </row>
    <row r="1378" spans="1:14">
      <c r="A1378" s="114" t="s">
        <v>2678</v>
      </c>
      <c r="B1378" s="114" t="s">
        <v>2815</v>
      </c>
      <c r="C1378" s="114">
        <v>12.05</v>
      </c>
      <c r="D1378" s="114">
        <v>12.45</v>
      </c>
      <c r="E1378" s="114">
        <v>11.45</v>
      </c>
      <c r="F1378" s="114">
        <v>11.65</v>
      </c>
      <c r="G1378" s="114">
        <v>11.45</v>
      </c>
      <c r="H1378" s="114">
        <v>12.05</v>
      </c>
      <c r="I1378" s="114">
        <v>16142</v>
      </c>
      <c r="J1378" s="114">
        <v>190685.85</v>
      </c>
      <c r="K1378" s="116">
        <v>43364</v>
      </c>
      <c r="L1378" s="114">
        <v>75</v>
      </c>
      <c r="M1378" s="114" t="s">
        <v>2679</v>
      </c>
      <c r="N1378" s="429"/>
    </row>
    <row r="1379" spans="1:14">
      <c r="A1379" s="114" t="s">
        <v>2956</v>
      </c>
      <c r="B1379" s="114" t="s">
        <v>390</v>
      </c>
      <c r="C1379" s="114">
        <v>0.1</v>
      </c>
      <c r="D1379" s="114">
        <v>0.1</v>
      </c>
      <c r="E1379" s="114">
        <v>0.05</v>
      </c>
      <c r="F1379" s="114">
        <v>0.1</v>
      </c>
      <c r="G1379" s="114">
        <v>0.1</v>
      </c>
      <c r="H1379" s="114">
        <v>0.05</v>
      </c>
      <c r="I1379" s="114">
        <v>9246422</v>
      </c>
      <c r="J1379" s="114">
        <v>878658.4</v>
      </c>
      <c r="K1379" s="116">
        <v>43364</v>
      </c>
      <c r="L1379" s="114">
        <v>532</v>
      </c>
      <c r="M1379" s="114" t="s">
        <v>2957</v>
      </c>
      <c r="N1379" s="429"/>
    </row>
    <row r="1380" spans="1:14">
      <c r="A1380" s="114" t="s">
        <v>1827</v>
      </c>
      <c r="B1380" s="114" t="s">
        <v>390</v>
      </c>
      <c r="C1380" s="114">
        <v>73.55</v>
      </c>
      <c r="D1380" s="114">
        <v>74.5</v>
      </c>
      <c r="E1380" s="114">
        <v>60.5</v>
      </c>
      <c r="F1380" s="114">
        <v>68.45</v>
      </c>
      <c r="G1380" s="114">
        <v>68.400000000000006</v>
      </c>
      <c r="H1380" s="114">
        <v>73.45</v>
      </c>
      <c r="I1380" s="114">
        <v>91549</v>
      </c>
      <c r="J1380" s="114">
        <v>6216386.2000000002</v>
      </c>
      <c r="K1380" s="116">
        <v>43364</v>
      </c>
      <c r="L1380" s="114">
        <v>967</v>
      </c>
      <c r="M1380" s="114" t="s">
        <v>1828</v>
      </c>
      <c r="N1380" s="429"/>
    </row>
    <row r="1381" spans="1:14">
      <c r="A1381" s="114" t="s">
        <v>1836</v>
      </c>
      <c r="B1381" s="114" t="s">
        <v>390</v>
      </c>
      <c r="C1381" s="114">
        <v>120.75</v>
      </c>
      <c r="D1381" s="114">
        <v>123</v>
      </c>
      <c r="E1381" s="114">
        <v>110.1</v>
      </c>
      <c r="F1381" s="114">
        <v>113.85</v>
      </c>
      <c r="G1381" s="114">
        <v>114.3</v>
      </c>
      <c r="H1381" s="114">
        <v>121.55</v>
      </c>
      <c r="I1381" s="114">
        <v>33029</v>
      </c>
      <c r="J1381" s="114">
        <v>3851984.8</v>
      </c>
      <c r="K1381" s="116">
        <v>43364</v>
      </c>
      <c r="L1381" s="114">
        <v>695</v>
      </c>
      <c r="M1381" s="114" t="s">
        <v>1837</v>
      </c>
      <c r="N1381" s="429"/>
    </row>
    <row r="1382" spans="1:14">
      <c r="A1382" s="114" t="s">
        <v>1838</v>
      </c>
      <c r="B1382" s="114" t="s">
        <v>390</v>
      </c>
      <c r="C1382" s="114">
        <v>3048</v>
      </c>
      <c r="D1382" s="114">
        <v>3048</v>
      </c>
      <c r="E1382" s="114">
        <v>2900</v>
      </c>
      <c r="F1382" s="114">
        <v>2962.95</v>
      </c>
      <c r="G1382" s="114">
        <v>2995</v>
      </c>
      <c r="H1382" s="114">
        <v>3000</v>
      </c>
      <c r="I1382" s="114">
        <v>1532</v>
      </c>
      <c r="J1382" s="114">
        <v>4535574.6500000004</v>
      </c>
      <c r="K1382" s="116">
        <v>43364</v>
      </c>
      <c r="L1382" s="114">
        <v>441</v>
      </c>
      <c r="M1382" s="114" t="s">
        <v>1839</v>
      </c>
      <c r="N1382" s="429"/>
    </row>
    <row r="1383" spans="1:14">
      <c r="A1383" s="114" t="s">
        <v>1840</v>
      </c>
      <c r="B1383" s="114" t="s">
        <v>390</v>
      </c>
      <c r="C1383" s="114">
        <v>1989.95</v>
      </c>
      <c r="D1383" s="114">
        <v>1991.75</v>
      </c>
      <c r="E1383" s="114">
        <v>1940</v>
      </c>
      <c r="F1383" s="114">
        <v>1954.05</v>
      </c>
      <c r="G1383" s="114">
        <v>1956</v>
      </c>
      <c r="H1383" s="114">
        <v>1990</v>
      </c>
      <c r="I1383" s="114">
        <v>2063</v>
      </c>
      <c r="J1383" s="114">
        <v>4052042.2</v>
      </c>
      <c r="K1383" s="116">
        <v>43364</v>
      </c>
      <c r="L1383" s="114">
        <v>426</v>
      </c>
      <c r="M1383" s="114" t="s">
        <v>1841</v>
      </c>
      <c r="N1383" s="429"/>
    </row>
    <row r="1384" spans="1:14">
      <c r="A1384" s="114" t="s">
        <v>1844</v>
      </c>
      <c r="B1384" s="114" t="s">
        <v>390</v>
      </c>
      <c r="C1384" s="114">
        <v>368.45</v>
      </c>
      <c r="D1384" s="114">
        <v>396</v>
      </c>
      <c r="E1384" s="114">
        <v>355.1</v>
      </c>
      <c r="F1384" s="114">
        <v>390.55</v>
      </c>
      <c r="G1384" s="114">
        <v>389.5</v>
      </c>
      <c r="H1384" s="114">
        <v>368.45</v>
      </c>
      <c r="I1384" s="114">
        <v>388025</v>
      </c>
      <c r="J1384" s="114">
        <v>147575582.84999999</v>
      </c>
      <c r="K1384" s="116">
        <v>43364</v>
      </c>
      <c r="L1384" s="114">
        <v>15437</v>
      </c>
      <c r="M1384" s="114" t="s">
        <v>1845</v>
      </c>
      <c r="N1384" s="429"/>
    </row>
    <row r="1385" spans="1:14">
      <c r="A1385" s="114" t="s">
        <v>1846</v>
      </c>
      <c r="B1385" s="114" t="s">
        <v>390</v>
      </c>
      <c r="C1385" s="114">
        <v>7000</v>
      </c>
      <c r="D1385" s="114">
        <v>7056.9</v>
      </c>
      <c r="E1385" s="114">
        <v>6812.2</v>
      </c>
      <c r="F1385" s="114">
        <v>7010.8</v>
      </c>
      <c r="G1385" s="114">
        <v>6915.1</v>
      </c>
      <c r="H1385" s="114">
        <v>6951.6</v>
      </c>
      <c r="I1385" s="114">
        <v>7311</v>
      </c>
      <c r="J1385" s="114">
        <v>50956378</v>
      </c>
      <c r="K1385" s="116">
        <v>43364</v>
      </c>
      <c r="L1385" s="114">
        <v>2796</v>
      </c>
      <c r="M1385" s="114" t="s">
        <v>1847</v>
      </c>
      <c r="N1385" s="429"/>
    </row>
    <row r="1386" spans="1:14">
      <c r="A1386" s="114" t="s">
        <v>1862</v>
      </c>
      <c r="B1386" s="114" t="s">
        <v>390</v>
      </c>
      <c r="C1386" s="114">
        <v>1509.7</v>
      </c>
      <c r="D1386" s="114">
        <v>1550</v>
      </c>
      <c r="E1386" s="114">
        <v>1412</v>
      </c>
      <c r="F1386" s="114">
        <v>1495.45</v>
      </c>
      <c r="G1386" s="114">
        <v>1490</v>
      </c>
      <c r="H1386" s="114">
        <v>1495.35</v>
      </c>
      <c r="I1386" s="114">
        <v>76892</v>
      </c>
      <c r="J1386" s="114">
        <v>116353882.84999999</v>
      </c>
      <c r="K1386" s="116">
        <v>43364</v>
      </c>
      <c r="L1386" s="114">
        <v>7348</v>
      </c>
      <c r="M1386" s="114" t="s">
        <v>1863</v>
      </c>
      <c r="N1386" s="429"/>
    </row>
    <row r="1387" spans="1:14">
      <c r="A1387" s="114" t="s">
        <v>2807</v>
      </c>
      <c r="B1387" s="114" t="s">
        <v>390</v>
      </c>
      <c r="C1387" s="114">
        <v>73.5</v>
      </c>
      <c r="D1387" s="114">
        <v>73.5</v>
      </c>
      <c r="E1387" s="114">
        <v>62.3</v>
      </c>
      <c r="F1387" s="114">
        <v>64.349999999999994</v>
      </c>
      <c r="G1387" s="114">
        <v>63.05</v>
      </c>
      <c r="H1387" s="114">
        <v>68.5</v>
      </c>
      <c r="I1387" s="114">
        <v>2369</v>
      </c>
      <c r="J1387" s="114">
        <v>158178.5</v>
      </c>
      <c r="K1387" s="116">
        <v>43364</v>
      </c>
      <c r="L1387" s="114">
        <v>66</v>
      </c>
      <c r="M1387" s="114" t="s">
        <v>2808</v>
      </c>
      <c r="N1387" s="429"/>
    </row>
    <row r="1388" spans="1:14">
      <c r="A1388" s="114" t="s">
        <v>3238</v>
      </c>
      <c r="B1388" s="114" t="s">
        <v>390</v>
      </c>
      <c r="C1388" s="114">
        <v>1.35</v>
      </c>
      <c r="D1388" s="114">
        <v>1.35</v>
      </c>
      <c r="E1388" s="114">
        <v>1.35</v>
      </c>
      <c r="F1388" s="114">
        <v>1.35</v>
      </c>
      <c r="G1388" s="114">
        <v>1.35</v>
      </c>
      <c r="H1388" s="114">
        <v>1.3</v>
      </c>
      <c r="I1388" s="114">
        <v>800</v>
      </c>
      <c r="J1388" s="114">
        <v>1080</v>
      </c>
      <c r="K1388" s="116">
        <v>43364</v>
      </c>
      <c r="L1388" s="114">
        <v>6</v>
      </c>
      <c r="M1388" s="114" t="s">
        <v>3239</v>
      </c>
      <c r="N1388" s="429"/>
    </row>
    <row r="1389" spans="1:14">
      <c r="A1389" s="114" t="s">
        <v>3123</v>
      </c>
      <c r="B1389" s="114" t="s">
        <v>2815</v>
      </c>
      <c r="C1389" s="114">
        <v>74.099999999999994</v>
      </c>
      <c r="D1389" s="114">
        <v>75</v>
      </c>
      <c r="E1389" s="114">
        <v>74.099999999999994</v>
      </c>
      <c r="F1389" s="114">
        <v>75</v>
      </c>
      <c r="G1389" s="114">
        <v>75</v>
      </c>
      <c r="H1389" s="114">
        <v>78</v>
      </c>
      <c r="I1389" s="114">
        <v>4119</v>
      </c>
      <c r="J1389" s="114">
        <v>308918.7</v>
      </c>
      <c r="K1389" s="116">
        <v>43364</v>
      </c>
      <c r="L1389" s="114">
        <v>4</v>
      </c>
      <c r="M1389" s="114" t="s">
        <v>3124</v>
      </c>
      <c r="N1389" s="429"/>
    </row>
    <row r="1390" spans="1:14">
      <c r="A1390" s="114" t="s">
        <v>163</v>
      </c>
      <c r="B1390" s="114" t="s">
        <v>390</v>
      </c>
      <c r="C1390" s="114">
        <v>331.9</v>
      </c>
      <c r="D1390" s="114">
        <v>337.9</v>
      </c>
      <c r="E1390" s="114">
        <v>328</v>
      </c>
      <c r="F1390" s="114">
        <v>335.2</v>
      </c>
      <c r="G1390" s="114">
        <v>336.5</v>
      </c>
      <c r="H1390" s="114">
        <v>332.7</v>
      </c>
      <c r="I1390" s="114">
        <v>6637721</v>
      </c>
      <c r="J1390" s="114">
        <v>2216838874.5</v>
      </c>
      <c r="K1390" s="116">
        <v>43364</v>
      </c>
      <c r="L1390" s="114">
        <v>93400</v>
      </c>
      <c r="M1390" s="114" t="s">
        <v>1866</v>
      </c>
      <c r="N1390" s="429"/>
    </row>
    <row r="1391" spans="1:14">
      <c r="A1391" s="114" t="s">
        <v>164</v>
      </c>
      <c r="B1391" s="114" t="s">
        <v>390</v>
      </c>
      <c r="C1391" s="114">
        <v>632</v>
      </c>
      <c r="D1391" s="114">
        <v>638.79999999999995</v>
      </c>
      <c r="E1391" s="114">
        <v>534.35</v>
      </c>
      <c r="F1391" s="114">
        <v>578.54999999999995</v>
      </c>
      <c r="G1391" s="114">
        <v>583</v>
      </c>
      <c r="H1391" s="114">
        <v>628.6</v>
      </c>
      <c r="I1391" s="114">
        <v>3232507</v>
      </c>
      <c r="J1391" s="114">
        <v>1932435093.3</v>
      </c>
      <c r="K1391" s="116">
        <v>43364</v>
      </c>
      <c r="L1391" s="114">
        <v>53188</v>
      </c>
      <c r="M1391" s="114" t="s">
        <v>1867</v>
      </c>
      <c r="N1391" s="429"/>
    </row>
    <row r="1392" spans="1:14">
      <c r="A1392" s="114" t="s">
        <v>1870</v>
      </c>
      <c r="B1392" s="114" t="s">
        <v>390</v>
      </c>
      <c r="C1392" s="114">
        <v>382</v>
      </c>
      <c r="D1392" s="114">
        <v>387.75</v>
      </c>
      <c r="E1392" s="114">
        <v>344.85</v>
      </c>
      <c r="F1392" s="114">
        <v>360.7</v>
      </c>
      <c r="G1392" s="114">
        <v>359.5</v>
      </c>
      <c r="H1392" s="114">
        <v>378.8</v>
      </c>
      <c r="I1392" s="114">
        <v>453748</v>
      </c>
      <c r="J1392" s="114">
        <v>167256348.90000001</v>
      </c>
      <c r="K1392" s="116">
        <v>43364</v>
      </c>
      <c r="L1392" s="114">
        <v>10953</v>
      </c>
      <c r="M1392" s="114" t="s">
        <v>1871</v>
      </c>
      <c r="N1392" s="429"/>
    </row>
    <row r="1393" spans="1:14">
      <c r="A1393" s="114" t="s">
        <v>1872</v>
      </c>
      <c r="B1393" s="114" t="s">
        <v>390</v>
      </c>
      <c r="C1393" s="114">
        <v>51</v>
      </c>
      <c r="D1393" s="114">
        <v>51.55</v>
      </c>
      <c r="E1393" s="114">
        <v>45.55</v>
      </c>
      <c r="F1393" s="114">
        <v>46.85</v>
      </c>
      <c r="G1393" s="114">
        <v>47.6</v>
      </c>
      <c r="H1393" s="114">
        <v>50.25</v>
      </c>
      <c r="I1393" s="114">
        <v>18421</v>
      </c>
      <c r="J1393" s="114">
        <v>870597</v>
      </c>
      <c r="K1393" s="116">
        <v>43364</v>
      </c>
      <c r="L1393" s="114">
        <v>188</v>
      </c>
      <c r="M1393" s="114" t="s">
        <v>1873</v>
      </c>
      <c r="N1393" s="429"/>
    </row>
    <row r="1394" spans="1:14">
      <c r="A1394" s="114" t="s">
        <v>2682</v>
      </c>
      <c r="B1394" s="114" t="s">
        <v>390</v>
      </c>
      <c r="C1394" s="114">
        <v>43.75</v>
      </c>
      <c r="D1394" s="114">
        <v>47.9</v>
      </c>
      <c r="E1394" s="114">
        <v>43</v>
      </c>
      <c r="F1394" s="114">
        <v>44</v>
      </c>
      <c r="G1394" s="114">
        <v>44</v>
      </c>
      <c r="H1394" s="114">
        <v>45.6</v>
      </c>
      <c r="I1394" s="114">
        <v>12581</v>
      </c>
      <c r="J1394" s="114">
        <v>565013.44999999995</v>
      </c>
      <c r="K1394" s="116">
        <v>43364</v>
      </c>
      <c r="L1394" s="114">
        <v>101</v>
      </c>
      <c r="M1394" s="114" t="s">
        <v>2683</v>
      </c>
      <c r="N1394" s="429"/>
    </row>
    <row r="1395" spans="1:14">
      <c r="A1395" s="114" t="s">
        <v>165</v>
      </c>
      <c r="B1395" s="114" t="s">
        <v>390</v>
      </c>
      <c r="C1395" s="114">
        <v>287.3</v>
      </c>
      <c r="D1395" s="114">
        <v>287.3</v>
      </c>
      <c r="E1395" s="114">
        <v>218.1</v>
      </c>
      <c r="F1395" s="114">
        <v>226.5</v>
      </c>
      <c r="G1395" s="114">
        <v>225.15</v>
      </c>
      <c r="H1395" s="114">
        <v>319.2</v>
      </c>
      <c r="I1395" s="114">
        <v>293552756</v>
      </c>
      <c r="J1395" s="114">
        <v>72127234027.149994</v>
      </c>
      <c r="K1395" s="116">
        <v>43364</v>
      </c>
      <c r="L1395" s="114">
        <v>1788274</v>
      </c>
      <c r="M1395" s="114" t="s">
        <v>2298</v>
      </c>
      <c r="N1395" s="429"/>
    </row>
    <row r="1396" spans="1:14">
      <c r="A1396" s="114" t="s">
        <v>166</v>
      </c>
      <c r="B1396" s="114" t="s">
        <v>390</v>
      </c>
      <c r="C1396" s="114">
        <v>455</v>
      </c>
      <c r="D1396" s="114">
        <v>458</v>
      </c>
      <c r="E1396" s="114">
        <v>434.05</v>
      </c>
      <c r="F1396" s="114">
        <v>450.85</v>
      </c>
      <c r="G1396" s="114">
        <v>452</v>
      </c>
      <c r="H1396" s="114">
        <v>450.8</v>
      </c>
      <c r="I1396" s="114">
        <v>6224800</v>
      </c>
      <c r="J1396" s="114">
        <v>2809699866.3000002</v>
      </c>
      <c r="K1396" s="116">
        <v>43364</v>
      </c>
      <c r="L1396" s="114">
        <v>69632</v>
      </c>
      <c r="M1396" s="114" t="s">
        <v>1874</v>
      </c>
      <c r="N1396" s="429"/>
    </row>
    <row r="1397" spans="1:14">
      <c r="A1397" s="114" t="s">
        <v>1875</v>
      </c>
      <c r="B1397" s="114" t="s">
        <v>390</v>
      </c>
      <c r="C1397" s="114">
        <v>38.75</v>
      </c>
      <c r="D1397" s="114">
        <v>39</v>
      </c>
      <c r="E1397" s="114">
        <v>35.15</v>
      </c>
      <c r="F1397" s="114">
        <v>38.200000000000003</v>
      </c>
      <c r="G1397" s="114">
        <v>38.4</v>
      </c>
      <c r="H1397" s="114">
        <v>38.75</v>
      </c>
      <c r="I1397" s="114">
        <v>333726</v>
      </c>
      <c r="J1397" s="114">
        <v>12696706</v>
      </c>
      <c r="K1397" s="116">
        <v>43364</v>
      </c>
      <c r="L1397" s="114">
        <v>3353</v>
      </c>
      <c r="M1397" s="114" t="s">
        <v>1876</v>
      </c>
      <c r="N1397" s="429"/>
    </row>
    <row r="1398" spans="1:14">
      <c r="A1398" s="114" t="s">
        <v>1877</v>
      </c>
      <c r="B1398" s="114" t="s">
        <v>390</v>
      </c>
      <c r="C1398" s="114">
        <v>27.5</v>
      </c>
      <c r="D1398" s="114">
        <v>27.65</v>
      </c>
      <c r="E1398" s="114">
        <v>25.8</v>
      </c>
      <c r="F1398" s="114">
        <v>26.55</v>
      </c>
      <c r="G1398" s="114">
        <v>26.5</v>
      </c>
      <c r="H1398" s="114">
        <v>27.1</v>
      </c>
      <c r="I1398" s="114">
        <v>226165</v>
      </c>
      <c r="J1398" s="114">
        <v>6027224.7000000002</v>
      </c>
      <c r="K1398" s="116">
        <v>43364</v>
      </c>
      <c r="L1398" s="114">
        <v>1183</v>
      </c>
      <c r="M1398" s="114" t="s">
        <v>2347</v>
      </c>
      <c r="N1398" s="429"/>
    </row>
    <row r="1399" spans="1:14">
      <c r="A1399" s="114" t="s">
        <v>2960</v>
      </c>
      <c r="B1399" s="114" t="s">
        <v>2815</v>
      </c>
      <c r="C1399" s="114">
        <v>0.7</v>
      </c>
      <c r="D1399" s="114">
        <v>0.75</v>
      </c>
      <c r="E1399" s="114">
        <v>0.7</v>
      </c>
      <c r="F1399" s="114">
        <v>0.7</v>
      </c>
      <c r="G1399" s="114">
        <v>0.7</v>
      </c>
      <c r="H1399" s="114">
        <v>0.7</v>
      </c>
      <c r="I1399" s="114">
        <v>108008</v>
      </c>
      <c r="J1399" s="114">
        <v>77024.55</v>
      </c>
      <c r="K1399" s="116">
        <v>43364</v>
      </c>
      <c r="L1399" s="114">
        <v>44</v>
      </c>
      <c r="M1399" s="114" t="s">
        <v>2961</v>
      </c>
      <c r="N1399" s="429"/>
    </row>
    <row r="1400" spans="1:14">
      <c r="A1400" s="114" t="s">
        <v>2962</v>
      </c>
      <c r="B1400" s="114" t="s">
        <v>2815</v>
      </c>
      <c r="C1400" s="114">
        <v>42.85</v>
      </c>
      <c r="D1400" s="114">
        <v>47.35</v>
      </c>
      <c r="E1400" s="114">
        <v>42.85</v>
      </c>
      <c r="F1400" s="114">
        <v>43</v>
      </c>
      <c r="G1400" s="114">
        <v>43</v>
      </c>
      <c r="H1400" s="114">
        <v>45.1</v>
      </c>
      <c r="I1400" s="114">
        <v>1007</v>
      </c>
      <c r="J1400" s="114">
        <v>44579.15</v>
      </c>
      <c r="K1400" s="116">
        <v>43364</v>
      </c>
      <c r="L1400" s="114">
        <v>19</v>
      </c>
      <c r="M1400" s="114" t="s">
        <v>2963</v>
      </c>
      <c r="N1400" s="429"/>
    </row>
    <row r="1401" spans="1:14">
      <c r="A1401" s="114" t="s">
        <v>1878</v>
      </c>
      <c r="B1401" s="114" t="s">
        <v>390</v>
      </c>
      <c r="C1401" s="114">
        <v>293.25</v>
      </c>
      <c r="D1401" s="114">
        <v>293.25</v>
      </c>
      <c r="E1401" s="114">
        <v>265.5</v>
      </c>
      <c r="F1401" s="114">
        <v>278.25</v>
      </c>
      <c r="G1401" s="114">
        <v>286.8</v>
      </c>
      <c r="H1401" s="114">
        <v>293.35000000000002</v>
      </c>
      <c r="I1401" s="114">
        <v>240759</v>
      </c>
      <c r="J1401" s="114">
        <v>67288491.099999994</v>
      </c>
      <c r="K1401" s="116">
        <v>43364</v>
      </c>
      <c r="L1401" s="114">
        <v>11256</v>
      </c>
      <c r="M1401" s="114" t="s">
        <v>3208</v>
      </c>
      <c r="N1401" s="429"/>
    </row>
    <row r="1402" spans="1:14">
      <c r="A1402" s="114" t="s">
        <v>1881</v>
      </c>
      <c r="B1402" s="114" t="s">
        <v>390</v>
      </c>
      <c r="C1402" s="114">
        <v>9.9499999999999993</v>
      </c>
      <c r="D1402" s="114">
        <v>10</v>
      </c>
      <c r="E1402" s="114">
        <v>9.35</v>
      </c>
      <c r="F1402" s="114">
        <v>9.5500000000000007</v>
      </c>
      <c r="G1402" s="114">
        <v>9.65</v>
      </c>
      <c r="H1402" s="114">
        <v>9.75</v>
      </c>
      <c r="I1402" s="114">
        <v>40329</v>
      </c>
      <c r="J1402" s="114">
        <v>385513.75</v>
      </c>
      <c r="K1402" s="116">
        <v>43364</v>
      </c>
      <c r="L1402" s="114">
        <v>188</v>
      </c>
      <c r="M1402" s="114" t="s">
        <v>1882</v>
      </c>
      <c r="N1402" s="429"/>
    </row>
    <row r="1403" spans="1:14">
      <c r="A1403" s="114" t="s">
        <v>1958</v>
      </c>
      <c r="B1403" s="114" t="s">
        <v>390</v>
      </c>
      <c r="C1403" s="114">
        <v>152.4</v>
      </c>
      <c r="D1403" s="114">
        <v>154.80000000000001</v>
      </c>
      <c r="E1403" s="114">
        <v>145.05000000000001</v>
      </c>
      <c r="F1403" s="114">
        <v>147.75</v>
      </c>
      <c r="G1403" s="114">
        <v>147</v>
      </c>
      <c r="H1403" s="114">
        <v>153.75</v>
      </c>
      <c r="I1403" s="114">
        <v>9175</v>
      </c>
      <c r="J1403" s="114">
        <v>1384349</v>
      </c>
      <c r="K1403" s="116">
        <v>43364</v>
      </c>
      <c r="L1403" s="114">
        <v>319</v>
      </c>
      <c r="M1403" s="114" t="s">
        <v>1959</v>
      </c>
      <c r="N1403" s="429"/>
    </row>
    <row r="1404" spans="1:14">
      <c r="A1404" s="114" t="s">
        <v>2698</v>
      </c>
      <c r="B1404" s="114" t="s">
        <v>390</v>
      </c>
      <c r="C1404" s="114">
        <v>42.7</v>
      </c>
      <c r="D1404" s="114">
        <v>43.95</v>
      </c>
      <c r="E1404" s="114">
        <v>42.55</v>
      </c>
      <c r="F1404" s="114">
        <v>42.75</v>
      </c>
      <c r="G1404" s="114">
        <v>43.4</v>
      </c>
      <c r="H1404" s="114">
        <v>44.75</v>
      </c>
      <c r="I1404" s="114">
        <v>2335</v>
      </c>
      <c r="J1404" s="114">
        <v>99841.600000000006</v>
      </c>
      <c r="K1404" s="116">
        <v>43364</v>
      </c>
      <c r="L1404" s="114">
        <v>28</v>
      </c>
      <c r="M1404" s="114" t="s">
        <v>2699</v>
      </c>
      <c r="N1404" s="429"/>
    </row>
    <row r="1405" spans="1:14">
      <c r="A1405" s="114" t="s">
        <v>1883</v>
      </c>
      <c r="B1405" s="114" t="s">
        <v>390</v>
      </c>
      <c r="C1405" s="114">
        <v>291.55</v>
      </c>
      <c r="D1405" s="114">
        <v>291.55</v>
      </c>
      <c r="E1405" s="114">
        <v>265</v>
      </c>
      <c r="F1405" s="114">
        <v>274.25</v>
      </c>
      <c r="G1405" s="114">
        <v>275</v>
      </c>
      <c r="H1405" s="114">
        <v>286.7</v>
      </c>
      <c r="I1405" s="114">
        <v>36483</v>
      </c>
      <c r="J1405" s="114">
        <v>10169407.15</v>
      </c>
      <c r="K1405" s="116">
        <v>43364</v>
      </c>
      <c r="L1405" s="114">
        <v>1207</v>
      </c>
      <c r="M1405" s="114" t="s">
        <v>1884</v>
      </c>
      <c r="N1405" s="429"/>
    </row>
    <row r="1406" spans="1:14">
      <c r="A1406" s="114" t="s">
        <v>1885</v>
      </c>
      <c r="B1406" s="114" t="s">
        <v>390</v>
      </c>
      <c r="C1406" s="114">
        <v>115</v>
      </c>
      <c r="D1406" s="114">
        <v>116.6</v>
      </c>
      <c r="E1406" s="114">
        <v>97.95</v>
      </c>
      <c r="F1406" s="114">
        <v>105.4</v>
      </c>
      <c r="G1406" s="114">
        <v>105.85</v>
      </c>
      <c r="H1406" s="114">
        <v>113.9</v>
      </c>
      <c r="I1406" s="114">
        <v>105786</v>
      </c>
      <c r="J1406" s="114">
        <v>11247116.699999999</v>
      </c>
      <c r="K1406" s="116">
        <v>43364</v>
      </c>
      <c r="L1406" s="114">
        <v>977</v>
      </c>
      <c r="M1406" s="114" t="s">
        <v>1886</v>
      </c>
      <c r="N1406" s="429"/>
    </row>
    <row r="1407" spans="1:14">
      <c r="A1407" s="114" t="s">
        <v>1887</v>
      </c>
      <c r="B1407" s="114" t="s">
        <v>390</v>
      </c>
      <c r="C1407" s="114">
        <v>1573.85</v>
      </c>
      <c r="D1407" s="114">
        <v>1591.4</v>
      </c>
      <c r="E1407" s="114">
        <v>1389.55</v>
      </c>
      <c r="F1407" s="114">
        <v>1541.6</v>
      </c>
      <c r="G1407" s="114">
        <v>1535.1</v>
      </c>
      <c r="H1407" s="114">
        <v>1573.85</v>
      </c>
      <c r="I1407" s="114">
        <v>16677</v>
      </c>
      <c r="J1407" s="114">
        <v>25427797.399999999</v>
      </c>
      <c r="K1407" s="116">
        <v>43364</v>
      </c>
      <c r="L1407" s="114">
        <v>1833</v>
      </c>
      <c r="M1407" s="114" t="s">
        <v>1888</v>
      </c>
      <c r="N1407" s="429"/>
    </row>
    <row r="1408" spans="1:14">
      <c r="A1408" s="114" t="s">
        <v>2964</v>
      </c>
      <c r="B1408" s="114" t="s">
        <v>2815</v>
      </c>
      <c r="C1408" s="114">
        <v>1</v>
      </c>
      <c r="D1408" s="114">
        <v>1</v>
      </c>
      <c r="E1408" s="114">
        <v>0.9</v>
      </c>
      <c r="F1408" s="114">
        <v>0.9</v>
      </c>
      <c r="G1408" s="114">
        <v>0.9</v>
      </c>
      <c r="H1408" s="114">
        <v>0.95</v>
      </c>
      <c r="I1408" s="114">
        <v>26728</v>
      </c>
      <c r="J1408" s="114">
        <v>25670.6</v>
      </c>
      <c r="K1408" s="116">
        <v>43364</v>
      </c>
      <c r="L1408" s="114">
        <v>51</v>
      </c>
      <c r="M1408" s="114" t="s">
        <v>2965</v>
      </c>
      <c r="N1408" s="429"/>
    </row>
    <row r="1409" spans="1:14">
      <c r="A1409" s="114" t="s">
        <v>143</v>
      </c>
      <c r="B1409" s="114" t="s">
        <v>390</v>
      </c>
      <c r="C1409" s="114">
        <v>683.7</v>
      </c>
      <c r="D1409" s="114">
        <v>683.7</v>
      </c>
      <c r="E1409" s="114">
        <v>649.1</v>
      </c>
      <c r="F1409" s="114">
        <v>655.15</v>
      </c>
      <c r="G1409" s="114">
        <v>656.3</v>
      </c>
      <c r="H1409" s="114">
        <v>672.5</v>
      </c>
      <c r="I1409" s="114">
        <v>1840229</v>
      </c>
      <c r="J1409" s="114">
        <v>1213321877.9000001</v>
      </c>
      <c r="K1409" s="116">
        <v>43362</v>
      </c>
      <c r="L1409" s="114">
        <v>38831</v>
      </c>
      <c r="M1409" s="114" t="s">
        <v>1629</v>
      </c>
      <c r="N1409" s="429"/>
    </row>
    <row r="1410" spans="1:14">
      <c r="A1410" s="114" t="s">
        <v>1630</v>
      </c>
      <c r="B1410" s="114" t="s">
        <v>390</v>
      </c>
      <c r="C1410" s="114">
        <v>139.5</v>
      </c>
      <c r="D1410" s="114">
        <v>150</v>
      </c>
      <c r="E1410" s="114">
        <v>137.1</v>
      </c>
      <c r="F1410" s="114">
        <v>137.75</v>
      </c>
      <c r="G1410" s="114">
        <v>137.4</v>
      </c>
      <c r="H1410" s="114">
        <v>139.94999999999999</v>
      </c>
      <c r="I1410" s="114">
        <v>23893</v>
      </c>
      <c r="J1410" s="114">
        <v>3410856.3</v>
      </c>
      <c r="K1410" s="116">
        <v>43362</v>
      </c>
      <c r="L1410" s="114">
        <v>446</v>
      </c>
      <c r="M1410" s="114" t="s">
        <v>1631</v>
      </c>
      <c r="N1410" s="429"/>
    </row>
    <row r="1411" spans="1:14">
      <c r="A1411" s="114" t="s">
        <v>2943</v>
      </c>
      <c r="B1411" s="114" t="s">
        <v>2815</v>
      </c>
      <c r="C1411" s="114">
        <v>8.8000000000000007</v>
      </c>
      <c r="D1411" s="114">
        <v>8.8000000000000007</v>
      </c>
      <c r="E1411" s="114">
        <v>8</v>
      </c>
      <c r="F1411" s="114">
        <v>8.35</v>
      </c>
      <c r="G1411" s="114">
        <v>8.35</v>
      </c>
      <c r="H1411" s="114">
        <v>8.4</v>
      </c>
      <c r="I1411" s="114">
        <v>22739</v>
      </c>
      <c r="J1411" s="114">
        <v>192765.25</v>
      </c>
      <c r="K1411" s="116">
        <v>43362</v>
      </c>
      <c r="L1411" s="114">
        <v>67</v>
      </c>
      <c r="M1411" s="114" t="s">
        <v>2944</v>
      </c>
      <c r="N1411" s="429"/>
    </row>
    <row r="1412" spans="1:14">
      <c r="A1412" s="114" t="s">
        <v>1632</v>
      </c>
      <c r="B1412" s="114" t="s">
        <v>390</v>
      </c>
      <c r="C1412" s="114">
        <v>246.95</v>
      </c>
      <c r="D1412" s="114">
        <v>250.55</v>
      </c>
      <c r="E1412" s="114">
        <v>245</v>
      </c>
      <c r="F1412" s="114">
        <v>246.55</v>
      </c>
      <c r="G1412" s="114">
        <v>245.1</v>
      </c>
      <c r="H1412" s="114">
        <v>248.5</v>
      </c>
      <c r="I1412" s="114">
        <v>3542</v>
      </c>
      <c r="J1412" s="114">
        <v>873942.5</v>
      </c>
      <c r="K1412" s="116">
        <v>43362</v>
      </c>
      <c r="L1412" s="114">
        <v>163</v>
      </c>
      <c r="M1412" s="114" t="s">
        <v>1633</v>
      </c>
      <c r="N1412" s="429"/>
    </row>
    <row r="1413" spans="1:14">
      <c r="A1413" s="114" t="s">
        <v>1634</v>
      </c>
      <c r="B1413" s="114" t="s">
        <v>390</v>
      </c>
      <c r="C1413" s="114">
        <v>244</v>
      </c>
      <c r="D1413" s="114">
        <v>244</v>
      </c>
      <c r="E1413" s="114">
        <v>237.05</v>
      </c>
      <c r="F1413" s="114">
        <v>240.3</v>
      </c>
      <c r="G1413" s="114">
        <v>241</v>
      </c>
      <c r="H1413" s="114">
        <v>239.8</v>
      </c>
      <c r="I1413" s="114">
        <v>16277</v>
      </c>
      <c r="J1413" s="114">
        <v>3918926.15</v>
      </c>
      <c r="K1413" s="116">
        <v>43362</v>
      </c>
      <c r="L1413" s="114">
        <v>1441</v>
      </c>
      <c r="M1413" s="114" t="s">
        <v>1635</v>
      </c>
      <c r="N1413" s="429"/>
    </row>
    <row r="1414" spans="1:14">
      <c r="A1414" s="114" t="s">
        <v>1636</v>
      </c>
      <c r="B1414" s="114" t="s">
        <v>390</v>
      </c>
      <c r="C1414" s="114">
        <v>1127.1500000000001</v>
      </c>
      <c r="D1414" s="114">
        <v>1169</v>
      </c>
      <c r="E1414" s="114">
        <v>1114</v>
      </c>
      <c r="F1414" s="114">
        <v>1130.2</v>
      </c>
      <c r="G1414" s="114">
        <v>1129.45</v>
      </c>
      <c r="H1414" s="114">
        <v>1127.1500000000001</v>
      </c>
      <c r="I1414" s="114">
        <v>41383</v>
      </c>
      <c r="J1414" s="114">
        <v>47330716.950000003</v>
      </c>
      <c r="K1414" s="116">
        <v>43362</v>
      </c>
      <c r="L1414" s="114">
        <v>6333</v>
      </c>
      <c r="M1414" s="114" t="s">
        <v>1637</v>
      </c>
      <c r="N1414" s="429"/>
    </row>
    <row r="1415" spans="1:14">
      <c r="A1415" s="114" t="s">
        <v>2355</v>
      </c>
      <c r="B1415" s="114" t="s">
        <v>390</v>
      </c>
      <c r="C1415" s="114">
        <v>26.7</v>
      </c>
      <c r="D1415" s="114">
        <v>27.8</v>
      </c>
      <c r="E1415" s="114">
        <v>25.75</v>
      </c>
      <c r="F1415" s="114">
        <v>25.75</v>
      </c>
      <c r="G1415" s="114">
        <v>25.75</v>
      </c>
      <c r="H1415" s="114">
        <v>27.1</v>
      </c>
      <c r="I1415" s="114">
        <v>26923</v>
      </c>
      <c r="J1415" s="114">
        <v>705052.3</v>
      </c>
      <c r="K1415" s="116">
        <v>43362</v>
      </c>
      <c r="L1415" s="114">
        <v>292</v>
      </c>
      <c r="M1415" s="114" t="s">
        <v>2356</v>
      </c>
      <c r="N1415" s="429"/>
    </row>
    <row r="1416" spans="1:14">
      <c r="A1416" s="114" t="s">
        <v>3236</v>
      </c>
      <c r="B1416" s="114" t="s">
        <v>2815</v>
      </c>
      <c r="C1416" s="114">
        <v>1.35</v>
      </c>
      <c r="D1416" s="114">
        <v>1.35</v>
      </c>
      <c r="E1416" s="114">
        <v>1.35</v>
      </c>
      <c r="F1416" s="114">
        <v>1.35</v>
      </c>
      <c r="G1416" s="114">
        <v>1.35</v>
      </c>
      <c r="H1416" s="114">
        <v>1.3</v>
      </c>
      <c r="I1416" s="114">
        <v>500</v>
      </c>
      <c r="J1416" s="114">
        <v>675</v>
      </c>
      <c r="K1416" s="116">
        <v>43362</v>
      </c>
      <c r="L1416" s="114">
        <v>1</v>
      </c>
      <c r="M1416" s="114" t="s">
        <v>3237</v>
      </c>
      <c r="N1416" s="429"/>
    </row>
    <row r="1417" spans="1:14">
      <c r="A1417" s="114" t="s">
        <v>2654</v>
      </c>
      <c r="B1417" s="114" t="s">
        <v>2815</v>
      </c>
      <c r="C1417" s="114">
        <v>10.3</v>
      </c>
      <c r="D1417" s="114">
        <v>10.55</v>
      </c>
      <c r="E1417" s="114">
        <v>9.9</v>
      </c>
      <c r="F1417" s="114">
        <v>9.9499999999999993</v>
      </c>
      <c r="G1417" s="114">
        <v>10.3</v>
      </c>
      <c r="H1417" s="114">
        <v>10.3</v>
      </c>
      <c r="I1417" s="114">
        <v>10430</v>
      </c>
      <c r="J1417" s="114">
        <v>104943.25</v>
      </c>
      <c r="K1417" s="116">
        <v>43362</v>
      </c>
      <c r="L1417" s="114">
        <v>46</v>
      </c>
      <c r="M1417" s="114" t="s">
        <v>2655</v>
      </c>
      <c r="N1417" s="429"/>
    </row>
    <row r="1418" spans="1:14">
      <c r="A1418" s="114" t="s">
        <v>2656</v>
      </c>
      <c r="B1418" s="114" t="s">
        <v>390</v>
      </c>
      <c r="C1418" s="114">
        <v>5</v>
      </c>
      <c r="D1418" s="114">
        <v>5</v>
      </c>
      <c r="E1418" s="114">
        <v>4.8499999999999996</v>
      </c>
      <c r="F1418" s="114">
        <v>5</v>
      </c>
      <c r="G1418" s="114">
        <v>5</v>
      </c>
      <c r="H1418" s="114">
        <v>5</v>
      </c>
      <c r="I1418" s="114">
        <v>1665</v>
      </c>
      <c r="J1418" s="114">
        <v>8077.4</v>
      </c>
      <c r="K1418" s="116">
        <v>43362</v>
      </c>
      <c r="L1418" s="114">
        <v>14</v>
      </c>
      <c r="M1418" s="114" t="s">
        <v>2657</v>
      </c>
      <c r="N1418" s="429"/>
    </row>
    <row r="1419" spans="1:14">
      <c r="A1419" s="114" t="s">
        <v>1638</v>
      </c>
      <c r="B1419" s="114" t="s">
        <v>390</v>
      </c>
      <c r="C1419" s="114">
        <v>47.85</v>
      </c>
      <c r="D1419" s="114">
        <v>48.2</v>
      </c>
      <c r="E1419" s="114">
        <v>46.3</v>
      </c>
      <c r="F1419" s="114">
        <v>48.1</v>
      </c>
      <c r="G1419" s="114">
        <v>48</v>
      </c>
      <c r="H1419" s="114">
        <v>47.9</v>
      </c>
      <c r="I1419" s="114">
        <v>7596</v>
      </c>
      <c r="J1419" s="114">
        <v>363795</v>
      </c>
      <c r="K1419" s="116">
        <v>43362</v>
      </c>
      <c r="L1419" s="114">
        <v>70</v>
      </c>
      <c r="M1419" s="114" t="s">
        <v>1639</v>
      </c>
      <c r="N1419" s="429"/>
    </row>
    <row r="1420" spans="1:14">
      <c r="A1420" s="114" t="s">
        <v>1640</v>
      </c>
      <c r="B1420" s="114" t="s">
        <v>390</v>
      </c>
      <c r="C1420" s="114">
        <v>287.10000000000002</v>
      </c>
      <c r="D1420" s="114">
        <v>291</v>
      </c>
      <c r="E1420" s="114">
        <v>275.05</v>
      </c>
      <c r="F1420" s="114">
        <v>277.14999999999998</v>
      </c>
      <c r="G1420" s="114">
        <v>276</v>
      </c>
      <c r="H1420" s="114">
        <v>286.8</v>
      </c>
      <c r="I1420" s="114">
        <v>38818</v>
      </c>
      <c r="J1420" s="114">
        <v>10883795.5</v>
      </c>
      <c r="K1420" s="116">
        <v>43362</v>
      </c>
      <c r="L1420" s="114">
        <v>1347</v>
      </c>
      <c r="M1420" s="114" t="s">
        <v>1641</v>
      </c>
      <c r="N1420" s="429"/>
    </row>
    <row r="1421" spans="1:14">
      <c r="A1421" s="114" t="s">
        <v>1642</v>
      </c>
      <c r="B1421" s="114" t="s">
        <v>390</v>
      </c>
      <c r="C1421" s="114">
        <v>50</v>
      </c>
      <c r="D1421" s="114">
        <v>50.65</v>
      </c>
      <c r="E1421" s="114">
        <v>48.55</v>
      </c>
      <c r="F1421" s="114">
        <v>49</v>
      </c>
      <c r="G1421" s="114">
        <v>49.1</v>
      </c>
      <c r="H1421" s="114">
        <v>50.65</v>
      </c>
      <c r="I1421" s="114">
        <v>13330</v>
      </c>
      <c r="J1421" s="114">
        <v>658813.5</v>
      </c>
      <c r="K1421" s="116">
        <v>43362</v>
      </c>
      <c r="L1421" s="114">
        <v>202</v>
      </c>
      <c r="M1421" s="114" t="s">
        <v>2303</v>
      </c>
      <c r="N1421" s="429"/>
    </row>
    <row r="1422" spans="1:14">
      <c r="A1422" s="114" t="s">
        <v>378</v>
      </c>
      <c r="B1422" s="114" t="s">
        <v>390</v>
      </c>
      <c r="C1422" s="114">
        <v>300.14999999999998</v>
      </c>
      <c r="D1422" s="114">
        <v>307.39999999999998</v>
      </c>
      <c r="E1422" s="114">
        <v>283.60000000000002</v>
      </c>
      <c r="F1422" s="114">
        <v>289.3</v>
      </c>
      <c r="G1422" s="114">
        <v>288.95</v>
      </c>
      <c r="H1422" s="114">
        <v>301.75</v>
      </c>
      <c r="I1422" s="114">
        <v>1345879</v>
      </c>
      <c r="J1422" s="114">
        <v>394767273.14999998</v>
      </c>
      <c r="K1422" s="116">
        <v>43362</v>
      </c>
      <c r="L1422" s="114">
        <v>21573</v>
      </c>
      <c r="M1422" s="114" t="s">
        <v>1643</v>
      </c>
      <c r="N1422" s="429"/>
    </row>
    <row r="1423" spans="1:14">
      <c r="A1423" s="114" t="s">
        <v>1644</v>
      </c>
      <c r="B1423" s="114" t="s">
        <v>390</v>
      </c>
      <c r="C1423" s="114">
        <v>7.35</v>
      </c>
      <c r="D1423" s="114">
        <v>7.5</v>
      </c>
      <c r="E1423" s="114">
        <v>7.05</v>
      </c>
      <c r="F1423" s="114">
        <v>7.15</v>
      </c>
      <c r="G1423" s="114">
        <v>7.1</v>
      </c>
      <c r="H1423" s="114">
        <v>7.3</v>
      </c>
      <c r="I1423" s="114">
        <v>46601285</v>
      </c>
      <c r="J1423" s="114">
        <v>339638518.55000001</v>
      </c>
      <c r="K1423" s="116">
        <v>43362</v>
      </c>
      <c r="L1423" s="114">
        <v>34670</v>
      </c>
      <c r="M1423" s="114" t="s">
        <v>1645</v>
      </c>
      <c r="N1423" s="429"/>
    </row>
    <row r="1424" spans="1:14">
      <c r="A1424" s="114" t="s">
        <v>1646</v>
      </c>
      <c r="B1424" s="114" t="s">
        <v>390</v>
      </c>
      <c r="C1424" s="114">
        <v>150.94999999999999</v>
      </c>
      <c r="D1424" s="114">
        <v>150.94999999999999</v>
      </c>
      <c r="E1424" s="114">
        <v>143.19999999999999</v>
      </c>
      <c r="F1424" s="114">
        <v>145.25</v>
      </c>
      <c r="G1424" s="114">
        <v>143.30000000000001</v>
      </c>
      <c r="H1424" s="114">
        <v>149.5</v>
      </c>
      <c r="I1424" s="114">
        <v>299480</v>
      </c>
      <c r="J1424" s="114">
        <v>43686842.299999997</v>
      </c>
      <c r="K1424" s="116">
        <v>43362</v>
      </c>
      <c r="L1424" s="114">
        <v>2591</v>
      </c>
      <c r="M1424" s="114" t="s">
        <v>1647</v>
      </c>
      <c r="N1424" s="429"/>
    </row>
    <row r="1425" spans="1:14">
      <c r="A1425" s="114" t="s">
        <v>1648</v>
      </c>
      <c r="B1425" s="114" t="s">
        <v>390</v>
      </c>
      <c r="C1425" s="114">
        <v>1624.05</v>
      </c>
      <c r="D1425" s="114">
        <v>1640.05</v>
      </c>
      <c r="E1425" s="114">
        <v>1616.1</v>
      </c>
      <c r="F1425" s="114">
        <v>1627.5</v>
      </c>
      <c r="G1425" s="114">
        <v>1621.5</v>
      </c>
      <c r="H1425" s="114">
        <v>1624.25</v>
      </c>
      <c r="I1425" s="114">
        <v>1329</v>
      </c>
      <c r="J1425" s="114">
        <v>2162165.2999999998</v>
      </c>
      <c r="K1425" s="116">
        <v>43362</v>
      </c>
      <c r="L1425" s="114">
        <v>242</v>
      </c>
      <c r="M1425" s="114" t="s">
        <v>1649</v>
      </c>
      <c r="N1425" s="429"/>
    </row>
    <row r="1426" spans="1:14">
      <c r="A1426" s="114" t="s">
        <v>1650</v>
      </c>
      <c r="B1426" s="114" t="s">
        <v>390</v>
      </c>
      <c r="C1426" s="114">
        <v>307.95</v>
      </c>
      <c r="D1426" s="114">
        <v>307.95</v>
      </c>
      <c r="E1426" s="114">
        <v>303.5</v>
      </c>
      <c r="F1426" s="114">
        <v>303.95</v>
      </c>
      <c r="G1426" s="114">
        <v>304</v>
      </c>
      <c r="H1426" s="114">
        <v>306.95</v>
      </c>
      <c r="I1426" s="114">
        <v>3189</v>
      </c>
      <c r="J1426" s="114">
        <v>969726.65</v>
      </c>
      <c r="K1426" s="116">
        <v>43362</v>
      </c>
      <c r="L1426" s="114">
        <v>161</v>
      </c>
      <c r="M1426" s="114" t="s">
        <v>1651</v>
      </c>
      <c r="N1426" s="429"/>
    </row>
    <row r="1427" spans="1:14">
      <c r="A1427" s="114" t="s">
        <v>1652</v>
      </c>
      <c r="B1427" s="114" t="s">
        <v>390</v>
      </c>
      <c r="C1427" s="114">
        <v>1020.2</v>
      </c>
      <c r="D1427" s="114">
        <v>1020.2</v>
      </c>
      <c r="E1427" s="114">
        <v>992.7</v>
      </c>
      <c r="F1427" s="114">
        <v>1009.6</v>
      </c>
      <c r="G1427" s="114">
        <v>1000</v>
      </c>
      <c r="H1427" s="114">
        <v>1020.25</v>
      </c>
      <c r="I1427" s="114">
        <v>26231</v>
      </c>
      <c r="J1427" s="114">
        <v>26422812.5</v>
      </c>
      <c r="K1427" s="116">
        <v>43362</v>
      </c>
      <c r="L1427" s="114">
        <v>3280</v>
      </c>
      <c r="M1427" s="114" t="s">
        <v>1653</v>
      </c>
      <c r="N1427" s="429"/>
    </row>
    <row r="1428" spans="1:14">
      <c r="A1428" s="114" t="s">
        <v>1654</v>
      </c>
      <c r="B1428" s="114" t="s">
        <v>390</v>
      </c>
      <c r="C1428" s="114">
        <v>4.1500000000000004</v>
      </c>
      <c r="D1428" s="114">
        <v>4.1500000000000004</v>
      </c>
      <c r="E1428" s="114">
        <v>3.95</v>
      </c>
      <c r="F1428" s="114">
        <v>4</v>
      </c>
      <c r="G1428" s="114">
        <v>4</v>
      </c>
      <c r="H1428" s="114">
        <v>4</v>
      </c>
      <c r="I1428" s="114">
        <v>99185</v>
      </c>
      <c r="J1428" s="114">
        <v>401115.35</v>
      </c>
      <c r="K1428" s="116">
        <v>43362</v>
      </c>
      <c r="L1428" s="114">
        <v>181</v>
      </c>
      <c r="M1428" s="114" t="s">
        <v>1655</v>
      </c>
      <c r="N1428" s="429"/>
    </row>
    <row r="1429" spans="1:14">
      <c r="A1429" s="114" t="s">
        <v>144</v>
      </c>
      <c r="B1429" s="114" t="s">
        <v>390</v>
      </c>
      <c r="C1429" s="114">
        <v>37.1</v>
      </c>
      <c r="D1429" s="114">
        <v>37.450000000000003</v>
      </c>
      <c r="E1429" s="114">
        <v>36.35</v>
      </c>
      <c r="F1429" s="114">
        <v>36.799999999999997</v>
      </c>
      <c r="G1429" s="114">
        <v>36.85</v>
      </c>
      <c r="H1429" s="114">
        <v>37</v>
      </c>
      <c r="I1429" s="114">
        <v>4157294</v>
      </c>
      <c r="J1429" s="114">
        <v>153088630.55000001</v>
      </c>
      <c r="K1429" s="116">
        <v>43362</v>
      </c>
      <c r="L1429" s="114">
        <v>8420</v>
      </c>
      <c r="M1429" s="114" t="s">
        <v>1656</v>
      </c>
      <c r="N1429" s="429"/>
    </row>
    <row r="1430" spans="1:14">
      <c r="A1430" s="114" t="s">
        <v>1657</v>
      </c>
      <c r="B1430" s="114" t="s">
        <v>390</v>
      </c>
      <c r="C1430" s="114">
        <v>640</v>
      </c>
      <c r="D1430" s="114">
        <v>658</v>
      </c>
      <c r="E1430" s="114">
        <v>612.25</v>
      </c>
      <c r="F1430" s="114">
        <v>622.1</v>
      </c>
      <c r="G1430" s="114">
        <v>619.4</v>
      </c>
      <c r="H1430" s="114">
        <v>637.5</v>
      </c>
      <c r="I1430" s="114">
        <v>207120</v>
      </c>
      <c r="J1430" s="114">
        <v>133452220.75</v>
      </c>
      <c r="K1430" s="116">
        <v>43362</v>
      </c>
      <c r="L1430" s="114">
        <v>9864</v>
      </c>
      <c r="M1430" s="114" t="s">
        <v>1658</v>
      </c>
      <c r="N1430" s="429"/>
    </row>
    <row r="1431" spans="1:14">
      <c r="A1431" s="114" t="s">
        <v>2945</v>
      </c>
      <c r="B1431" s="114" t="s">
        <v>390</v>
      </c>
      <c r="C1431" s="114">
        <v>87</v>
      </c>
      <c r="D1431" s="114">
        <v>88.1</v>
      </c>
      <c r="E1431" s="114">
        <v>86</v>
      </c>
      <c r="F1431" s="114">
        <v>86.45</v>
      </c>
      <c r="G1431" s="114">
        <v>88</v>
      </c>
      <c r="H1431" s="114">
        <v>88</v>
      </c>
      <c r="I1431" s="114">
        <v>1984</v>
      </c>
      <c r="J1431" s="114">
        <v>172266.2</v>
      </c>
      <c r="K1431" s="116">
        <v>43362</v>
      </c>
      <c r="L1431" s="114">
        <v>28</v>
      </c>
      <c r="M1431" s="114" t="s">
        <v>2946</v>
      </c>
      <c r="N1431" s="429"/>
    </row>
    <row r="1432" spans="1:14">
      <c r="A1432" s="114" t="s">
        <v>1659</v>
      </c>
      <c r="B1432" s="114" t="s">
        <v>390</v>
      </c>
      <c r="C1432" s="114">
        <v>195</v>
      </c>
      <c r="D1432" s="114">
        <v>198.5</v>
      </c>
      <c r="E1432" s="114">
        <v>190.25</v>
      </c>
      <c r="F1432" s="114">
        <v>190.75</v>
      </c>
      <c r="G1432" s="114">
        <v>191.1</v>
      </c>
      <c r="H1432" s="114">
        <v>193.7</v>
      </c>
      <c r="I1432" s="114">
        <v>30520</v>
      </c>
      <c r="J1432" s="114">
        <v>5923044.25</v>
      </c>
      <c r="K1432" s="116">
        <v>43362</v>
      </c>
      <c r="L1432" s="114">
        <v>781</v>
      </c>
      <c r="M1432" s="114" t="s">
        <v>1660</v>
      </c>
      <c r="N1432" s="429"/>
    </row>
    <row r="1433" spans="1:14">
      <c r="A1433" s="114" t="s">
        <v>1661</v>
      </c>
      <c r="B1433" s="114" t="s">
        <v>390</v>
      </c>
      <c r="C1433" s="114">
        <v>195.3</v>
      </c>
      <c r="D1433" s="114">
        <v>195.3</v>
      </c>
      <c r="E1433" s="114">
        <v>178.1</v>
      </c>
      <c r="F1433" s="114">
        <v>180.85</v>
      </c>
      <c r="G1433" s="114">
        <v>180.5</v>
      </c>
      <c r="H1433" s="114">
        <v>195.4</v>
      </c>
      <c r="I1433" s="114">
        <v>464447</v>
      </c>
      <c r="J1433" s="114">
        <v>85032405.400000006</v>
      </c>
      <c r="K1433" s="116">
        <v>43362</v>
      </c>
      <c r="L1433" s="114">
        <v>11844</v>
      </c>
      <c r="M1433" s="114" t="s">
        <v>1662</v>
      </c>
      <c r="N1433" s="429"/>
    </row>
    <row r="1434" spans="1:14">
      <c r="A1434" s="114" t="s">
        <v>1663</v>
      </c>
      <c r="B1434" s="114" t="s">
        <v>390</v>
      </c>
      <c r="C1434" s="114">
        <v>292.35000000000002</v>
      </c>
      <c r="D1434" s="114">
        <v>292.35000000000002</v>
      </c>
      <c r="E1434" s="114">
        <v>282.45</v>
      </c>
      <c r="F1434" s="114">
        <v>283.45</v>
      </c>
      <c r="G1434" s="114">
        <v>283.5</v>
      </c>
      <c r="H1434" s="114">
        <v>287.64999999999998</v>
      </c>
      <c r="I1434" s="114">
        <v>5894</v>
      </c>
      <c r="J1434" s="114">
        <v>1679616.5</v>
      </c>
      <c r="K1434" s="116">
        <v>43362</v>
      </c>
      <c r="L1434" s="114">
        <v>340</v>
      </c>
      <c r="M1434" s="114" t="s">
        <v>1664</v>
      </c>
      <c r="N1434" s="429"/>
    </row>
    <row r="1435" spans="1:14">
      <c r="A1435" s="114" t="s">
        <v>2722</v>
      </c>
      <c r="B1435" s="114" t="s">
        <v>390</v>
      </c>
      <c r="C1435" s="114">
        <v>35.1</v>
      </c>
      <c r="D1435" s="114">
        <v>35.5</v>
      </c>
      <c r="E1435" s="114">
        <v>33.1</v>
      </c>
      <c r="F1435" s="114">
        <v>34.85</v>
      </c>
      <c r="G1435" s="114">
        <v>35.200000000000003</v>
      </c>
      <c r="H1435" s="114">
        <v>35.25</v>
      </c>
      <c r="I1435" s="114">
        <v>102853</v>
      </c>
      <c r="J1435" s="114">
        <v>3558983.65</v>
      </c>
      <c r="K1435" s="116">
        <v>43362</v>
      </c>
      <c r="L1435" s="114">
        <v>542</v>
      </c>
      <c r="M1435" s="114" t="s">
        <v>2723</v>
      </c>
      <c r="N1435" s="429"/>
    </row>
    <row r="1436" spans="1:14">
      <c r="A1436" s="114" t="s">
        <v>3008</v>
      </c>
      <c r="B1436" s="114" t="s">
        <v>390</v>
      </c>
      <c r="C1436" s="114">
        <v>146.05000000000001</v>
      </c>
      <c r="D1436" s="114">
        <v>148.35</v>
      </c>
      <c r="E1436" s="114">
        <v>141.44999999999999</v>
      </c>
      <c r="F1436" s="114">
        <v>141.94999999999999</v>
      </c>
      <c r="G1436" s="114">
        <v>141.6</v>
      </c>
      <c r="H1436" s="114">
        <v>145.85</v>
      </c>
      <c r="I1436" s="114">
        <v>50246</v>
      </c>
      <c r="J1436" s="114">
        <v>7180161.1500000004</v>
      </c>
      <c r="K1436" s="116">
        <v>43362</v>
      </c>
      <c r="L1436" s="114">
        <v>598</v>
      </c>
      <c r="M1436" s="114" t="s">
        <v>3011</v>
      </c>
      <c r="N1436" s="429"/>
    </row>
    <row r="1437" spans="1:14">
      <c r="A1437" s="114" t="s">
        <v>2947</v>
      </c>
      <c r="B1437" s="114" t="s">
        <v>2815</v>
      </c>
      <c r="C1437" s="114">
        <v>39.5</v>
      </c>
      <c r="D1437" s="114">
        <v>40.5</v>
      </c>
      <c r="E1437" s="114">
        <v>37.700000000000003</v>
      </c>
      <c r="F1437" s="114">
        <v>37.700000000000003</v>
      </c>
      <c r="G1437" s="114">
        <v>37.700000000000003</v>
      </c>
      <c r="H1437" s="114">
        <v>39.65</v>
      </c>
      <c r="I1437" s="114">
        <v>149348</v>
      </c>
      <c r="J1437" s="114">
        <v>5709741.4000000004</v>
      </c>
      <c r="K1437" s="116">
        <v>43362</v>
      </c>
      <c r="L1437" s="114">
        <v>456</v>
      </c>
      <c r="M1437" s="114" t="s">
        <v>2948</v>
      </c>
      <c r="N1437" s="429"/>
    </row>
    <row r="1438" spans="1:14">
      <c r="A1438" s="114" t="s">
        <v>3039</v>
      </c>
      <c r="B1438" s="114" t="s">
        <v>2815</v>
      </c>
      <c r="C1438" s="114">
        <v>6</v>
      </c>
      <c r="D1438" s="114">
        <v>6.15</v>
      </c>
      <c r="E1438" s="114">
        <v>6</v>
      </c>
      <c r="F1438" s="114">
        <v>6.1</v>
      </c>
      <c r="G1438" s="114">
        <v>6</v>
      </c>
      <c r="H1438" s="114">
        <v>6.25</v>
      </c>
      <c r="I1438" s="114">
        <v>2452</v>
      </c>
      <c r="J1438" s="114">
        <v>14867.7</v>
      </c>
      <c r="K1438" s="116">
        <v>43362</v>
      </c>
      <c r="L1438" s="114">
        <v>10</v>
      </c>
      <c r="M1438" s="114" t="s">
        <v>3040</v>
      </c>
      <c r="N1438" s="429"/>
    </row>
    <row r="1439" spans="1:14">
      <c r="A1439" s="114" t="s">
        <v>1665</v>
      </c>
      <c r="B1439" s="114" t="s">
        <v>2815</v>
      </c>
      <c r="C1439" s="114">
        <v>5.8</v>
      </c>
      <c r="D1439" s="114">
        <v>6</v>
      </c>
      <c r="E1439" s="114">
        <v>5.8</v>
      </c>
      <c r="F1439" s="114">
        <v>5.8</v>
      </c>
      <c r="G1439" s="114">
        <v>5.8</v>
      </c>
      <c r="H1439" s="114">
        <v>5.95</v>
      </c>
      <c r="I1439" s="114">
        <v>12889</v>
      </c>
      <c r="J1439" s="114">
        <v>74794.600000000006</v>
      </c>
      <c r="K1439" s="116">
        <v>43362</v>
      </c>
      <c r="L1439" s="114">
        <v>43</v>
      </c>
      <c r="M1439" s="114" t="s">
        <v>1666</v>
      </c>
      <c r="N1439" s="429"/>
    </row>
    <row r="1440" spans="1:14">
      <c r="A1440" s="114" t="s">
        <v>2357</v>
      </c>
      <c r="B1440" s="114" t="s">
        <v>390</v>
      </c>
      <c r="C1440" s="114">
        <v>4</v>
      </c>
      <c r="D1440" s="114">
        <v>4.3499999999999996</v>
      </c>
      <c r="E1440" s="114">
        <v>4</v>
      </c>
      <c r="F1440" s="114">
        <v>4.25</v>
      </c>
      <c r="G1440" s="114">
        <v>4.25</v>
      </c>
      <c r="H1440" s="114">
        <v>4.1500000000000004</v>
      </c>
      <c r="I1440" s="114">
        <v>11370</v>
      </c>
      <c r="J1440" s="114">
        <v>47822.1</v>
      </c>
      <c r="K1440" s="116">
        <v>43362</v>
      </c>
      <c r="L1440" s="114">
        <v>16</v>
      </c>
      <c r="M1440" s="114" t="s">
        <v>2358</v>
      </c>
      <c r="N1440" s="429"/>
    </row>
    <row r="1441" spans="1:14">
      <c r="A1441" s="114" t="s">
        <v>2166</v>
      </c>
      <c r="B1441" s="114" t="s">
        <v>390</v>
      </c>
      <c r="C1441" s="114">
        <v>39</v>
      </c>
      <c r="D1441" s="114">
        <v>39</v>
      </c>
      <c r="E1441" s="114">
        <v>35.35</v>
      </c>
      <c r="F1441" s="114">
        <v>36.75</v>
      </c>
      <c r="G1441" s="114">
        <v>37.200000000000003</v>
      </c>
      <c r="H1441" s="114">
        <v>37.299999999999997</v>
      </c>
      <c r="I1441" s="114">
        <v>7638</v>
      </c>
      <c r="J1441" s="114">
        <v>284308.40000000002</v>
      </c>
      <c r="K1441" s="116">
        <v>43362</v>
      </c>
      <c r="L1441" s="114">
        <v>116</v>
      </c>
      <c r="M1441" s="114" t="s">
        <v>2167</v>
      </c>
      <c r="N1441" s="429"/>
    </row>
    <row r="1442" spans="1:14">
      <c r="A1442" s="114" t="s">
        <v>2103</v>
      </c>
      <c r="B1442" s="114" t="s">
        <v>390</v>
      </c>
      <c r="C1442" s="114">
        <v>10000</v>
      </c>
      <c r="D1442" s="114">
        <v>10000.4</v>
      </c>
      <c r="E1442" s="114">
        <v>9591</v>
      </c>
      <c r="F1442" s="114">
        <v>9653.35</v>
      </c>
      <c r="G1442" s="114">
        <v>9650</v>
      </c>
      <c r="H1442" s="114">
        <v>10028.75</v>
      </c>
      <c r="I1442" s="114">
        <v>1594</v>
      </c>
      <c r="J1442" s="114">
        <v>15572322.65</v>
      </c>
      <c r="K1442" s="116">
        <v>43362</v>
      </c>
      <c r="L1442" s="114">
        <v>553</v>
      </c>
      <c r="M1442" s="114" t="s">
        <v>2104</v>
      </c>
      <c r="N1442" s="429"/>
    </row>
    <row r="1443" spans="1:14">
      <c r="A1443" s="114" t="s">
        <v>145</v>
      </c>
      <c r="B1443" s="114" t="s">
        <v>390</v>
      </c>
      <c r="C1443" s="114">
        <v>742.55</v>
      </c>
      <c r="D1443" s="114">
        <v>746.95</v>
      </c>
      <c r="E1443" s="114">
        <v>734.75</v>
      </c>
      <c r="F1443" s="114">
        <v>738.75</v>
      </c>
      <c r="G1443" s="114">
        <v>739</v>
      </c>
      <c r="H1443" s="114">
        <v>741.15</v>
      </c>
      <c r="I1443" s="114">
        <v>259730</v>
      </c>
      <c r="J1443" s="114">
        <v>191765511.34999999</v>
      </c>
      <c r="K1443" s="116">
        <v>43362</v>
      </c>
      <c r="L1443" s="114">
        <v>8709</v>
      </c>
      <c r="M1443" s="114" t="s">
        <v>1667</v>
      </c>
      <c r="N1443" s="429"/>
    </row>
    <row r="1444" spans="1:14">
      <c r="A1444" s="114" t="s">
        <v>1668</v>
      </c>
      <c r="B1444" s="114" t="s">
        <v>390</v>
      </c>
      <c r="C1444" s="114">
        <v>111</v>
      </c>
      <c r="D1444" s="114">
        <v>112.05</v>
      </c>
      <c r="E1444" s="114">
        <v>109</v>
      </c>
      <c r="F1444" s="114">
        <v>109.45</v>
      </c>
      <c r="G1444" s="114">
        <v>109.4</v>
      </c>
      <c r="H1444" s="114">
        <v>110.4</v>
      </c>
      <c r="I1444" s="114">
        <v>257513</v>
      </c>
      <c r="J1444" s="114">
        <v>28399890.899999999</v>
      </c>
      <c r="K1444" s="116">
        <v>43362</v>
      </c>
      <c r="L1444" s="114">
        <v>2530</v>
      </c>
      <c r="M1444" s="114" t="s">
        <v>1669</v>
      </c>
      <c r="N1444" s="429"/>
    </row>
    <row r="1445" spans="1:14">
      <c r="A1445" s="114" t="s">
        <v>146</v>
      </c>
      <c r="B1445" s="114" t="s">
        <v>390</v>
      </c>
      <c r="C1445" s="114">
        <v>524.5</v>
      </c>
      <c r="D1445" s="114">
        <v>525.45000000000005</v>
      </c>
      <c r="E1445" s="114">
        <v>514.20000000000005</v>
      </c>
      <c r="F1445" s="114">
        <v>519.20000000000005</v>
      </c>
      <c r="G1445" s="114">
        <v>517.9</v>
      </c>
      <c r="H1445" s="114">
        <v>517</v>
      </c>
      <c r="I1445" s="114">
        <v>235376</v>
      </c>
      <c r="J1445" s="114">
        <v>122206819.05</v>
      </c>
      <c r="K1445" s="116">
        <v>43362</v>
      </c>
      <c r="L1445" s="114">
        <v>7090</v>
      </c>
      <c r="M1445" s="114" t="s">
        <v>1670</v>
      </c>
      <c r="N1445" s="429"/>
    </row>
    <row r="1446" spans="1:14">
      <c r="A1446" s="114" t="s">
        <v>356</v>
      </c>
      <c r="B1446" s="114" t="s">
        <v>390</v>
      </c>
      <c r="C1446" s="114">
        <v>1333.5</v>
      </c>
      <c r="D1446" s="114">
        <v>1352.4</v>
      </c>
      <c r="E1446" s="114">
        <v>1317</v>
      </c>
      <c r="F1446" s="114">
        <v>1332.85</v>
      </c>
      <c r="G1446" s="114">
        <v>1337</v>
      </c>
      <c r="H1446" s="114">
        <v>1325.95</v>
      </c>
      <c r="I1446" s="114">
        <v>491563</v>
      </c>
      <c r="J1446" s="114">
        <v>657876492.25</v>
      </c>
      <c r="K1446" s="116">
        <v>43362</v>
      </c>
      <c r="L1446" s="114">
        <v>16466</v>
      </c>
      <c r="M1446" s="114" t="s">
        <v>1671</v>
      </c>
      <c r="N1446" s="429"/>
    </row>
    <row r="1447" spans="1:14">
      <c r="A1447" s="114" t="s">
        <v>147</v>
      </c>
      <c r="B1447" s="114" t="s">
        <v>390</v>
      </c>
      <c r="C1447" s="114">
        <v>235.95</v>
      </c>
      <c r="D1447" s="114">
        <v>237.2</v>
      </c>
      <c r="E1447" s="114">
        <v>233.45</v>
      </c>
      <c r="F1447" s="114">
        <v>234.9</v>
      </c>
      <c r="G1447" s="114">
        <v>234.6</v>
      </c>
      <c r="H1447" s="114">
        <v>235.05</v>
      </c>
      <c r="I1447" s="114">
        <v>1362058</v>
      </c>
      <c r="J1447" s="114">
        <v>320277860.89999998</v>
      </c>
      <c r="K1447" s="116">
        <v>43362</v>
      </c>
      <c r="L1447" s="114">
        <v>11729</v>
      </c>
      <c r="M1447" s="114" t="s">
        <v>1672</v>
      </c>
      <c r="N1447" s="429"/>
    </row>
    <row r="1448" spans="1:14">
      <c r="A1448" s="114" t="s">
        <v>1673</v>
      </c>
      <c r="B1448" s="114" t="s">
        <v>390</v>
      </c>
      <c r="C1448" s="114">
        <v>770</v>
      </c>
      <c r="D1448" s="114">
        <v>775</v>
      </c>
      <c r="E1448" s="114">
        <v>765.05</v>
      </c>
      <c r="F1448" s="114">
        <v>769.2</v>
      </c>
      <c r="G1448" s="114">
        <v>770.9</v>
      </c>
      <c r="H1448" s="114">
        <v>767.5</v>
      </c>
      <c r="I1448" s="114">
        <v>10332</v>
      </c>
      <c r="J1448" s="114">
        <v>7950717.5</v>
      </c>
      <c r="K1448" s="116">
        <v>43362</v>
      </c>
      <c r="L1448" s="114">
        <v>647</v>
      </c>
      <c r="M1448" s="114" t="s">
        <v>1674</v>
      </c>
      <c r="N1448" s="429"/>
    </row>
    <row r="1449" spans="1:14">
      <c r="A1449" s="114" t="s">
        <v>1675</v>
      </c>
      <c r="B1449" s="114" t="s">
        <v>390</v>
      </c>
      <c r="C1449" s="114">
        <v>735.2</v>
      </c>
      <c r="D1449" s="114">
        <v>747</v>
      </c>
      <c r="E1449" s="114">
        <v>721.1</v>
      </c>
      <c r="F1449" s="114">
        <v>728.1</v>
      </c>
      <c r="G1449" s="114">
        <v>722</v>
      </c>
      <c r="H1449" s="114">
        <v>727.95</v>
      </c>
      <c r="I1449" s="114">
        <v>160051</v>
      </c>
      <c r="J1449" s="114">
        <v>117847919.25</v>
      </c>
      <c r="K1449" s="116">
        <v>43362</v>
      </c>
      <c r="L1449" s="114">
        <v>8653</v>
      </c>
      <c r="M1449" s="114" t="s">
        <v>1676</v>
      </c>
      <c r="N1449" s="429"/>
    </row>
    <row r="1450" spans="1:14">
      <c r="A1450" s="114" t="s">
        <v>148</v>
      </c>
      <c r="B1450" s="114" t="s">
        <v>390</v>
      </c>
      <c r="C1450" s="114">
        <v>253.55</v>
      </c>
      <c r="D1450" s="114">
        <v>255</v>
      </c>
      <c r="E1450" s="114">
        <v>251</v>
      </c>
      <c r="F1450" s="114">
        <v>252.6</v>
      </c>
      <c r="G1450" s="114">
        <v>252.75</v>
      </c>
      <c r="H1450" s="114">
        <v>251.5</v>
      </c>
      <c r="I1450" s="114">
        <v>7845650</v>
      </c>
      <c r="J1450" s="114">
        <v>1985767806.5999999</v>
      </c>
      <c r="K1450" s="116">
        <v>43362</v>
      </c>
      <c r="L1450" s="114">
        <v>76689</v>
      </c>
      <c r="M1450" s="114" t="s">
        <v>1677</v>
      </c>
      <c r="N1450" s="429"/>
    </row>
    <row r="1451" spans="1:14">
      <c r="A1451" s="114" t="s">
        <v>149</v>
      </c>
      <c r="B1451" s="114" t="s">
        <v>390</v>
      </c>
      <c r="C1451" s="114">
        <v>138.35</v>
      </c>
      <c r="D1451" s="114">
        <v>139.1</v>
      </c>
      <c r="E1451" s="114">
        <v>136.30000000000001</v>
      </c>
      <c r="F1451" s="114">
        <v>136.69999999999999</v>
      </c>
      <c r="G1451" s="114">
        <v>136.75</v>
      </c>
      <c r="H1451" s="114">
        <v>137.94999999999999</v>
      </c>
      <c r="I1451" s="114">
        <v>1445343</v>
      </c>
      <c r="J1451" s="114">
        <v>198660867.59999999</v>
      </c>
      <c r="K1451" s="116">
        <v>43362</v>
      </c>
      <c r="L1451" s="114">
        <v>10113</v>
      </c>
      <c r="M1451" s="114" t="s">
        <v>1678</v>
      </c>
      <c r="N1451" s="429"/>
    </row>
    <row r="1452" spans="1:14">
      <c r="A1452" s="114" t="s">
        <v>150</v>
      </c>
      <c r="B1452" s="114" t="s">
        <v>390</v>
      </c>
      <c r="C1452" s="114">
        <v>75.25</v>
      </c>
      <c r="D1452" s="114">
        <v>77.349999999999994</v>
      </c>
      <c r="E1452" s="114">
        <v>74.8</v>
      </c>
      <c r="F1452" s="114">
        <v>75.55</v>
      </c>
      <c r="G1452" s="114">
        <v>75.3</v>
      </c>
      <c r="H1452" s="114">
        <v>74.599999999999994</v>
      </c>
      <c r="I1452" s="114">
        <v>5377830</v>
      </c>
      <c r="J1452" s="114">
        <v>408745156.35000002</v>
      </c>
      <c r="K1452" s="116">
        <v>43362</v>
      </c>
      <c r="L1452" s="114">
        <v>16899</v>
      </c>
      <c r="M1452" s="114" t="s">
        <v>1679</v>
      </c>
      <c r="N1452" s="429"/>
    </row>
    <row r="1453" spans="1:14">
      <c r="A1453" s="114" t="s">
        <v>1680</v>
      </c>
      <c r="B1453" s="114" t="s">
        <v>390</v>
      </c>
      <c r="C1453" s="114">
        <v>958</v>
      </c>
      <c r="D1453" s="114">
        <v>968</v>
      </c>
      <c r="E1453" s="114">
        <v>934.7</v>
      </c>
      <c r="F1453" s="114">
        <v>947</v>
      </c>
      <c r="G1453" s="114">
        <v>954</v>
      </c>
      <c r="H1453" s="114">
        <v>952.5</v>
      </c>
      <c r="I1453" s="114">
        <v>161243</v>
      </c>
      <c r="J1453" s="114">
        <v>153897764.69999999</v>
      </c>
      <c r="K1453" s="116">
        <v>43362</v>
      </c>
      <c r="L1453" s="114">
        <v>6869</v>
      </c>
      <c r="M1453" s="114" t="s">
        <v>1681</v>
      </c>
      <c r="N1453" s="429"/>
    </row>
    <row r="1454" spans="1:14">
      <c r="A1454" s="114" t="s">
        <v>151</v>
      </c>
      <c r="B1454" s="114" t="s">
        <v>390</v>
      </c>
      <c r="C1454" s="114">
        <v>618</v>
      </c>
      <c r="D1454" s="114">
        <v>630.79999999999995</v>
      </c>
      <c r="E1454" s="114">
        <v>617.4</v>
      </c>
      <c r="F1454" s="114">
        <v>621.20000000000005</v>
      </c>
      <c r="G1454" s="114">
        <v>621.79999999999995</v>
      </c>
      <c r="H1454" s="114">
        <v>612.75</v>
      </c>
      <c r="I1454" s="114">
        <v>10134627</v>
      </c>
      <c r="J1454" s="114">
        <v>6329645711.1999998</v>
      </c>
      <c r="K1454" s="116">
        <v>43362</v>
      </c>
      <c r="L1454" s="114">
        <v>132732</v>
      </c>
      <c r="M1454" s="114" t="s">
        <v>1682</v>
      </c>
      <c r="N1454" s="429"/>
    </row>
    <row r="1455" spans="1:14">
      <c r="A1455" s="114" t="s">
        <v>1683</v>
      </c>
      <c r="B1455" s="114" t="s">
        <v>390</v>
      </c>
      <c r="C1455" s="114">
        <v>69.5</v>
      </c>
      <c r="D1455" s="114">
        <v>69.849999999999994</v>
      </c>
      <c r="E1455" s="114">
        <v>65</v>
      </c>
      <c r="F1455" s="114">
        <v>65.7</v>
      </c>
      <c r="G1455" s="114">
        <v>65.7</v>
      </c>
      <c r="H1455" s="114">
        <v>69</v>
      </c>
      <c r="I1455" s="114">
        <v>101317</v>
      </c>
      <c r="J1455" s="114">
        <v>6762692.6500000004</v>
      </c>
      <c r="K1455" s="116">
        <v>43362</v>
      </c>
      <c r="L1455" s="114">
        <v>1328</v>
      </c>
      <c r="M1455" s="114" t="s">
        <v>1684</v>
      </c>
      <c r="N1455" s="429"/>
    </row>
    <row r="1456" spans="1:14">
      <c r="A1456" s="114" t="s">
        <v>331</v>
      </c>
      <c r="B1456" s="114" t="s">
        <v>390</v>
      </c>
      <c r="C1456" s="114">
        <v>335.25</v>
      </c>
      <c r="D1456" s="114">
        <v>344.95</v>
      </c>
      <c r="E1456" s="114">
        <v>335.25</v>
      </c>
      <c r="F1456" s="114">
        <v>340.05</v>
      </c>
      <c r="G1456" s="114">
        <v>344.95</v>
      </c>
      <c r="H1456" s="114">
        <v>336.4</v>
      </c>
      <c r="I1456" s="114">
        <v>151049</v>
      </c>
      <c r="J1456" s="114">
        <v>51352635.049999997</v>
      </c>
      <c r="K1456" s="116">
        <v>43362</v>
      </c>
      <c r="L1456" s="114">
        <v>1386</v>
      </c>
      <c r="M1456" s="114" t="s">
        <v>1953</v>
      </c>
      <c r="N1456" s="429"/>
    </row>
    <row r="1457" spans="1:14">
      <c r="A1457" s="114" t="s">
        <v>3176</v>
      </c>
      <c r="B1457" s="114" t="s">
        <v>390</v>
      </c>
      <c r="C1457" s="114">
        <v>458</v>
      </c>
      <c r="D1457" s="114">
        <v>477</v>
      </c>
      <c r="E1457" s="114">
        <v>458</v>
      </c>
      <c r="F1457" s="114">
        <v>476.7</v>
      </c>
      <c r="G1457" s="114">
        <v>477</v>
      </c>
      <c r="H1457" s="114">
        <v>470</v>
      </c>
      <c r="I1457" s="114">
        <v>67</v>
      </c>
      <c r="J1457" s="114">
        <v>31403.5</v>
      </c>
      <c r="K1457" s="116">
        <v>43362</v>
      </c>
      <c r="L1457" s="114">
        <v>21</v>
      </c>
      <c r="M1457" s="114" t="s">
        <v>3177</v>
      </c>
      <c r="N1457" s="429"/>
    </row>
    <row r="1458" spans="1:14">
      <c r="A1458" s="114" t="s">
        <v>2053</v>
      </c>
      <c r="B1458" s="114" t="s">
        <v>390</v>
      </c>
      <c r="C1458" s="114">
        <v>625.45000000000005</v>
      </c>
      <c r="D1458" s="114">
        <v>635.20000000000005</v>
      </c>
      <c r="E1458" s="114">
        <v>601</v>
      </c>
      <c r="F1458" s="114">
        <v>605.1</v>
      </c>
      <c r="G1458" s="114">
        <v>601</v>
      </c>
      <c r="H1458" s="114">
        <v>625.45000000000005</v>
      </c>
      <c r="I1458" s="114">
        <v>10289</v>
      </c>
      <c r="J1458" s="114">
        <v>6315481.4000000004</v>
      </c>
      <c r="K1458" s="116">
        <v>43362</v>
      </c>
      <c r="L1458" s="114">
        <v>576</v>
      </c>
      <c r="M1458" s="114" t="s">
        <v>2054</v>
      </c>
      <c r="N1458" s="429"/>
    </row>
    <row r="1459" spans="1:14">
      <c r="A1459" s="114" t="s">
        <v>1685</v>
      </c>
      <c r="B1459" s="114" t="s">
        <v>390</v>
      </c>
      <c r="C1459" s="114">
        <v>21.7</v>
      </c>
      <c r="D1459" s="114">
        <v>21.7</v>
      </c>
      <c r="E1459" s="114">
        <v>20.95</v>
      </c>
      <c r="F1459" s="114">
        <v>21.1</v>
      </c>
      <c r="G1459" s="114">
        <v>21.1</v>
      </c>
      <c r="H1459" s="114">
        <v>21.3</v>
      </c>
      <c r="I1459" s="114">
        <v>8164</v>
      </c>
      <c r="J1459" s="114">
        <v>173705.5</v>
      </c>
      <c r="K1459" s="116">
        <v>43362</v>
      </c>
      <c r="L1459" s="114">
        <v>116</v>
      </c>
      <c r="M1459" s="114" t="s">
        <v>1686</v>
      </c>
      <c r="N1459" s="429"/>
    </row>
    <row r="1460" spans="1:14">
      <c r="A1460" s="114" t="s">
        <v>3061</v>
      </c>
      <c r="B1460" s="114" t="s">
        <v>390</v>
      </c>
      <c r="C1460" s="114">
        <v>672</v>
      </c>
      <c r="D1460" s="114">
        <v>679</v>
      </c>
      <c r="E1460" s="114">
        <v>660.2</v>
      </c>
      <c r="F1460" s="114">
        <v>664.8</v>
      </c>
      <c r="G1460" s="114">
        <v>663.2</v>
      </c>
      <c r="H1460" s="114">
        <v>674.6</v>
      </c>
      <c r="I1460" s="114">
        <v>174127</v>
      </c>
      <c r="J1460" s="114">
        <v>117469034.25</v>
      </c>
      <c r="K1460" s="116">
        <v>43362</v>
      </c>
      <c r="L1460" s="114">
        <v>3676</v>
      </c>
      <c r="M1460" s="114" t="s">
        <v>3064</v>
      </c>
      <c r="N1460" s="429"/>
    </row>
    <row r="1461" spans="1:14">
      <c r="A1461" s="114" t="s">
        <v>2328</v>
      </c>
      <c r="B1461" s="114" t="s">
        <v>390</v>
      </c>
      <c r="C1461" s="114">
        <v>439.8</v>
      </c>
      <c r="D1461" s="114">
        <v>439.8</v>
      </c>
      <c r="E1461" s="114">
        <v>431</v>
      </c>
      <c r="F1461" s="114">
        <v>432.25</v>
      </c>
      <c r="G1461" s="114">
        <v>432</v>
      </c>
      <c r="H1461" s="114">
        <v>433.5</v>
      </c>
      <c r="I1461" s="114">
        <v>3346</v>
      </c>
      <c r="J1461" s="114">
        <v>1451602.4</v>
      </c>
      <c r="K1461" s="116">
        <v>43362</v>
      </c>
      <c r="L1461" s="114">
        <v>73</v>
      </c>
      <c r="M1461" s="114" t="s">
        <v>2329</v>
      </c>
      <c r="N1461" s="429"/>
    </row>
    <row r="1462" spans="1:14">
      <c r="A1462" s="114" t="s">
        <v>152</v>
      </c>
      <c r="B1462" s="114" t="s">
        <v>390</v>
      </c>
      <c r="C1462" s="114">
        <v>2071.9</v>
      </c>
      <c r="D1462" s="114">
        <v>2089</v>
      </c>
      <c r="E1462" s="114">
        <v>2066.85</v>
      </c>
      <c r="F1462" s="114">
        <v>2077.9</v>
      </c>
      <c r="G1462" s="114">
        <v>2076</v>
      </c>
      <c r="H1462" s="114">
        <v>2070.75</v>
      </c>
      <c r="I1462" s="114">
        <v>1301268</v>
      </c>
      <c r="J1462" s="114">
        <v>2708622535.5</v>
      </c>
      <c r="K1462" s="116">
        <v>43362</v>
      </c>
      <c r="L1462" s="114">
        <v>122321</v>
      </c>
      <c r="M1462" s="114" t="s">
        <v>1687</v>
      </c>
      <c r="N1462" s="429"/>
    </row>
    <row r="1463" spans="1:14">
      <c r="A1463" s="114" t="s">
        <v>1688</v>
      </c>
      <c r="B1463" s="114" t="s">
        <v>390</v>
      </c>
      <c r="C1463" s="114">
        <v>115.95</v>
      </c>
      <c r="D1463" s="114">
        <v>117</v>
      </c>
      <c r="E1463" s="114">
        <v>108.25</v>
      </c>
      <c r="F1463" s="114">
        <v>109.55</v>
      </c>
      <c r="G1463" s="114">
        <v>109.7</v>
      </c>
      <c r="H1463" s="114">
        <v>115.05</v>
      </c>
      <c r="I1463" s="114">
        <v>135857</v>
      </c>
      <c r="J1463" s="114">
        <v>15045693.25</v>
      </c>
      <c r="K1463" s="116">
        <v>43362</v>
      </c>
      <c r="L1463" s="114">
        <v>704</v>
      </c>
      <c r="M1463" s="114" t="s">
        <v>1689</v>
      </c>
      <c r="N1463" s="429"/>
    </row>
    <row r="1464" spans="1:14">
      <c r="A1464" s="114" t="s">
        <v>1690</v>
      </c>
      <c r="B1464" s="114" t="s">
        <v>390</v>
      </c>
      <c r="C1464" s="114">
        <v>2514.85</v>
      </c>
      <c r="D1464" s="114">
        <v>2533.1</v>
      </c>
      <c r="E1464" s="114">
        <v>2475</v>
      </c>
      <c r="F1464" s="114">
        <v>2487.0500000000002</v>
      </c>
      <c r="G1464" s="114">
        <v>2499</v>
      </c>
      <c r="H1464" s="114">
        <v>2520.15</v>
      </c>
      <c r="I1464" s="114">
        <v>3454</v>
      </c>
      <c r="J1464" s="114">
        <v>8638101.0999999996</v>
      </c>
      <c r="K1464" s="116">
        <v>43362</v>
      </c>
      <c r="L1464" s="114">
        <v>1085</v>
      </c>
      <c r="M1464" s="114" t="s">
        <v>1691</v>
      </c>
      <c r="N1464" s="429"/>
    </row>
    <row r="1465" spans="1:14">
      <c r="A1465" s="114" t="s">
        <v>3090</v>
      </c>
      <c r="B1465" s="114" t="s">
        <v>390</v>
      </c>
      <c r="C1465" s="114">
        <v>6.05</v>
      </c>
      <c r="D1465" s="114">
        <v>6.05</v>
      </c>
      <c r="E1465" s="114">
        <v>6</v>
      </c>
      <c r="F1465" s="114">
        <v>6</v>
      </c>
      <c r="G1465" s="114">
        <v>6</v>
      </c>
      <c r="H1465" s="114">
        <v>5.8</v>
      </c>
      <c r="I1465" s="114">
        <v>1798</v>
      </c>
      <c r="J1465" s="114">
        <v>10877.85</v>
      </c>
      <c r="K1465" s="116">
        <v>43362</v>
      </c>
      <c r="L1465" s="114">
        <v>7</v>
      </c>
      <c r="M1465" s="114" t="s">
        <v>3091</v>
      </c>
      <c r="N1465" s="429"/>
    </row>
    <row r="1466" spans="1:14">
      <c r="A1466" s="114" t="s">
        <v>153</v>
      </c>
      <c r="B1466" s="114" t="s">
        <v>390</v>
      </c>
      <c r="C1466" s="114">
        <v>757</v>
      </c>
      <c r="D1466" s="114">
        <v>772</v>
      </c>
      <c r="E1466" s="114">
        <v>751.2</v>
      </c>
      <c r="F1466" s="114">
        <v>769.95</v>
      </c>
      <c r="G1466" s="114">
        <v>769.95</v>
      </c>
      <c r="H1466" s="114">
        <v>754.7</v>
      </c>
      <c r="I1466" s="114">
        <v>2025718</v>
      </c>
      <c r="J1466" s="114">
        <v>1546153014.45</v>
      </c>
      <c r="K1466" s="116">
        <v>43362</v>
      </c>
      <c r="L1466" s="114">
        <v>63815</v>
      </c>
      <c r="M1466" s="114" t="s">
        <v>1692</v>
      </c>
      <c r="N1466" s="429"/>
    </row>
    <row r="1467" spans="1:14">
      <c r="A1467" s="114" t="s">
        <v>2658</v>
      </c>
      <c r="B1467" s="114" t="s">
        <v>390</v>
      </c>
      <c r="C1467" s="114">
        <v>169.9</v>
      </c>
      <c r="D1467" s="114">
        <v>169.9</v>
      </c>
      <c r="E1467" s="114">
        <v>162.5</v>
      </c>
      <c r="F1467" s="114">
        <v>162.6</v>
      </c>
      <c r="G1467" s="114">
        <v>162.75</v>
      </c>
      <c r="H1467" s="114">
        <v>165.25</v>
      </c>
      <c r="I1467" s="114">
        <v>470</v>
      </c>
      <c r="J1467" s="114">
        <v>76712.05</v>
      </c>
      <c r="K1467" s="116">
        <v>43362</v>
      </c>
      <c r="L1467" s="114">
        <v>26</v>
      </c>
      <c r="M1467" s="114" t="s">
        <v>2659</v>
      </c>
      <c r="N1467" s="429"/>
    </row>
    <row r="1468" spans="1:14">
      <c r="A1468" s="114" t="s">
        <v>2182</v>
      </c>
      <c r="B1468" s="114" t="s">
        <v>390</v>
      </c>
      <c r="C1468" s="114">
        <v>292</v>
      </c>
      <c r="D1468" s="114">
        <v>297.35000000000002</v>
      </c>
      <c r="E1468" s="114">
        <v>281.10000000000002</v>
      </c>
      <c r="F1468" s="114">
        <v>284.89999999999998</v>
      </c>
      <c r="G1468" s="114">
        <v>285</v>
      </c>
      <c r="H1468" s="114">
        <v>291.55</v>
      </c>
      <c r="I1468" s="114">
        <v>134194</v>
      </c>
      <c r="J1468" s="114">
        <v>38728082.299999997</v>
      </c>
      <c r="K1468" s="116">
        <v>43362</v>
      </c>
      <c r="L1468" s="114">
        <v>5924</v>
      </c>
      <c r="M1468" s="114" t="s">
        <v>2183</v>
      </c>
      <c r="N1468" s="429"/>
    </row>
    <row r="1469" spans="1:14">
      <c r="A1469" s="114" t="s">
        <v>2949</v>
      </c>
      <c r="B1469" s="114" t="s">
        <v>390</v>
      </c>
      <c r="C1469" s="114">
        <v>32</v>
      </c>
      <c r="D1469" s="114">
        <v>32</v>
      </c>
      <c r="E1469" s="114">
        <v>30.75</v>
      </c>
      <c r="F1469" s="114">
        <v>31.3</v>
      </c>
      <c r="G1469" s="114">
        <v>30.8</v>
      </c>
      <c r="H1469" s="114">
        <v>32.15</v>
      </c>
      <c r="I1469" s="114">
        <v>5149</v>
      </c>
      <c r="J1469" s="114">
        <v>159965.20000000001</v>
      </c>
      <c r="K1469" s="116">
        <v>43362</v>
      </c>
      <c r="L1469" s="114">
        <v>46</v>
      </c>
      <c r="M1469" s="114" t="s">
        <v>2950</v>
      </c>
      <c r="N1469" s="429"/>
    </row>
    <row r="1470" spans="1:14">
      <c r="A1470" s="114" t="s">
        <v>1693</v>
      </c>
      <c r="B1470" s="114" t="s">
        <v>390</v>
      </c>
      <c r="C1470" s="114">
        <v>69.5</v>
      </c>
      <c r="D1470" s="114">
        <v>71</v>
      </c>
      <c r="E1470" s="114">
        <v>68</v>
      </c>
      <c r="F1470" s="114">
        <v>68.8</v>
      </c>
      <c r="G1470" s="114">
        <v>68.75</v>
      </c>
      <c r="H1470" s="114">
        <v>69.75</v>
      </c>
      <c r="I1470" s="114">
        <v>79206</v>
      </c>
      <c r="J1470" s="114">
        <v>5524235.9000000004</v>
      </c>
      <c r="K1470" s="116">
        <v>43362</v>
      </c>
      <c r="L1470" s="114">
        <v>336</v>
      </c>
      <c r="M1470" s="114" t="s">
        <v>1694</v>
      </c>
      <c r="N1470" s="429"/>
    </row>
    <row r="1471" spans="1:14">
      <c r="A1471" s="114" t="s">
        <v>2660</v>
      </c>
      <c r="B1471" s="114" t="s">
        <v>2815</v>
      </c>
      <c r="C1471" s="114">
        <v>31.4</v>
      </c>
      <c r="D1471" s="114">
        <v>31.4</v>
      </c>
      <c r="E1471" s="114">
        <v>30.1</v>
      </c>
      <c r="F1471" s="114">
        <v>30.1</v>
      </c>
      <c r="G1471" s="114">
        <v>30.1</v>
      </c>
      <c r="H1471" s="114">
        <v>31.65</v>
      </c>
      <c r="I1471" s="114">
        <v>129150</v>
      </c>
      <c r="J1471" s="114">
        <v>3893642.5</v>
      </c>
      <c r="K1471" s="116">
        <v>43362</v>
      </c>
      <c r="L1471" s="114">
        <v>486</v>
      </c>
      <c r="M1471" s="114" t="s">
        <v>2661</v>
      </c>
      <c r="N1471" s="429"/>
    </row>
    <row r="1472" spans="1:14">
      <c r="A1472" s="114" t="s">
        <v>1695</v>
      </c>
      <c r="B1472" s="114" t="s">
        <v>390</v>
      </c>
      <c r="C1472" s="114">
        <v>74.3</v>
      </c>
      <c r="D1472" s="114">
        <v>75.599999999999994</v>
      </c>
      <c r="E1472" s="114">
        <v>71.8</v>
      </c>
      <c r="F1472" s="114">
        <v>72.3</v>
      </c>
      <c r="G1472" s="114">
        <v>72.25</v>
      </c>
      <c r="H1472" s="114">
        <v>74.25</v>
      </c>
      <c r="I1472" s="114">
        <v>198038</v>
      </c>
      <c r="J1472" s="114">
        <v>14577201.5</v>
      </c>
      <c r="K1472" s="116">
        <v>43362</v>
      </c>
      <c r="L1472" s="114">
        <v>3648</v>
      </c>
      <c r="M1472" s="114" t="s">
        <v>1696</v>
      </c>
      <c r="N1472" s="429"/>
    </row>
    <row r="1473" spans="1:14">
      <c r="A1473" s="114" t="s">
        <v>1697</v>
      </c>
      <c r="B1473" s="114" t="s">
        <v>390</v>
      </c>
      <c r="C1473" s="114">
        <v>138.35</v>
      </c>
      <c r="D1473" s="114">
        <v>139</v>
      </c>
      <c r="E1473" s="114">
        <v>138.19999999999999</v>
      </c>
      <c r="F1473" s="114">
        <v>138.65</v>
      </c>
      <c r="G1473" s="114">
        <v>138.4</v>
      </c>
      <c r="H1473" s="114">
        <v>138.30000000000001</v>
      </c>
      <c r="I1473" s="114">
        <v>136092</v>
      </c>
      <c r="J1473" s="114">
        <v>18833038.850000001</v>
      </c>
      <c r="K1473" s="116">
        <v>43362</v>
      </c>
      <c r="L1473" s="114">
        <v>374</v>
      </c>
      <c r="M1473" s="114" t="s">
        <v>1698</v>
      </c>
      <c r="N1473" s="429"/>
    </row>
    <row r="1474" spans="1:14">
      <c r="A1474" s="114" t="s">
        <v>3121</v>
      </c>
      <c r="B1474" s="114" t="s">
        <v>2815</v>
      </c>
      <c r="C1474" s="114">
        <v>5.05</v>
      </c>
      <c r="D1474" s="114">
        <v>5.05</v>
      </c>
      <c r="E1474" s="114">
        <v>5.05</v>
      </c>
      <c r="F1474" s="114">
        <v>5.05</v>
      </c>
      <c r="G1474" s="114">
        <v>5.05</v>
      </c>
      <c r="H1474" s="114">
        <v>5.05</v>
      </c>
      <c r="I1474" s="114">
        <v>70</v>
      </c>
      <c r="J1474" s="114">
        <v>353.5</v>
      </c>
      <c r="K1474" s="116">
        <v>43362</v>
      </c>
      <c r="L1474" s="114">
        <v>1</v>
      </c>
      <c r="M1474" s="114" t="s">
        <v>3122</v>
      </c>
      <c r="N1474" s="429"/>
    </row>
    <row r="1475" spans="1:14">
      <c r="A1475" s="114" t="s">
        <v>1699</v>
      </c>
      <c r="B1475" s="114" t="s">
        <v>390</v>
      </c>
      <c r="C1475" s="114">
        <v>24</v>
      </c>
      <c r="D1475" s="114">
        <v>24.75</v>
      </c>
      <c r="E1475" s="114">
        <v>23.4</v>
      </c>
      <c r="F1475" s="114">
        <v>23.75</v>
      </c>
      <c r="G1475" s="114">
        <v>23.85</v>
      </c>
      <c r="H1475" s="114">
        <v>24.15</v>
      </c>
      <c r="I1475" s="114">
        <v>8678</v>
      </c>
      <c r="J1475" s="114">
        <v>207289.9</v>
      </c>
      <c r="K1475" s="116">
        <v>43362</v>
      </c>
      <c r="L1475" s="114">
        <v>152</v>
      </c>
      <c r="M1475" s="114" t="s">
        <v>1700</v>
      </c>
      <c r="N1475" s="429"/>
    </row>
    <row r="1476" spans="1:14">
      <c r="A1476" s="114" t="s">
        <v>2359</v>
      </c>
      <c r="B1476" s="114" t="s">
        <v>390</v>
      </c>
      <c r="C1476" s="114">
        <v>384.05</v>
      </c>
      <c r="D1476" s="114">
        <v>388</v>
      </c>
      <c r="E1476" s="114">
        <v>374.5</v>
      </c>
      <c r="F1476" s="114">
        <v>377.8</v>
      </c>
      <c r="G1476" s="114">
        <v>377.9</v>
      </c>
      <c r="H1476" s="114">
        <v>386.45</v>
      </c>
      <c r="I1476" s="114">
        <v>6605</v>
      </c>
      <c r="J1476" s="114">
        <v>2502200.7999999998</v>
      </c>
      <c r="K1476" s="116">
        <v>43362</v>
      </c>
      <c r="L1476" s="114">
        <v>77</v>
      </c>
      <c r="M1476" s="114" t="s">
        <v>2360</v>
      </c>
      <c r="N1476" s="429"/>
    </row>
    <row r="1477" spans="1:14">
      <c r="A1477" s="114" t="s">
        <v>3054</v>
      </c>
      <c r="B1477" s="114" t="s">
        <v>390</v>
      </c>
      <c r="C1477" s="114">
        <v>265.55</v>
      </c>
      <c r="D1477" s="114">
        <v>272.25</v>
      </c>
      <c r="E1477" s="114">
        <v>241.05</v>
      </c>
      <c r="F1477" s="114">
        <v>251.25</v>
      </c>
      <c r="G1477" s="114">
        <v>250</v>
      </c>
      <c r="H1477" s="114">
        <v>265.55</v>
      </c>
      <c r="I1477" s="114">
        <v>31044</v>
      </c>
      <c r="J1477" s="114">
        <v>8047071.0999999996</v>
      </c>
      <c r="K1477" s="116">
        <v>43362</v>
      </c>
      <c r="L1477" s="114">
        <v>337</v>
      </c>
      <c r="M1477" s="114" t="s">
        <v>2212</v>
      </c>
      <c r="N1477" s="429"/>
    </row>
    <row r="1478" spans="1:14">
      <c r="A1478" s="114" t="s">
        <v>2068</v>
      </c>
      <c r="B1478" s="114" t="s">
        <v>390</v>
      </c>
      <c r="C1478" s="114">
        <v>360</v>
      </c>
      <c r="D1478" s="114">
        <v>360</v>
      </c>
      <c r="E1478" s="114">
        <v>351.05</v>
      </c>
      <c r="F1478" s="114">
        <v>358.5</v>
      </c>
      <c r="G1478" s="114">
        <v>360</v>
      </c>
      <c r="H1478" s="114">
        <v>361.05</v>
      </c>
      <c r="I1478" s="114">
        <v>804</v>
      </c>
      <c r="J1478" s="114">
        <v>289401.05</v>
      </c>
      <c r="K1478" s="116">
        <v>43362</v>
      </c>
      <c r="L1478" s="114">
        <v>42</v>
      </c>
      <c r="M1478" s="114" t="s">
        <v>2069</v>
      </c>
      <c r="N1478" s="429"/>
    </row>
    <row r="1479" spans="1:14">
      <c r="A1479" s="114" t="s">
        <v>215</v>
      </c>
      <c r="B1479" s="114" t="s">
        <v>390</v>
      </c>
      <c r="C1479" s="114">
        <v>980.55</v>
      </c>
      <c r="D1479" s="114">
        <v>984.85</v>
      </c>
      <c r="E1479" s="114">
        <v>947</v>
      </c>
      <c r="F1479" s="114">
        <v>960.75</v>
      </c>
      <c r="G1479" s="114">
        <v>949.7</v>
      </c>
      <c r="H1479" s="114">
        <v>977.55</v>
      </c>
      <c r="I1479" s="114">
        <v>59189</v>
      </c>
      <c r="J1479" s="114">
        <v>56962142</v>
      </c>
      <c r="K1479" s="116">
        <v>43362</v>
      </c>
      <c r="L1479" s="114">
        <v>3032</v>
      </c>
      <c r="M1479" s="114" t="s">
        <v>1701</v>
      </c>
      <c r="N1479" s="429"/>
    </row>
    <row r="1480" spans="1:14">
      <c r="A1480" s="114" t="s">
        <v>1702</v>
      </c>
      <c r="B1480" s="114" t="s">
        <v>390</v>
      </c>
      <c r="C1480" s="114">
        <v>33.049999999999997</v>
      </c>
      <c r="D1480" s="114">
        <v>35</v>
      </c>
      <c r="E1480" s="114">
        <v>31.7</v>
      </c>
      <c r="F1480" s="114">
        <v>32.4</v>
      </c>
      <c r="G1480" s="114">
        <v>32.450000000000003</v>
      </c>
      <c r="H1480" s="114">
        <v>32.85</v>
      </c>
      <c r="I1480" s="114">
        <v>81373</v>
      </c>
      <c r="J1480" s="114">
        <v>2711876.25</v>
      </c>
      <c r="K1480" s="116">
        <v>43362</v>
      </c>
      <c r="L1480" s="114">
        <v>619</v>
      </c>
      <c r="M1480" s="114" t="s">
        <v>1703</v>
      </c>
      <c r="N1480" s="429"/>
    </row>
    <row r="1481" spans="1:14">
      <c r="A1481" s="114" t="s">
        <v>1704</v>
      </c>
      <c r="B1481" s="114" t="s">
        <v>390</v>
      </c>
      <c r="C1481" s="114">
        <v>241.3</v>
      </c>
      <c r="D1481" s="114">
        <v>246.75</v>
      </c>
      <c r="E1481" s="114">
        <v>239.2</v>
      </c>
      <c r="F1481" s="114">
        <v>243.55</v>
      </c>
      <c r="G1481" s="114">
        <v>245.9</v>
      </c>
      <c r="H1481" s="114">
        <v>241.2</v>
      </c>
      <c r="I1481" s="114">
        <v>1811233</v>
      </c>
      <c r="J1481" s="114">
        <v>436325774.05000001</v>
      </c>
      <c r="K1481" s="116">
        <v>43362</v>
      </c>
      <c r="L1481" s="114">
        <v>4287</v>
      </c>
      <c r="M1481" s="114" t="s">
        <v>1705</v>
      </c>
      <c r="N1481" s="429"/>
    </row>
    <row r="1482" spans="1:14">
      <c r="A1482" s="114" t="s">
        <v>1706</v>
      </c>
      <c r="B1482" s="114" t="s">
        <v>390</v>
      </c>
      <c r="C1482" s="114">
        <v>647</v>
      </c>
      <c r="D1482" s="114">
        <v>657</v>
      </c>
      <c r="E1482" s="114">
        <v>636</v>
      </c>
      <c r="F1482" s="114">
        <v>639.5</v>
      </c>
      <c r="G1482" s="114">
        <v>640.70000000000005</v>
      </c>
      <c r="H1482" s="114">
        <v>648.95000000000005</v>
      </c>
      <c r="I1482" s="114">
        <v>9022</v>
      </c>
      <c r="J1482" s="114">
        <v>5833378.9000000004</v>
      </c>
      <c r="K1482" s="116">
        <v>43362</v>
      </c>
      <c r="L1482" s="114">
        <v>600</v>
      </c>
      <c r="M1482" s="114" t="s">
        <v>1707</v>
      </c>
      <c r="N1482" s="429"/>
    </row>
    <row r="1483" spans="1:14">
      <c r="A1483" s="114" t="s">
        <v>2662</v>
      </c>
      <c r="B1483" s="114" t="s">
        <v>390</v>
      </c>
      <c r="C1483" s="114">
        <v>17.149999999999999</v>
      </c>
      <c r="D1483" s="114">
        <v>17.350000000000001</v>
      </c>
      <c r="E1483" s="114">
        <v>16.649999999999999</v>
      </c>
      <c r="F1483" s="114">
        <v>16.8</v>
      </c>
      <c r="G1483" s="114">
        <v>16.7</v>
      </c>
      <c r="H1483" s="114">
        <v>16.899999999999999</v>
      </c>
      <c r="I1483" s="114">
        <v>110573</v>
      </c>
      <c r="J1483" s="114">
        <v>1881891.75</v>
      </c>
      <c r="K1483" s="116">
        <v>43362</v>
      </c>
      <c r="L1483" s="114">
        <v>221</v>
      </c>
      <c r="M1483" s="114" t="s">
        <v>2663</v>
      </c>
      <c r="N1483" s="429"/>
    </row>
    <row r="1484" spans="1:14">
      <c r="A1484" s="114" t="s">
        <v>1708</v>
      </c>
      <c r="B1484" s="114" t="s">
        <v>390</v>
      </c>
      <c r="C1484" s="114">
        <v>5582.25</v>
      </c>
      <c r="D1484" s="114">
        <v>5639.85</v>
      </c>
      <c r="E1484" s="114">
        <v>5519</v>
      </c>
      <c r="F1484" s="114">
        <v>5537.75</v>
      </c>
      <c r="G1484" s="114">
        <v>5519</v>
      </c>
      <c r="H1484" s="114">
        <v>5582.25</v>
      </c>
      <c r="I1484" s="114">
        <v>910</v>
      </c>
      <c r="J1484" s="114">
        <v>5058916</v>
      </c>
      <c r="K1484" s="116">
        <v>43362</v>
      </c>
      <c r="L1484" s="114">
        <v>318</v>
      </c>
      <c r="M1484" s="114" t="s">
        <v>1709</v>
      </c>
      <c r="N1484" s="429"/>
    </row>
    <row r="1485" spans="1:14">
      <c r="A1485" s="114" t="s">
        <v>2321</v>
      </c>
      <c r="B1485" s="114" t="s">
        <v>390</v>
      </c>
      <c r="C1485" s="114">
        <v>567</v>
      </c>
      <c r="D1485" s="114">
        <v>588.9</v>
      </c>
      <c r="E1485" s="114">
        <v>567</v>
      </c>
      <c r="F1485" s="114">
        <v>580.1</v>
      </c>
      <c r="G1485" s="114">
        <v>580</v>
      </c>
      <c r="H1485" s="114">
        <v>575</v>
      </c>
      <c r="I1485" s="114">
        <v>61777</v>
      </c>
      <c r="J1485" s="114">
        <v>35774202.850000001</v>
      </c>
      <c r="K1485" s="116">
        <v>43362</v>
      </c>
      <c r="L1485" s="114">
        <v>940</v>
      </c>
      <c r="M1485" s="114" t="s">
        <v>2322</v>
      </c>
      <c r="N1485" s="429"/>
    </row>
    <row r="1486" spans="1:14">
      <c r="A1486" s="114" t="s">
        <v>1710</v>
      </c>
      <c r="B1486" s="114" t="s">
        <v>390</v>
      </c>
      <c r="C1486" s="114">
        <v>537.29999999999995</v>
      </c>
      <c r="D1486" s="114">
        <v>554.9</v>
      </c>
      <c r="E1486" s="114">
        <v>525</v>
      </c>
      <c r="F1486" s="114">
        <v>550.25</v>
      </c>
      <c r="G1486" s="114">
        <v>552</v>
      </c>
      <c r="H1486" s="114">
        <v>537.20000000000005</v>
      </c>
      <c r="I1486" s="114">
        <v>12225</v>
      </c>
      <c r="J1486" s="114">
        <v>6693720.9000000004</v>
      </c>
      <c r="K1486" s="116">
        <v>43362</v>
      </c>
      <c r="L1486" s="114">
        <v>574</v>
      </c>
      <c r="M1486" s="114" t="s">
        <v>1711</v>
      </c>
      <c r="N1486" s="429"/>
    </row>
    <row r="1487" spans="1:14">
      <c r="A1487" s="114" t="s">
        <v>2414</v>
      </c>
      <c r="B1487" s="114" t="s">
        <v>390</v>
      </c>
      <c r="C1487" s="114">
        <v>296.95</v>
      </c>
      <c r="D1487" s="114">
        <v>310</v>
      </c>
      <c r="E1487" s="114">
        <v>292.3</v>
      </c>
      <c r="F1487" s="114">
        <v>295.35000000000002</v>
      </c>
      <c r="G1487" s="114">
        <v>295.64999999999998</v>
      </c>
      <c r="H1487" s="114">
        <v>293.8</v>
      </c>
      <c r="I1487" s="114">
        <v>13610</v>
      </c>
      <c r="J1487" s="114">
        <v>4021747</v>
      </c>
      <c r="K1487" s="116">
        <v>43362</v>
      </c>
      <c r="L1487" s="114">
        <v>867</v>
      </c>
      <c r="M1487" s="114" t="s">
        <v>2415</v>
      </c>
      <c r="N1487" s="429"/>
    </row>
    <row r="1488" spans="1:14">
      <c r="A1488" s="114" t="s">
        <v>3006</v>
      </c>
      <c r="B1488" s="114" t="s">
        <v>390</v>
      </c>
      <c r="C1488" s="114">
        <v>16.2</v>
      </c>
      <c r="D1488" s="114">
        <v>16.2</v>
      </c>
      <c r="E1488" s="114">
        <v>15</v>
      </c>
      <c r="F1488" s="114">
        <v>15.5</v>
      </c>
      <c r="G1488" s="114">
        <v>15.5</v>
      </c>
      <c r="H1488" s="114">
        <v>15.7</v>
      </c>
      <c r="I1488" s="114">
        <v>202666</v>
      </c>
      <c r="J1488" s="114">
        <v>3145154.4</v>
      </c>
      <c r="K1488" s="116">
        <v>43362</v>
      </c>
      <c r="L1488" s="114">
        <v>217</v>
      </c>
      <c r="M1488" s="114" t="s">
        <v>3007</v>
      </c>
      <c r="N1488" s="429"/>
    </row>
    <row r="1489" spans="1:14">
      <c r="A1489" s="114" t="s">
        <v>1712</v>
      </c>
      <c r="B1489" s="114" t="s">
        <v>390</v>
      </c>
      <c r="C1489" s="114">
        <v>334.75</v>
      </c>
      <c r="D1489" s="114">
        <v>343.9</v>
      </c>
      <c r="E1489" s="114">
        <v>325.85000000000002</v>
      </c>
      <c r="F1489" s="114">
        <v>332.3</v>
      </c>
      <c r="G1489" s="114">
        <v>333</v>
      </c>
      <c r="H1489" s="114">
        <v>328.25</v>
      </c>
      <c r="I1489" s="114">
        <v>9667</v>
      </c>
      <c r="J1489" s="114">
        <v>3238671.35</v>
      </c>
      <c r="K1489" s="116">
        <v>43362</v>
      </c>
      <c r="L1489" s="114">
        <v>642</v>
      </c>
      <c r="M1489" s="114" t="s">
        <v>1713</v>
      </c>
      <c r="N1489" s="429"/>
    </row>
    <row r="1490" spans="1:14">
      <c r="A1490" s="114" t="s">
        <v>2168</v>
      </c>
      <c r="B1490" s="114" t="s">
        <v>2815</v>
      </c>
      <c r="C1490" s="114">
        <v>38.15</v>
      </c>
      <c r="D1490" s="114">
        <v>38.15</v>
      </c>
      <c r="E1490" s="114">
        <v>38</v>
      </c>
      <c r="F1490" s="114">
        <v>38</v>
      </c>
      <c r="G1490" s="114">
        <v>38</v>
      </c>
      <c r="H1490" s="114">
        <v>38.6</v>
      </c>
      <c r="I1490" s="114">
        <v>218</v>
      </c>
      <c r="J1490" s="114">
        <v>8314</v>
      </c>
      <c r="K1490" s="116">
        <v>43362</v>
      </c>
      <c r="L1490" s="114">
        <v>2</v>
      </c>
      <c r="M1490" s="114" t="s">
        <v>2169</v>
      </c>
      <c r="N1490" s="429"/>
    </row>
    <row r="1491" spans="1:14">
      <c r="A1491" s="114" t="s">
        <v>1714</v>
      </c>
      <c r="B1491" s="114" t="s">
        <v>390</v>
      </c>
      <c r="C1491" s="114">
        <v>152.30000000000001</v>
      </c>
      <c r="D1491" s="114">
        <v>156.5</v>
      </c>
      <c r="E1491" s="114">
        <v>146.05000000000001</v>
      </c>
      <c r="F1491" s="114">
        <v>152.9</v>
      </c>
      <c r="G1491" s="114">
        <v>154.94999999999999</v>
      </c>
      <c r="H1491" s="114">
        <v>152.6</v>
      </c>
      <c r="I1491" s="114">
        <v>97705</v>
      </c>
      <c r="J1491" s="114">
        <v>14839667.449999999</v>
      </c>
      <c r="K1491" s="116">
        <v>43362</v>
      </c>
      <c r="L1491" s="114">
        <v>3052</v>
      </c>
      <c r="M1491" s="114" t="s">
        <v>1715</v>
      </c>
      <c r="N1491" s="429"/>
    </row>
    <row r="1492" spans="1:14">
      <c r="A1492" s="114" t="s">
        <v>1716</v>
      </c>
      <c r="B1492" s="114" t="s">
        <v>390</v>
      </c>
      <c r="C1492" s="114">
        <v>638.04999999999995</v>
      </c>
      <c r="D1492" s="114">
        <v>655</v>
      </c>
      <c r="E1492" s="114">
        <v>635</v>
      </c>
      <c r="F1492" s="114">
        <v>636.6</v>
      </c>
      <c r="G1492" s="114">
        <v>636</v>
      </c>
      <c r="H1492" s="114">
        <v>639.1</v>
      </c>
      <c r="I1492" s="114">
        <v>14658</v>
      </c>
      <c r="J1492" s="114">
        <v>9413867.9499999993</v>
      </c>
      <c r="K1492" s="116">
        <v>43362</v>
      </c>
      <c r="L1492" s="114">
        <v>995</v>
      </c>
      <c r="M1492" s="114" t="s">
        <v>1717</v>
      </c>
      <c r="N1492" s="429"/>
    </row>
    <row r="1493" spans="1:14">
      <c r="A1493" s="114" t="s">
        <v>1718</v>
      </c>
      <c r="B1493" s="114" t="s">
        <v>390</v>
      </c>
      <c r="C1493" s="114">
        <v>194.1</v>
      </c>
      <c r="D1493" s="114">
        <v>198.3</v>
      </c>
      <c r="E1493" s="114">
        <v>187.55</v>
      </c>
      <c r="F1493" s="114">
        <v>190.4</v>
      </c>
      <c r="G1493" s="114">
        <v>190.7</v>
      </c>
      <c r="H1493" s="114">
        <v>193.1</v>
      </c>
      <c r="I1493" s="114">
        <v>717622</v>
      </c>
      <c r="J1493" s="114">
        <v>138481065.84999999</v>
      </c>
      <c r="K1493" s="116">
        <v>43362</v>
      </c>
      <c r="L1493" s="114">
        <v>12704</v>
      </c>
      <c r="M1493" s="114" t="s">
        <v>1719</v>
      </c>
      <c r="N1493" s="429"/>
    </row>
    <row r="1494" spans="1:14">
      <c r="A1494" s="114" t="s">
        <v>2664</v>
      </c>
      <c r="B1494" s="114" t="s">
        <v>390</v>
      </c>
      <c r="C1494" s="114">
        <v>82.65</v>
      </c>
      <c r="D1494" s="114">
        <v>85.15</v>
      </c>
      <c r="E1494" s="114">
        <v>82.65</v>
      </c>
      <c r="F1494" s="114">
        <v>84.15</v>
      </c>
      <c r="G1494" s="114">
        <v>84.5</v>
      </c>
      <c r="H1494" s="114">
        <v>83.55</v>
      </c>
      <c r="I1494" s="114">
        <v>11731</v>
      </c>
      <c r="J1494" s="114">
        <v>989232.6</v>
      </c>
      <c r="K1494" s="116">
        <v>43362</v>
      </c>
      <c r="L1494" s="114">
        <v>79</v>
      </c>
      <c r="M1494" s="114" t="s">
        <v>2665</v>
      </c>
      <c r="N1494" s="429"/>
    </row>
    <row r="1495" spans="1:14">
      <c r="A1495" s="114" t="s">
        <v>1720</v>
      </c>
      <c r="B1495" s="114" t="s">
        <v>390</v>
      </c>
      <c r="C1495" s="114">
        <v>141.05000000000001</v>
      </c>
      <c r="D1495" s="114">
        <v>142.35</v>
      </c>
      <c r="E1495" s="114">
        <v>137.65</v>
      </c>
      <c r="F1495" s="114">
        <v>139.35</v>
      </c>
      <c r="G1495" s="114">
        <v>139.75</v>
      </c>
      <c r="H1495" s="114">
        <v>141</v>
      </c>
      <c r="I1495" s="114">
        <v>211249</v>
      </c>
      <c r="J1495" s="114">
        <v>29543096.199999999</v>
      </c>
      <c r="K1495" s="116">
        <v>43362</v>
      </c>
      <c r="L1495" s="114">
        <v>2839</v>
      </c>
      <c r="M1495" s="114" t="s">
        <v>3092</v>
      </c>
      <c r="N1495" s="429"/>
    </row>
    <row r="1496" spans="1:14">
      <c r="A1496" s="114" t="s">
        <v>154</v>
      </c>
      <c r="B1496" s="114" t="s">
        <v>390</v>
      </c>
      <c r="C1496" s="114">
        <v>812.5</v>
      </c>
      <c r="D1496" s="114">
        <v>829.8</v>
      </c>
      <c r="E1496" s="114">
        <v>786.1</v>
      </c>
      <c r="F1496" s="114">
        <v>823.6</v>
      </c>
      <c r="G1496" s="114">
        <v>827.95</v>
      </c>
      <c r="H1496" s="114">
        <v>824.9</v>
      </c>
      <c r="I1496" s="114">
        <v>5347338</v>
      </c>
      <c r="J1496" s="114">
        <v>4348146338.3000002</v>
      </c>
      <c r="K1496" s="116">
        <v>43362</v>
      </c>
      <c r="L1496" s="114">
        <v>141379</v>
      </c>
      <c r="M1496" s="114" t="s">
        <v>1721</v>
      </c>
      <c r="N1496" s="429"/>
    </row>
    <row r="1497" spans="1:14">
      <c r="A1497" s="114" t="s">
        <v>2049</v>
      </c>
      <c r="B1497" s="114" t="s">
        <v>390</v>
      </c>
      <c r="C1497" s="114">
        <v>52.8</v>
      </c>
      <c r="D1497" s="114">
        <v>52.9</v>
      </c>
      <c r="E1497" s="114">
        <v>50.6</v>
      </c>
      <c r="F1497" s="114">
        <v>51.15</v>
      </c>
      <c r="G1497" s="114">
        <v>50.75</v>
      </c>
      <c r="H1497" s="114">
        <v>51.1</v>
      </c>
      <c r="I1497" s="114">
        <v>6699</v>
      </c>
      <c r="J1497" s="114">
        <v>345746.6</v>
      </c>
      <c r="K1497" s="116">
        <v>43362</v>
      </c>
      <c r="L1497" s="114">
        <v>152</v>
      </c>
      <c r="M1497" s="114" t="s">
        <v>2050</v>
      </c>
      <c r="N1497" s="429"/>
    </row>
    <row r="1498" spans="1:14">
      <c r="A1498" s="114" t="s">
        <v>1722</v>
      </c>
      <c r="B1498" s="114" t="s">
        <v>390</v>
      </c>
      <c r="C1498" s="114">
        <v>40.35</v>
      </c>
      <c r="D1498" s="114">
        <v>40.950000000000003</v>
      </c>
      <c r="E1498" s="114">
        <v>38.6</v>
      </c>
      <c r="F1498" s="114">
        <v>39.5</v>
      </c>
      <c r="G1498" s="114">
        <v>39.6</v>
      </c>
      <c r="H1498" s="114">
        <v>40.200000000000003</v>
      </c>
      <c r="I1498" s="114">
        <v>155664</v>
      </c>
      <c r="J1498" s="114">
        <v>6215199.5999999996</v>
      </c>
      <c r="K1498" s="116">
        <v>43362</v>
      </c>
      <c r="L1498" s="114">
        <v>933</v>
      </c>
      <c r="M1498" s="114" t="s">
        <v>1723</v>
      </c>
      <c r="N1498" s="429"/>
    </row>
    <row r="1499" spans="1:14">
      <c r="A1499" s="114" t="s">
        <v>1724</v>
      </c>
      <c r="B1499" s="114" t="s">
        <v>390</v>
      </c>
      <c r="C1499" s="114">
        <v>287</v>
      </c>
      <c r="D1499" s="114">
        <v>297.89999999999998</v>
      </c>
      <c r="E1499" s="114">
        <v>282</v>
      </c>
      <c r="F1499" s="114">
        <v>284.10000000000002</v>
      </c>
      <c r="G1499" s="114">
        <v>284.3</v>
      </c>
      <c r="H1499" s="114">
        <v>286.8</v>
      </c>
      <c r="I1499" s="114">
        <v>308242</v>
      </c>
      <c r="J1499" s="114">
        <v>89666346.650000006</v>
      </c>
      <c r="K1499" s="116">
        <v>43362</v>
      </c>
      <c r="L1499" s="114">
        <v>10621</v>
      </c>
      <c r="M1499" s="114" t="s">
        <v>1725</v>
      </c>
      <c r="N1499" s="429"/>
    </row>
    <row r="1500" spans="1:14">
      <c r="A1500" s="114" t="s">
        <v>1726</v>
      </c>
      <c r="B1500" s="114" t="s">
        <v>390</v>
      </c>
      <c r="C1500" s="114">
        <v>50.25</v>
      </c>
      <c r="D1500" s="114">
        <v>52</v>
      </c>
      <c r="E1500" s="114">
        <v>48.5</v>
      </c>
      <c r="F1500" s="114">
        <v>51.9</v>
      </c>
      <c r="G1500" s="114">
        <v>52</v>
      </c>
      <c r="H1500" s="114">
        <v>50.25</v>
      </c>
      <c r="I1500" s="114">
        <v>4278</v>
      </c>
      <c r="J1500" s="114">
        <v>216398.55</v>
      </c>
      <c r="K1500" s="116">
        <v>43362</v>
      </c>
      <c r="L1500" s="114">
        <v>146</v>
      </c>
      <c r="M1500" s="114" t="s">
        <v>1727</v>
      </c>
      <c r="N1500" s="429"/>
    </row>
    <row r="1501" spans="1:14">
      <c r="A1501" s="114" t="s">
        <v>216</v>
      </c>
      <c r="B1501" s="114" t="s">
        <v>390</v>
      </c>
      <c r="C1501" s="114">
        <v>1752.8</v>
      </c>
      <c r="D1501" s="114">
        <v>1767</v>
      </c>
      <c r="E1501" s="114">
        <v>1730</v>
      </c>
      <c r="F1501" s="114">
        <v>1759.35</v>
      </c>
      <c r="G1501" s="114">
        <v>1756.2</v>
      </c>
      <c r="H1501" s="114">
        <v>1735.2</v>
      </c>
      <c r="I1501" s="114">
        <v>227880</v>
      </c>
      <c r="J1501" s="114">
        <v>400090464.25</v>
      </c>
      <c r="K1501" s="116">
        <v>43362</v>
      </c>
      <c r="L1501" s="114">
        <v>11147</v>
      </c>
      <c r="M1501" s="114" t="s">
        <v>1728</v>
      </c>
      <c r="N1501" s="429"/>
    </row>
    <row r="1502" spans="1:14">
      <c r="A1502" s="114" t="s">
        <v>217</v>
      </c>
      <c r="B1502" s="114" t="s">
        <v>390</v>
      </c>
      <c r="C1502" s="114">
        <v>243.25</v>
      </c>
      <c r="D1502" s="114">
        <v>248.5</v>
      </c>
      <c r="E1502" s="114">
        <v>240.5</v>
      </c>
      <c r="F1502" s="114">
        <v>241.75</v>
      </c>
      <c r="G1502" s="114">
        <v>241.75</v>
      </c>
      <c r="H1502" s="114">
        <v>242.75</v>
      </c>
      <c r="I1502" s="114">
        <v>1102769</v>
      </c>
      <c r="J1502" s="114">
        <v>268405527.5</v>
      </c>
      <c r="K1502" s="116">
        <v>43362</v>
      </c>
      <c r="L1502" s="114">
        <v>13041</v>
      </c>
      <c r="M1502" s="114" t="s">
        <v>1729</v>
      </c>
      <c r="N1502" s="429"/>
    </row>
    <row r="1503" spans="1:14">
      <c r="A1503" s="114" t="s">
        <v>1730</v>
      </c>
      <c r="B1503" s="114" t="s">
        <v>390</v>
      </c>
      <c r="C1503" s="114">
        <v>259.75</v>
      </c>
      <c r="D1503" s="114">
        <v>259.75</v>
      </c>
      <c r="E1503" s="114">
        <v>246.5</v>
      </c>
      <c r="F1503" s="114">
        <v>250</v>
      </c>
      <c r="G1503" s="114">
        <v>250</v>
      </c>
      <c r="H1503" s="114">
        <v>249.9</v>
      </c>
      <c r="I1503" s="114">
        <v>20591</v>
      </c>
      <c r="J1503" s="114">
        <v>5177000.4000000004</v>
      </c>
      <c r="K1503" s="116">
        <v>43362</v>
      </c>
      <c r="L1503" s="114">
        <v>399</v>
      </c>
      <c r="M1503" s="114" t="s">
        <v>1731</v>
      </c>
      <c r="N1503" s="429"/>
    </row>
    <row r="1504" spans="1:14">
      <c r="A1504" s="114" t="s">
        <v>2666</v>
      </c>
      <c r="B1504" s="114" t="s">
        <v>390</v>
      </c>
      <c r="C1504" s="114">
        <v>6.25</v>
      </c>
      <c r="D1504" s="114">
        <v>6.35</v>
      </c>
      <c r="E1504" s="114">
        <v>6</v>
      </c>
      <c r="F1504" s="114">
        <v>6.1</v>
      </c>
      <c r="G1504" s="114">
        <v>6.05</v>
      </c>
      <c r="H1504" s="114">
        <v>6.15</v>
      </c>
      <c r="I1504" s="114">
        <v>27196</v>
      </c>
      <c r="J1504" s="114">
        <v>165718.04999999999</v>
      </c>
      <c r="K1504" s="116">
        <v>43362</v>
      </c>
      <c r="L1504" s="114">
        <v>99</v>
      </c>
      <c r="M1504" s="114" t="s">
        <v>2667</v>
      </c>
      <c r="N1504" s="429"/>
    </row>
    <row r="1505" spans="1:14">
      <c r="A1505" s="114" t="s">
        <v>1732</v>
      </c>
      <c r="B1505" s="114" t="s">
        <v>390</v>
      </c>
      <c r="C1505" s="114">
        <v>355</v>
      </c>
      <c r="D1505" s="114">
        <v>357.8</v>
      </c>
      <c r="E1505" s="114">
        <v>351.5</v>
      </c>
      <c r="F1505" s="114">
        <v>354.2</v>
      </c>
      <c r="G1505" s="114">
        <v>354</v>
      </c>
      <c r="H1505" s="114">
        <v>354.1</v>
      </c>
      <c r="I1505" s="114">
        <v>87862</v>
      </c>
      <c r="J1505" s="114">
        <v>31128434.75</v>
      </c>
      <c r="K1505" s="116">
        <v>43362</v>
      </c>
      <c r="L1505" s="114">
        <v>3235</v>
      </c>
      <c r="M1505" s="114" t="s">
        <v>1957</v>
      </c>
      <c r="N1505" s="429"/>
    </row>
    <row r="1506" spans="1:14">
      <c r="A1506" s="114" t="s">
        <v>2668</v>
      </c>
      <c r="B1506" s="114" t="s">
        <v>390</v>
      </c>
      <c r="C1506" s="114">
        <v>198</v>
      </c>
      <c r="D1506" s="114">
        <v>198.85</v>
      </c>
      <c r="E1506" s="114">
        <v>193.5</v>
      </c>
      <c r="F1506" s="114">
        <v>194.35</v>
      </c>
      <c r="G1506" s="114">
        <v>194.35</v>
      </c>
      <c r="H1506" s="114">
        <v>196.45</v>
      </c>
      <c r="I1506" s="114">
        <v>18536</v>
      </c>
      <c r="J1506" s="114">
        <v>3634609.55</v>
      </c>
      <c r="K1506" s="116">
        <v>43362</v>
      </c>
      <c r="L1506" s="114">
        <v>517</v>
      </c>
      <c r="M1506" s="114" t="s">
        <v>2669</v>
      </c>
      <c r="N1506" s="429"/>
    </row>
    <row r="1507" spans="1:14">
      <c r="A1507" s="114" t="s">
        <v>1733</v>
      </c>
      <c r="B1507" s="114" t="s">
        <v>390</v>
      </c>
      <c r="C1507" s="114">
        <v>64.5</v>
      </c>
      <c r="D1507" s="114">
        <v>64.849999999999994</v>
      </c>
      <c r="E1507" s="114">
        <v>63.15</v>
      </c>
      <c r="F1507" s="114">
        <v>64.349999999999994</v>
      </c>
      <c r="G1507" s="114">
        <v>63.75</v>
      </c>
      <c r="H1507" s="114">
        <v>64.25</v>
      </c>
      <c r="I1507" s="114">
        <v>581831</v>
      </c>
      <c r="J1507" s="114">
        <v>37314129.350000001</v>
      </c>
      <c r="K1507" s="116">
        <v>43362</v>
      </c>
      <c r="L1507" s="114">
        <v>3262</v>
      </c>
      <c r="M1507" s="114" t="s">
        <v>1734</v>
      </c>
      <c r="N1507" s="429"/>
    </row>
    <row r="1508" spans="1:14">
      <c r="A1508" s="114" t="s">
        <v>2276</v>
      </c>
      <c r="B1508" s="114" t="s">
        <v>390</v>
      </c>
      <c r="C1508" s="114">
        <v>98.5</v>
      </c>
      <c r="D1508" s="114">
        <v>101.8</v>
      </c>
      <c r="E1508" s="114">
        <v>96</v>
      </c>
      <c r="F1508" s="114">
        <v>97.05</v>
      </c>
      <c r="G1508" s="114">
        <v>97.1</v>
      </c>
      <c r="H1508" s="114">
        <v>100</v>
      </c>
      <c r="I1508" s="114">
        <v>50861</v>
      </c>
      <c r="J1508" s="114">
        <v>5025263.3499999996</v>
      </c>
      <c r="K1508" s="116">
        <v>43362</v>
      </c>
      <c r="L1508" s="114">
        <v>639</v>
      </c>
      <c r="M1508" s="114" t="s">
        <v>2277</v>
      </c>
      <c r="N1508" s="429"/>
    </row>
    <row r="1509" spans="1:14">
      <c r="A1509" s="114" t="s">
        <v>1735</v>
      </c>
      <c r="B1509" s="114" t="s">
        <v>390</v>
      </c>
      <c r="C1509" s="114">
        <v>19</v>
      </c>
      <c r="D1509" s="114">
        <v>19.100000000000001</v>
      </c>
      <c r="E1509" s="114">
        <v>18.25</v>
      </c>
      <c r="F1509" s="114">
        <v>18.45</v>
      </c>
      <c r="G1509" s="114">
        <v>18.3</v>
      </c>
      <c r="H1509" s="114">
        <v>19.05</v>
      </c>
      <c r="I1509" s="114">
        <v>94200</v>
      </c>
      <c r="J1509" s="114">
        <v>1759199.6</v>
      </c>
      <c r="K1509" s="116">
        <v>43362</v>
      </c>
      <c r="L1509" s="114">
        <v>359</v>
      </c>
      <c r="M1509" s="114" t="s">
        <v>2305</v>
      </c>
      <c r="N1509" s="429"/>
    </row>
    <row r="1510" spans="1:14">
      <c r="A1510" s="114" t="s">
        <v>381</v>
      </c>
      <c r="B1510" s="114" t="s">
        <v>390</v>
      </c>
      <c r="C1510" s="114">
        <v>117.95</v>
      </c>
      <c r="D1510" s="114">
        <v>118.4</v>
      </c>
      <c r="E1510" s="114">
        <v>116.1</v>
      </c>
      <c r="F1510" s="114">
        <v>117.1</v>
      </c>
      <c r="G1510" s="114">
        <v>116.8</v>
      </c>
      <c r="H1510" s="114">
        <v>118</v>
      </c>
      <c r="I1510" s="114">
        <v>13532</v>
      </c>
      <c r="J1510" s="114">
        <v>1590603.1</v>
      </c>
      <c r="K1510" s="116">
        <v>43362</v>
      </c>
      <c r="L1510" s="114">
        <v>338</v>
      </c>
      <c r="M1510" s="114" t="s">
        <v>1736</v>
      </c>
      <c r="N1510" s="429"/>
    </row>
    <row r="1511" spans="1:14">
      <c r="A1511" s="114" t="s">
        <v>1737</v>
      </c>
      <c r="B1511" s="114" t="s">
        <v>390</v>
      </c>
      <c r="C1511" s="114">
        <v>50.2</v>
      </c>
      <c r="D1511" s="114">
        <v>51.8</v>
      </c>
      <c r="E1511" s="114">
        <v>47.6</v>
      </c>
      <c r="F1511" s="114">
        <v>48.85</v>
      </c>
      <c r="G1511" s="114">
        <v>49.2</v>
      </c>
      <c r="H1511" s="114">
        <v>48.65</v>
      </c>
      <c r="I1511" s="114">
        <v>2602404</v>
      </c>
      <c r="J1511" s="114">
        <v>127955463.65000001</v>
      </c>
      <c r="K1511" s="116">
        <v>43362</v>
      </c>
      <c r="L1511" s="114">
        <v>13881</v>
      </c>
      <c r="M1511" s="114" t="s">
        <v>1738</v>
      </c>
      <c r="N1511" s="429"/>
    </row>
    <row r="1512" spans="1:14">
      <c r="A1512" s="114" t="s">
        <v>1739</v>
      </c>
      <c r="B1512" s="114" t="s">
        <v>390</v>
      </c>
      <c r="C1512" s="114">
        <v>1079</v>
      </c>
      <c r="D1512" s="114">
        <v>1086.2</v>
      </c>
      <c r="E1512" s="114">
        <v>1030.0999999999999</v>
      </c>
      <c r="F1512" s="114">
        <v>1057.45</v>
      </c>
      <c r="G1512" s="114">
        <v>1062</v>
      </c>
      <c r="H1512" s="114">
        <v>1054.55</v>
      </c>
      <c r="I1512" s="114">
        <v>2792</v>
      </c>
      <c r="J1512" s="114">
        <v>2941098.8</v>
      </c>
      <c r="K1512" s="116">
        <v>43362</v>
      </c>
      <c r="L1512" s="114">
        <v>426</v>
      </c>
      <c r="M1512" s="114" t="s">
        <v>1740</v>
      </c>
      <c r="N1512" s="429"/>
    </row>
    <row r="1513" spans="1:14">
      <c r="A1513" s="114" t="s">
        <v>1741</v>
      </c>
      <c r="B1513" s="114" t="s">
        <v>390</v>
      </c>
      <c r="C1513" s="114">
        <v>6810.6</v>
      </c>
      <c r="D1513" s="114">
        <v>6880.6</v>
      </c>
      <c r="E1513" s="114">
        <v>6715.2</v>
      </c>
      <c r="F1513" s="114">
        <v>6753.7</v>
      </c>
      <c r="G1513" s="114">
        <v>6781.2</v>
      </c>
      <c r="H1513" s="114">
        <v>6800.4</v>
      </c>
      <c r="I1513" s="114">
        <v>4505</v>
      </c>
      <c r="J1513" s="114">
        <v>30438310.149999999</v>
      </c>
      <c r="K1513" s="116">
        <v>43362</v>
      </c>
      <c r="L1513" s="114">
        <v>2192</v>
      </c>
      <c r="M1513" s="114" t="s">
        <v>1742</v>
      </c>
      <c r="N1513" s="429"/>
    </row>
    <row r="1514" spans="1:14">
      <c r="A1514" s="114" t="s">
        <v>2278</v>
      </c>
      <c r="B1514" s="114" t="s">
        <v>390</v>
      </c>
      <c r="C1514" s="114">
        <v>75</v>
      </c>
      <c r="D1514" s="114">
        <v>78.5</v>
      </c>
      <c r="E1514" s="114">
        <v>74</v>
      </c>
      <c r="F1514" s="114">
        <v>74.599999999999994</v>
      </c>
      <c r="G1514" s="114">
        <v>74.599999999999994</v>
      </c>
      <c r="H1514" s="114">
        <v>75.95</v>
      </c>
      <c r="I1514" s="114">
        <v>3443</v>
      </c>
      <c r="J1514" s="114">
        <v>257684.4</v>
      </c>
      <c r="K1514" s="116">
        <v>43362</v>
      </c>
      <c r="L1514" s="114">
        <v>102</v>
      </c>
      <c r="M1514" s="114" t="s">
        <v>2279</v>
      </c>
      <c r="N1514" s="429"/>
    </row>
    <row r="1515" spans="1:14">
      <c r="A1515" s="114" t="s">
        <v>2670</v>
      </c>
      <c r="B1515" s="114" t="s">
        <v>390</v>
      </c>
      <c r="C1515" s="114">
        <v>4.8</v>
      </c>
      <c r="D1515" s="114">
        <v>4.9000000000000004</v>
      </c>
      <c r="E1515" s="114">
        <v>4.7</v>
      </c>
      <c r="F1515" s="114">
        <v>4.75</v>
      </c>
      <c r="G1515" s="114">
        <v>4.8</v>
      </c>
      <c r="H1515" s="114">
        <v>4.8</v>
      </c>
      <c r="I1515" s="114">
        <v>598815</v>
      </c>
      <c r="J1515" s="114">
        <v>2861974.65</v>
      </c>
      <c r="K1515" s="116">
        <v>43362</v>
      </c>
      <c r="L1515" s="114">
        <v>534</v>
      </c>
      <c r="M1515" s="114" t="s">
        <v>2671</v>
      </c>
      <c r="N1515" s="429"/>
    </row>
    <row r="1516" spans="1:14">
      <c r="A1516" s="114" t="s">
        <v>3051</v>
      </c>
      <c r="B1516" s="114" t="s">
        <v>2815</v>
      </c>
      <c r="C1516" s="114">
        <v>0.95</v>
      </c>
      <c r="D1516" s="114">
        <v>0.95</v>
      </c>
      <c r="E1516" s="114">
        <v>0.95</v>
      </c>
      <c r="F1516" s="114">
        <v>0.95</v>
      </c>
      <c r="G1516" s="114">
        <v>0.95</v>
      </c>
      <c r="H1516" s="114">
        <v>1</v>
      </c>
      <c r="I1516" s="114">
        <v>422</v>
      </c>
      <c r="J1516" s="114">
        <v>400.9</v>
      </c>
      <c r="K1516" s="116">
        <v>43362</v>
      </c>
      <c r="L1516" s="114">
        <v>5</v>
      </c>
      <c r="M1516" s="114" t="s">
        <v>3052</v>
      </c>
      <c r="N1516" s="429"/>
    </row>
    <row r="1517" spans="1:14">
      <c r="A1517" s="114" t="s">
        <v>244</v>
      </c>
      <c r="B1517" s="114" t="s">
        <v>390</v>
      </c>
      <c r="C1517" s="114">
        <v>40.6</v>
      </c>
      <c r="D1517" s="114">
        <v>41.3</v>
      </c>
      <c r="E1517" s="114">
        <v>40.15</v>
      </c>
      <c r="F1517" s="114">
        <v>41</v>
      </c>
      <c r="G1517" s="114">
        <v>41</v>
      </c>
      <c r="H1517" s="114">
        <v>40.299999999999997</v>
      </c>
      <c r="I1517" s="114">
        <v>6905904</v>
      </c>
      <c r="J1517" s="114">
        <v>280225428.39999998</v>
      </c>
      <c r="K1517" s="116">
        <v>43362</v>
      </c>
      <c r="L1517" s="114">
        <v>17074</v>
      </c>
      <c r="M1517" s="114" t="s">
        <v>1743</v>
      </c>
      <c r="N1517" s="429"/>
    </row>
    <row r="1518" spans="1:14">
      <c r="A1518" s="114" t="s">
        <v>2951</v>
      </c>
      <c r="B1518" s="114" t="s">
        <v>390</v>
      </c>
      <c r="C1518" s="114">
        <v>288</v>
      </c>
      <c r="D1518" s="114">
        <v>289.8</v>
      </c>
      <c r="E1518" s="114">
        <v>282.2</v>
      </c>
      <c r="F1518" s="114">
        <v>283.64999999999998</v>
      </c>
      <c r="G1518" s="114">
        <v>284.85000000000002</v>
      </c>
      <c r="H1518" s="114">
        <v>286.35000000000002</v>
      </c>
      <c r="I1518" s="114">
        <v>19862</v>
      </c>
      <c r="J1518" s="114">
        <v>5667362.5</v>
      </c>
      <c r="K1518" s="116">
        <v>43362</v>
      </c>
      <c r="L1518" s="114">
        <v>889</v>
      </c>
      <c r="M1518" s="114" t="s">
        <v>2952</v>
      </c>
      <c r="N1518" s="114"/>
    </row>
    <row r="1519" spans="1:14">
      <c r="A1519" s="114" t="s">
        <v>155</v>
      </c>
      <c r="B1519" s="114" t="s">
        <v>390</v>
      </c>
      <c r="C1519" s="114">
        <v>599.70000000000005</v>
      </c>
      <c r="D1519" s="114">
        <v>600.65</v>
      </c>
      <c r="E1519" s="114">
        <v>589.54999999999995</v>
      </c>
      <c r="F1519" s="114">
        <v>599.15</v>
      </c>
      <c r="G1519" s="114">
        <v>599</v>
      </c>
      <c r="H1519" s="114">
        <v>592.70000000000005</v>
      </c>
      <c r="I1519" s="114">
        <v>1300582</v>
      </c>
      <c r="J1519" s="114">
        <v>774074253.14999998</v>
      </c>
      <c r="K1519" s="116">
        <v>43362</v>
      </c>
      <c r="L1519" s="114">
        <v>29283</v>
      </c>
      <c r="M1519" s="114" t="s">
        <v>1744</v>
      </c>
      <c r="N1519" s="114"/>
    </row>
    <row r="1520" spans="1:14">
      <c r="A1520" s="114" t="s">
        <v>1745</v>
      </c>
      <c r="B1520" s="114" t="s">
        <v>390</v>
      </c>
      <c r="C1520" s="114">
        <v>2786.7</v>
      </c>
      <c r="D1520" s="114">
        <v>2809.35</v>
      </c>
      <c r="E1520" s="114">
        <v>2779.95</v>
      </c>
      <c r="F1520" s="114">
        <v>2784.2</v>
      </c>
      <c r="G1520" s="114">
        <v>2780.1</v>
      </c>
      <c r="H1520" s="114">
        <v>2792.85</v>
      </c>
      <c r="I1520" s="114">
        <v>988</v>
      </c>
      <c r="J1520" s="114">
        <v>2753993.3</v>
      </c>
      <c r="K1520" s="116">
        <v>43362</v>
      </c>
      <c r="L1520" s="114">
        <v>250</v>
      </c>
      <c r="M1520" s="114" t="s">
        <v>1746</v>
      </c>
      <c r="N1520" s="114"/>
    </row>
    <row r="1521" spans="1:14">
      <c r="A1521" s="114" t="s">
        <v>1747</v>
      </c>
      <c r="B1521" s="114" t="s">
        <v>390</v>
      </c>
      <c r="C1521" s="114">
        <v>430</v>
      </c>
      <c r="D1521" s="114">
        <v>439.9</v>
      </c>
      <c r="E1521" s="114">
        <v>426.95</v>
      </c>
      <c r="F1521" s="114">
        <v>433.7</v>
      </c>
      <c r="G1521" s="114">
        <v>432.1</v>
      </c>
      <c r="H1521" s="114">
        <v>430.4</v>
      </c>
      <c r="I1521" s="114">
        <v>39968</v>
      </c>
      <c r="J1521" s="114">
        <v>17257329.25</v>
      </c>
      <c r="K1521" s="116">
        <v>43362</v>
      </c>
      <c r="L1521" s="114">
        <v>3283</v>
      </c>
      <c r="M1521" s="114" t="s">
        <v>1748</v>
      </c>
      <c r="N1521" s="429"/>
    </row>
    <row r="1522" spans="1:14">
      <c r="A1522" s="114" t="s">
        <v>2672</v>
      </c>
      <c r="B1522" s="114" t="s">
        <v>2815</v>
      </c>
      <c r="C1522" s="114">
        <v>6.15</v>
      </c>
      <c r="D1522" s="114">
        <v>6.15</v>
      </c>
      <c r="E1522" s="114">
        <v>5.8</v>
      </c>
      <c r="F1522" s="114">
        <v>5.8</v>
      </c>
      <c r="G1522" s="114">
        <v>5.8</v>
      </c>
      <c r="H1522" s="114">
        <v>5.9</v>
      </c>
      <c r="I1522" s="114">
        <v>10120</v>
      </c>
      <c r="J1522" s="114">
        <v>59508.05</v>
      </c>
      <c r="K1522" s="116">
        <v>43362</v>
      </c>
      <c r="L1522" s="114">
        <v>29</v>
      </c>
      <c r="M1522" s="114" t="s">
        <v>2673</v>
      </c>
      <c r="N1522" s="429"/>
    </row>
    <row r="1523" spans="1:14">
      <c r="A1523" s="114" t="s">
        <v>1749</v>
      </c>
      <c r="B1523" s="114" t="s">
        <v>390</v>
      </c>
      <c r="C1523" s="114">
        <v>85.75</v>
      </c>
      <c r="D1523" s="114">
        <v>86.5</v>
      </c>
      <c r="E1523" s="114">
        <v>83.3</v>
      </c>
      <c r="F1523" s="114">
        <v>84.55</v>
      </c>
      <c r="G1523" s="114">
        <v>84.2</v>
      </c>
      <c r="H1523" s="114">
        <v>85.25</v>
      </c>
      <c r="I1523" s="114">
        <v>441745</v>
      </c>
      <c r="J1523" s="114">
        <v>37492708.100000001</v>
      </c>
      <c r="K1523" s="116">
        <v>43362</v>
      </c>
      <c r="L1523" s="114">
        <v>4285</v>
      </c>
      <c r="M1523" s="114" t="s">
        <v>1750</v>
      </c>
      <c r="N1523" s="429"/>
    </row>
    <row r="1524" spans="1:14">
      <c r="A1524" s="114" t="s">
        <v>156</v>
      </c>
      <c r="B1524" s="114" t="s">
        <v>390</v>
      </c>
      <c r="C1524" s="114">
        <v>1315.9</v>
      </c>
      <c r="D1524" s="114">
        <v>1333.5</v>
      </c>
      <c r="E1524" s="114">
        <v>1291.05</v>
      </c>
      <c r="F1524" s="114">
        <v>1307.6500000000001</v>
      </c>
      <c r="G1524" s="114">
        <v>1306.2</v>
      </c>
      <c r="H1524" s="114">
        <v>1306.1500000000001</v>
      </c>
      <c r="I1524" s="114">
        <v>592805</v>
      </c>
      <c r="J1524" s="114">
        <v>779615928</v>
      </c>
      <c r="K1524" s="116">
        <v>43362</v>
      </c>
      <c r="L1524" s="114">
        <v>22677</v>
      </c>
      <c r="M1524" s="114" t="s">
        <v>1751</v>
      </c>
      <c r="N1524" s="429"/>
    </row>
    <row r="1525" spans="1:14">
      <c r="A1525" s="114" t="s">
        <v>1752</v>
      </c>
      <c r="B1525" s="114" t="s">
        <v>390</v>
      </c>
      <c r="C1525" s="114">
        <v>233.95</v>
      </c>
      <c r="D1525" s="114">
        <v>233.95</v>
      </c>
      <c r="E1525" s="114">
        <v>226.55</v>
      </c>
      <c r="F1525" s="114">
        <v>227.95</v>
      </c>
      <c r="G1525" s="114">
        <v>229</v>
      </c>
      <c r="H1525" s="114">
        <v>244.55</v>
      </c>
      <c r="I1525" s="114">
        <v>62979</v>
      </c>
      <c r="J1525" s="114">
        <v>14518822.949999999</v>
      </c>
      <c r="K1525" s="116">
        <v>43362</v>
      </c>
      <c r="L1525" s="114">
        <v>1224</v>
      </c>
      <c r="M1525" s="114" t="s">
        <v>1753</v>
      </c>
      <c r="N1525" s="429"/>
    </row>
    <row r="1526" spans="1:14">
      <c r="A1526" s="114" t="s">
        <v>157</v>
      </c>
      <c r="B1526" s="114" t="s">
        <v>390</v>
      </c>
      <c r="C1526" s="114">
        <v>20.85</v>
      </c>
      <c r="D1526" s="114">
        <v>20.85</v>
      </c>
      <c r="E1526" s="114">
        <v>18.8</v>
      </c>
      <c r="F1526" s="114">
        <v>19.149999999999999</v>
      </c>
      <c r="G1526" s="114">
        <v>19.2</v>
      </c>
      <c r="H1526" s="114">
        <v>20.75</v>
      </c>
      <c r="I1526" s="114">
        <v>1745224</v>
      </c>
      <c r="J1526" s="114">
        <v>34269647.25</v>
      </c>
      <c r="K1526" s="116">
        <v>43362</v>
      </c>
      <c r="L1526" s="114">
        <v>4208</v>
      </c>
      <c r="M1526" s="114" t="s">
        <v>1754</v>
      </c>
      <c r="N1526" s="429"/>
    </row>
    <row r="1527" spans="1:14">
      <c r="A1527" s="114" t="s">
        <v>1755</v>
      </c>
      <c r="B1527" s="114" t="s">
        <v>390</v>
      </c>
      <c r="C1527" s="114">
        <v>332</v>
      </c>
      <c r="D1527" s="114">
        <v>340.85</v>
      </c>
      <c r="E1527" s="114">
        <v>327.95</v>
      </c>
      <c r="F1527" s="114">
        <v>330.55</v>
      </c>
      <c r="G1527" s="114">
        <v>330</v>
      </c>
      <c r="H1527" s="114">
        <v>330.2</v>
      </c>
      <c r="I1527" s="114">
        <v>171430</v>
      </c>
      <c r="J1527" s="114">
        <v>57317837.700000003</v>
      </c>
      <c r="K1527" s="116">
        <v>43362</v>
      </c>
      <c r="L1527" s="114">
        <v>4384</v>
      </c>
      <c r="M1527" s="114" t="s">
        <v>1756</v>
      </c>
      <c r="N1527" s="429"/>
    </row>
    <row r="1528" spans="1:14">
      <c r="A1528" s="114" t="s">
        <v>1757</v>
      </c>
      <c r="B1528" s="114" t="s">
        <v>390</v>
      </c>
      <c r="C1528" s="114">
        <v>360.05</v>
      </c>
      <c r="D1528" s="114">
        <v>363.8</v>
      </c>
      <c r="E1528" s="114">
        <v>336</v>
      </c>
      <c r="F1528" s="114">
        <v>342.6</v>
      </c>
      <c r="G1528" s="114">
        <v>345</v>
      </c>
      <c r="H1528" s="114">
        <v>363.05</v>
      </c>
      <c r="I1528" s="114">
        <v>39987</v>
      </c>
      <c r="J1528" s="114">
        <v>13858250.949999999</v>
      </c>
      <c r="K1528" s="116">
        <v>43362</v>
      </c>
      <c r="L1528" s="114">
        <v>1530</v>
      </c>
      <c r="M1528" s="114" t="s">
        <v>1758</v>
      </c>
      <c r="N1528" s="429"/>
    </row>
    <row r="1529" spans="1:14">
      <c r="A1529" s="114" t="s">
        <v>1759</v>
      </c>
      <c r="B1529" s="114" t="s">
        <v>390</v>
      </c>
      <c r="C1529" s="114">
        <v>17.899999999999999</v>
      </c>
      <c r="D1529" s="114">
        <v>18.600000000000001</v>
      </c>
      <c r="E1529" s="114">
        <v>16.8</v>
      </c>
      <c r="F1529" s="114">
        <v>17.149999999999999</v>
      </c>
      <c r="G1529" s="114">
        <v>17.3</v>
      </c>
      <c r="H1529" s="114">
        <v>17.600000000000001</v>
      </c>
      <c r="I1529" s="114">
        <v>534737</v>
      </c>
      <c r="J1529" s="114">
        <v>9368444.1500000004</v>
      </c>
      <c r="K1529" s="116">
        <v>43362</v>
      </c>
      <c r="L1529" s="114">
        <v>1978</v>
      </c>
      <c r="M1529" s="114" t="s">
        <v>1760</v>
      </c>
      <c r="N1529" s="429"/>
    </row>
    <row r="1530" spans="1:14">
      <c r="A1530" s="114" t="s">
        <v>1761</v>
      </c>
      <c r="B1530" s="114" t="s">
        <v>390</v>
      </c>
      <c r="C1530" s="114">
        <v>10.3</v>
      </c>
      <c r="D1530" s="114">
        <v>10.45</v>
      </c>
      <c r="E1530" s="114">
        <v>10.050000000000001</v>
      </c>
      <c r="F1530" s="114">
        <v>10.15</v>
      </c>
      <c r="G1530" s="114">
        <v>10.199999999999999</v>
      </c>
      <c r="H1530" s="114">
        <v>10.199999999999999</v>
      </c>
      <c r="I1530" s="114">
        <v>188243</v>
      </c>
      <c r="J1530" s="114">
        <v>1921478.3</v>
      </c>
      <c r="K1530" s="116">
        <v>43362</v>
      </c>
      <c r="L1530" s="114">
        <v>469</v>
      </c>
      <c r="M1530" s="114" t="s">
        <v>1762</v>
      </c>
      <c r="N1530" s="429"/>
    </row>
    <row r="1531" spans="1:14">
      <c r="A1531" s="114" t="s">
        <v>1763</v>
      </c>
      <c r="B1531" s="114" t="s">
        <v>390</v>
      </c>
      <c r="C1531" s="114">
        <v>318.5</v>
      </c>
      <c r="D1531" s="114">
        <v>320.8</v>
      </c>
      <c r="E1531" s="114">
        <v>312.55</v>
      </c>
      <c r="F1531" s="114">
        <v>315.8</v>
      </c>
      <c r="G1531" s="114">
        <v>315</v>
      </c>
      <c r="H1531" s="114">
        <v>317.45</v>
      </c>
      <c r="I1531" s="114">
        <v>664255</v>
      </c>
      <c r="J1531" s="114">
        <v>210320156.25</v>
      </c>
      <c r="K1531" s="116">
        <v>43362</v>
      </c>
      <c r="L1531" s="114">
        <v>10502</v>
      </c>
      <c r="M1531" s="114" t="s">
        <v>1764</v>
      </c>
      <c r="N1531" s="429"/>
    </row>
    <row r="1532" spans="1:14">
      <c r="A1532" s="114" t="s">
        <v>158</v>
      </c>
      <c r="B1532" s="114" t="s">
        <v>390</v>
      </c>
      <c r="C1532" s="114">
        <v>4088</v>
      </c>
      <c r="D1532" s="114">
        <v>4088</v>
      </c>
      <c r="E1532" s="114">
        <v>4045.75</v>
      </c>
      <c r="F1532" s="114">
        <v>4050.7</v>
      </c>
      <c r="G1532" s="114">
        <v>4049.4</v>
      </c>
      <c r="H1532" s="114">
        <v>4059.95</v>
      </c>
      <c r="I1532" s="114">
        <v>322516</v>
      </c>
      <c r="J1532" s="114">
        <v>1310722396.25</v>
      </c>
      <c r="K1532" s="116">
        <v>43362</v>
      </c>
      <c r="L1532" s="114">
        <v>40066</v>
      </c>
      <c r="M1532" s="114" t="s">
        <v>1765</v>
      </c>
      <c r="N1532" s="429"/>
    </row>
    <row r="1533" spans="1:14">
      <c r="A1533" s="114" t="s">
        <v>1766</v>
      </c>
      <c r="B1533" s="114" t="s">
        <v>390</v>
      </c>
      <c r="C1533" s="114">
        <v>71.55</v>
      </c>
      <c r="D1533" s="114">
        <v>72.849999999999994</v>
      </c>
      <c r="E1533" s="114">
        <v>71.3</v>
      </c>
      <c r="F1533" s="114">
        <v>71.400000000000006</v>
      </c>
      <c r="G1533" s="114">
        <v>71.3</v>
      </c>
      <c r="H1533" s="114">
        <v>71.400000000000006</v>
      </c>
      <c r="I1533" s="114">
        <v>5691</v>
      </c>
      <c r="J1533" s="114">
        <v>408529.85</v>
      </c>
      <c r="K1533" s="116">
        <v>43362</v>
      </c>
      <c r="L1533" s="114">
        <v>105</v>
      </c>
      <c r="M1533" s="114" t="s">
        <v>1767</v>
      </c>
      <c r="N1533" s="429"/>
    </row>
    <row r="1534" spans="1:14">
      <c r="A1534" s="114" t="s">
        <v>3110</v>
      </c>
      <c r="B1534" s="114" t="s">
        <v>390</v>
      </c>
      <c r="C1534" s="114">
        <v>1.5</v>
      </c>
      <c r="D1534" s="114">
        <v>1.5</v>
      </c>
      <c r="E1534" s="114">
        <v>1.5</v>
      </c>
      <c r="F1534" s="114">
        <v>1.5</v>
      </c>
      <c r="G1534" s="114">
        <v>1.5</v>
      </c>
      <c r="H1534" s="114">
        <v>1.45</v>
      </c>
      <c r="I1534" s="114">
        <v>5606</v>
      </c>
      <c r="J1534" s="114">
        <v>8409</v>
      </c>
      <c r="K1534" s="116">
        <v>43362</v>
      </c>
      <c r="L1534" s="114">
        <v>9</v>
      </c>
      <c r="M1534" s="114" t="s">
        <v>3111</v>
      </c>
      <c r="N1534" s="429"/>
    </row>
    <row r="1535" spans="1:14">
      <c r="A1535" s="114" t="s">
        <v>1768</v>
      </c>
      <c r="B1535" s="114" t="s">
        <v>390</v>
      </c>
      <c r="C1535" s="114">
        <v>220.05</v>
      </c>
      <c r="D1535" s="114">
        <v>222</v>
      </c>
      <c r="E1535" s="114">
        <v>212.1</v>
      </c>
      <c r="F1535" s="114">
        <v>213.45</v>
      </c>
      <c r="G1535" s="114">
        <v>213.65</v>
      </c>
      <c r="H1535" s="114">
        <v>220.25</v>
      </c>
      <c r="I1535" s="114">
        <v>71116</v>
      </c>
      <c r="J1535" s="114">
        <v>15316715.699999999</v>
      </c>
      <c r="K1535" s="116">
        <v>43362</v>
      </c>
      <c r="L1535" s="114">
        <v>2675</v>
      </c>
      <c r="M1535" s="114" t="s">
        <v>1769</v>
      </c>
      <c r="N1535" s="429"/>
    </row>
    <row r="1536" spans="1:14">
      <c r="A1536" s="114" t="s">
        <v>1770</v>
      </c>
      <c r="B1536" s="114" t="s">
        <v>390</v>
      </c>
      <c r="C1536" s="114">
        <v>130</v>
      </c>
      <c r="D1536" s="114">
        <v>132.25</v>
      </c>
      <c r="E1536" s="114">
        <v>125</v>
      </c>
      <c r="F1536" s="114">
        <v>129.35</v>
      </c>
      <c r="G1536" s="114">
        <v>128.9</v>
      </c>
      <c r="H1536" s="114">
        <v>120.25</v>
      </c>
      <c r="I1536" s="114">
        <v>564345</v>
      </c>
      <c r="J1536" s="114">
        <v>73903367.650000006</v>
      </c>
      <c r="K1536" s="116">
        <v>43362</v>
      </c>
      <c r="L1536" s="114">
        <v>3426</v>
      </c>
      <c r="M1536" s="114" t="s">
        <v>1771</v>
      </c>
      <c r="N1536" s="429"/>
    </row>
    <row r="1537" spans="1:14">
      <c r="A1537" s="114" t="s">
        <v>159</v>
      </c>
      <c r="B1537" s="114" t="s">
        <v>390</v>
      </c>
      <c r="C1537" s="114">
        <v>75.55</v>
      </c>
      <c r="D1537" s="114">
        <v>79.25</v>
      </c>
      <c r="E1537" s="114">
        <v>74.5</v>
      </c>
      <c r="F1537" s="114">
        <v>78.45</v>
      </c>
      <c r="G1537" s="114">
        <v>78.099999999999994</v>
      </c>
      <c r="H1537" s="114">
        <v>74.849999999999994</v>
      </c>
      <c r="I1537" s="114">
        <v>17495332</v>
      </c>
      <c r="J1537" s="114">
        <v>1357404014.45</v>
      </c>
      <c r="K1537" s="116">
        <v>43362</v>
      </c>
      <c r="L1537" s="114">
        <v>50358</v>
      </c>
      <c r="M1537" s="114" t="s">
        <v>1772</v>
      </c>
      <c r="N1537" s="429"/>
    </row>
    <row r="1538" spans="1:14">
      <c r="A1538" s="114" t="s">
        <v>2170</v>
      </c>
      <c r="B1538" s="114" t="s">
        <v>390</v>
      </c>
      <c r="C1538" s="114">
        <v>65.95</v>
      </c>
      <c r="D1538" s="114">
        <v>68</v>
      </c>
      <c r="E1538" s="114">
        <v>63.35</v>
      </c>
      <c r="F1538" s="114">
        <v>64.95</v>
      </c>
      <c r="G1538" s="114">
        <v>64.3</v>
      </c>
      <c r="H1538" s="114">
        <v>66.45</v>
      </c>
      <c r="I1538" s="114">
        <v>122121</v>
      </c>
      <c r="J1538" s="114">
        <v>8038280.75</v>
      </c>
      <c r="K1538" s="116">
        <v>43362</v>
      </c>
      <c r="L1538" s="114">
        <v>1159</v>
      </c>
      <c r="M1538" s="114" t="s">
        <v>2997</v>
      </c>
      <c r="N1538" s="429"/>
    </row>
    <row r="1539" spans="1:14">
      <c r="A1539" s="114" t="s">
        <v>160</v>
      </c>
      <c r="B1539" s="114" t="s">
        <v>390</v>
      </c>
      <c r="C1539" s="114">
        <v>3.1</v>
      </c>
      <c r="D1539" s="114">
        <v>3.15</v>
      </c>
      <c r="E1539" s="114">
        <v>3.05</v>
      </c>
      <c r="F1539" s="114">
        <v>3.05</v>
      </c>
      <c r="G1539" s="114">
        <v>3.1</v>
      </c>
      <c r="H1539" s="114">
        <v>3.05</v>
      </c>
      <c r="I1539" s="114">
        <v>3661252</v>
      </c>
      <c r="J1539" s="114">
        <v>11279510.65</v>
      </c>
      <c r="K1539" s="116">
        <v>43362</v>
      </c>
      <c r="L1539" s="114">
        <v>2400</v>
      </c>
      <c r="M1539" s="114" t="s">
        <v>1773</v>
      </c>
      <c r="N1539" s="429"/>
    </row>
    <row r="1540" spans="1:14">
      <c r="A1540" s="114" t="s">
        <v>1774</v>
      </c>
      <c r="B1540" s="114" t="s">
        <v>390</v>
      </c>
      <c r="C1540" s="114">
        <v>12.25</v>
      </c>
      <c r="D1540" s="114">
        <v>12.25</v>
      </c>
      <c r="E1540" s="114">
        <v>11.55</v>
      </c>
      <c r="F1540" s="114">
        <v>11.65</v>
      </c>
      <c r="G1540" s="114">
        <v>11.65</v>
      </c>
      <c r="H1540" s="114">
        <v>11.95</v>
      </c>
      <c r="I1540" s="114">
        <v>452368</v>
      </c>
      <c r="J1540" s="114">
        <v>5310900.55</v>
      </c>
      <c r="K1540" s="116">
        <v>43362</v>
      </c>
      <c r="L1540" s="114">
        <v>889</v>
      </c>
      <c r="M1540" s="114" t="s">
        <v>1775</v>
      </c>
      <c r="N1540" s="429"/>
    </row>
    <row r="1541" spans="1:14">
      <c r="A1541" s="114" t="s">
        <v>3045</v>
      </c>
      <c r="B1541" s="114" t="s">
        <v>390</v>
      </c>
      <c r="C1541" s="114">
        <v>390.5</v>
      </c>
      <c r="D1541" s="114">
        <v>400.5</v>
      </c>
      <c r="E1541" s="114">
        <v>390.5</v>
      </c>
      <c r="F1541" s="114">
        <v>391.15</v>
      </c>
      <c r="G1541" s="114">
        <v>391.1</v>
      </c>
      <c r="H1541" s="114">
        <v>396.9</v>
      </c>
      <c r="I1541" s="114">
        <v>808</v>
      </c>
      <c r="J1541" s="114">
        <v>319256.05</v>
      </c>
      <c r="K1541" s="116">
        <v>43362</v>
      </c>
      <c r="L1541" s="114">
        <v>82</v>
      </c>
      <c r="M1541" s="114" t="s">
        <v>3046</v>
      </c>
      <c r="N1541" s="429"/>
    </row>
    <row r="1542" spans="1:14">
      <c r="A1542" s="114" t="s">
        <v>2674</v>
      </c>
      <c r="B1542" s="114" t="s">
        <v>2815</v>
      </c>
      <c r="C1542" s="114">
        <v>2.1</v>
      </c>
      <c r="D1542" s="114">
        <v>2.15</v>
      </c>
      <c r="E1542" s="114">
        <v>2.1</v>
      </c>
      <c r="F1542" s="114">
        <v>2.15</v>
      </c>
      <c r="G1542" s="114">
        <v>2.15</v>
      </c>
      <c r="H1542" s="114">
        <v>2.1</v>
      </c>
      <c r="I1542" s="114">
        <v>4989</v>
      </c>
      <c r="J1542" s="114">
        <v>10499.1</v>
      </c>
      <c r="K1542" s="116">
        <v>43362</v>
      </c>
      <c r="L1542" s="114">
        <v>8</v>
      </c>
      <c r="M1542" s="114" t="s">
        <v>2675</v>
      </c>
      <c r="N1542" s="429"/>
    </row>
    <row r="1543" spans="1:14">
      <c r="A1543" s="114" t="s">
        <v>1776</v>
      </c>
      <c r="B1543" s="114" t="s">
        <v>390</v>
      </c>
      <c r="C1543" s="114">
        <v>264.75</v>
      </c>
      <c r="D1543" s="114">
        <v>264.75</v>
      </c>
      <c r="E1543" s="114">
        <v>245</v>
      </c>
      <c r="F1543" s="114">
        <v>249.1</v>
      </c>
      <c r="G1543" s="114">
        <v>251.45</v>
      </c>
      <c r="H1543" s="114">
        <v>259.89999999999998</v>
      </c>
      <c r="I1543" s="114">
        <v>273810</v>
      </c>
      <c r="J1543" s="114">
        <v>69367021.400000006</v>
      </c>
      <c r="K1543" s="116">
        <v>43362</v>
      </c>
      <c r="L1543" s="114">
        <v>5953</v>
      </c>
      <c r="M1543" s="114" t="s">
        <v>1777</v>
      </c>
      <c r="N1543" s="429"/>
    </row>
    <row r="1544" spans="1:14">
      <c r="A1544" s="114" t="s">
        <v>161</v>
      </c>
      <c r="B1544" s="114" t="s">
        <v>390</v>
      </c>
      <c r="C1544" s="114">
        <v>714</v>
      </c>
      <c r="D1544" s="114">
        <v>715.75</v>
      </c>
      <c r="E1544" s="114">
        <v>688</v>
      </c>
      <c r="F1544" s="114">
        <v>692.3</v>
      </c>
      <c r="G1544" s="114">
        <v>692.5</v>
      </c>
      <c r="H1544" s="114">
        <v>709.05</v>
      </c>
      <c r="I1544" s="114">
        <v>2618411</v>
      </c>
      <c r="J1544" s="114">
        <v>1833708305.9000001</v>
      </c>
      <c r="K1544" s="116">
        <v>43362</v>
      </c>
      <c r="L1544" s="114">
        <v>57531</v>
      </c>
      <c r="M1544" s="114" t="s">
        <v>1778</v>
      </c>
      <c r="N1544" s="429"/>
    </row>
    <row r="1545" spans="1:14">
      <c r="A1545" s="114" t="s">
        <v>2799</v>
      </c>
      <c r="B1545" s="114" t="s">
        <v>390</v>
      </c>
      <c r="C1545" s="114">
        <v>3</v>
      </c>
      <c r="D1545" s="114">
        <v>3</v>
      </c>
      <c r="E1545" s="114">
        <v>2.9</v>
      </c>
      <c r="F1545" s="114">
        <v>2.9</v>
      </c>
      <c r="G1545" s="114">
        <v>2.95</v>
      </c>
      <c r="H1545" s="114">
        <v>2.95</v>
      </c>
      <c r="I1545" s="114">
        <v>924975</v>
      </c>
      <c r="J1545" s="114">
        <v>2711851.85</v>
      </c>
      <c r="K1545" s="116">
        <v>43362</v>
      </c>
      <c r="L1545" s="114">
        <v>791</v>
      </c>
      <c r="M1545" s="114" t="s">
        <v>2800</v>
      </c>
      <c r="N1545" s="429"/>
    </row>
    <row r="1546" spans="1:14">
      <c r="A1546" s="114" t="s">
        <v>1779</v>
      </c>
      <c r="B1546" s="114" t="s">
        <v>390</v>
      </c>
      <c r="C1546" s="114">
        <v>31.95</v>
      </c>
      <c r="D1546" s="114">
        <v>34.5</v>
      </c>
      <c r="E1546" s="114">
        <v>31.95</v>
      </c>
      <c r="F1546" s="114">
        <v>32.4</v>
      </c>
      <c r="G1546" s="114">
        <v>32.799999999999997</v>
      </c>
      <c r="H1546" s="114">
        <v>31.65</v>
      </c>
      <c r="I1546" s="114">
        <v>3451975</v>
      </c>
      <c r="J1546" s="114">
        <v>115044238.59999999</v>
      </c>
      <c r="K1546" s="116">
        <v>43362</v>
      </c>
      <c r="L1546" s="114">
        <v>6085</v>
      </c>
      <c r="M1546" s="114" t="s">
        <v>1780</v>
      </c>
      <c r="N1546" s="429"/>
    </row>
    <row r="1547" spans="1:14">
      <c r="A1547" s="114" t="s">
        <v>2676</v>
      </c>
      <c r="B1547" s="114" t="s">
        <v>390</v>
      </c>
      <c r="C1547" s="114">
        <v>2.35</v>
      </c>
      <c r="D1547" s="114">
        <v>2.4</v>
      </c>
      <c r="E1547" s="114">
        <v>2.2999999999999998</v>
      </c>
      <c r="F1547" s="114">
        <v>2.35</v>
      </c>
      <c r="G1547" s="114">
        <v>2.35</v>
      </c>
      <c r="H1547" s="114">
        <v>2.4</v>
      </c>
      <c r="I1547" s="114">
        <v>31140</v>
      </c>
      <c r="J1547" s="114">
        <v>71944.600000000006</v>
      </c>
      <c r="K1547" s="116">
        <v>43362</v>
      </c>
      <c r="L1547" s="114">
        <v>42</v>
      </c>
      <c r="M1547" s="114" t="s">
        <v>2677</v>
      </c>
      <c r="N1547" s="429"/>
    </row>
    <row r="1548" spans="1:14">
      <c r="A1548" s="114" t="s">
        <v>2218</v>
      </c>
      <c r="B1548" s="114" t="s">
        <v>390</v>
      </c>
      <c r="C1548" s="114">
        <v>300</v>
      </c>
      <c r="D1548" s="114">
        <v>304.88</v>
      </c>
      <c r="E1548" s="114">
        <v>295.5</v>
      </c>
      <c r="F1548" s="114">
        <v>302.8</v>
      </c>
      <c r="G1548" s="114">
        <v>301.25</v>
      </c>
      <c r="H1548" s="114">
        <v>300.10000000000002</v>
      </c>
      <c r="I1548" s="114">
        <v>88</v>
      </c>
      <c r="J1548" s="114">
        <v>26627.47</v>
      </c>
      <c r="K1548" s="116">
        <v>43362</v>
      </c>
      <c r="L1548" s="114">
        <v>15</v>
      </c>
      <c r="M1548" s="114" t="s">
        <v>2219</v>
      </c>
      <c r="N1548" s="429"/>
    </row>
    <row r="1549" spans="1:14">
      <c r="A1549" s="114" t="s">
        <v>3071</v>
      </c>
      <c r="B1549" s="114" t="s">
        <v>390</v>
      </c>
      <c r="C1549" s="114">
        <v>1181</v>
      </c>
      <c r="D1549" s="114">
        <v>1181</v>
      </c>
      <c r="E1549" s="114">
        <v>1170.1500000000001</v>
      </c>
      <c r="F1549" s="114">
        <v>1170.1500000000001</v>
      </c>
      <c r="G1549" s="114">
        <v>1170.1500000000001</v>
      </c>
      <c r="H1549" s="114">
        <v>1183.7</v>
      </c>
      <c r="I1549" s="114">
        <v>110</v>
      </c>
      <c r="J1549" s="114">
        <v>129845.85</v>
      </c>
      <c r="K1549" s="116">
        <v>43362</v>
      </c>
      <c r="L1549" s="114">
        <v>4</v>
      </c>
      <c r="M1549" s="114" t="s">
        <v>3072</v>
      </c>
      <c r="N1549" s="429"/>
    </row>
    <row r="1550" spans="1:14">
      <c r="A1550" s="114" t="s">
        <v>3065</v>
      </c>
      <c r="B1550" s="114" t="s">
        <v>390</v>
      </c>
      <c r="C1550" s="114">
        <v>400</v>
      </c>
      <c r="D1550" s="114">
        <v>409.95</v>
      </c>
      <c r="E1550" s="114">
        <v>400</v>
      </c>
      <c r="F1550" s="114">
        <v>404.95</v>
      </c>
      <c r="G1550" s="114">
        <v>404.95</v>
      </c>
      <c r="H1550" s="114">
        <v>392.03</v>
      </c>
      <c r="I1550" s="114">
        <v>19</v>
      </c>
      <c r="J1550" s="114">
        <v>7670.45</v>
      </c>
      <c r="K1550" s="116">
        <v>43362</v>
      </c>
      <c r="L1550" s="114">
        <v>4</v>
      </c>
      <c r="M1550" s="114" t="s">
        <v>3066</v>
      </c>
      <c r="N1550" s="429"/>
    </row>
    <row r="1551" spans="1:14">
      <c r="A1551" s="114" t="s">
        <v>2801</v>
      </c>
      <c r="B1551" s="114" t="s">
        <v>390</v>
      </c>
      <c r="C1551" s="114">
        <v>11.2</v>
      </c>
      <c r="D1551" s="114">
        <v>11.25</v>
      </c>
      <c r="E1551" s="114">
        <v>10.85</v>
      </c>
      <c r="F1551" s="114">
        <v>10.95</v>
      </c>
      <c r="G1551" s="114">
        <v>10.9</v>
      </c>
      <c r="H1551" s="114">
        <v>11.1</v>
      </c>
      <c r="I1551" s="114">
        <v>1842256</v>
      </c>
      <c r="J1551" s="114">
        <v>20525027.550000001</v>
      </c>
      <c r="K1551" s="116">
        <v>43362</v>
      </c>
      <c r="L1551" s="114">
        <v>3973</v>
      </c>
      <c r="M1551" s="114" t="s">
        <v>2802</v>
      </c>
      <c r="N1551" s="429"/>
    </row>
    <row r="1552" spans="1:14">
      <c r="A1552" s="114" t="s">
        <v>2361</v>
      </c>
      <c r="B1552" s="114" t="s">
        <v>390</v>
      </c>
      <c r="C1552" s="114">
        <v>123.6</v>
      </c>
      <c r="D1552" s="114">
        <v>128.69999999999999</v>
      </c>
      <c r="E1552" s="114">
        <v>119.95</v>
      </c>
      <c r="F1552" s="114">
        <v>124</v>
      </c>
      <c r="G1552" s="114">
        <v>125</v>
      </c>
      <c r="H1552" s="114">
        <v>120.15</v>
      </c>
      <c r="I1552" s="114">
        <v>447099</v>
      </c>
      <c r="J1552" s="114">
        <v>55197740.649999999</v>
      </c>
      <c r="K1552" s="116">
        <v>43362</v>
      </c>
      <c r="L1552" s="114">
        <v>6193</v>
      </c>
      <c r="M1552" s="114" t="s">
        <v>2362</v>
      </c>
      <c r="N1552" s="429"/>
    </row>
    <row r="1553" spans="1:14">
      <c r="A1553" s="114" t="s">
        <v>2953</v>
      </c>
      <c r="B1553" s="114" t="s">
        <v>2815</v>
      </c>
      <c r="C1553" s="114">
        <v>0.05</v>
      </c>
      <c r="D1553" s="114">
        <v>0.1</v>
      </c>
      <c r="E1553" s="114">
        <v>0.05</v>
      </c>
      <c r="F1553" s="114">
        <v>0.1</v>
      </c>
      <c r="G1553" s="114">
        <v>0.1</v>
      </c>
      <c r="H1553" s="114">
        <v>0.1</v>
      </c>
      <c r="I1553" s="114">
        <v>4262735</v>
      </c>
      <c r="J1553" s="114">
        <v>406809.15</v>
      </c>
      <c r="K1553" s="116">
        <v>43362</v>
      </c>
      <c r="L1553" s="114">
        <v>236</v>
      </c>
      <c r="M1553" s="114" t="s">
        <v>2954</v>
      </c>
      <c r="N1553" s="429"/>
    </row>
    <row r="1554" spans="1:14">
      <c r="A1554" s="114" t="s">
        <v>1781</v>
      </c>
      <c r="B1554" s="114" t="s">
        <v>390</v>
      </c>
      <c r="C1554" s="114">
        <v>385.1</v>
      </c>
      <c r="D1554" s="114">
        <v>395</v>
      </c>
      <c r="E1554" s="114">
        <v>385.05</v>
      </c>
      <c r="F1554" s="114">
        <v>390.05</v>
      </c>
      <c r="G1554" s="114">
        <v>394.8</v>
      </c>
      <c r="H1554" s="114">
        <v>390.2</v>
      </c>
      <c r="I1554" s="114">
        <v>31712</v>
      </c>
      <c r="J1554" s="114">
        <v>12382895.550000001</v>
      </c>
      <c r="K1554" s="116">
        <v>43362</v>
      </c>
      <c r="L1554" s="114">
        <v>686</v>
      </c>
      <c r="M1554" s="114" t="s">
        <v>1782</v>
      </c>
      <c r="N1554" s="429"/>
    </row>
    <row r="1555" spans="1:14">
      <c r="A1555" s="114" t="s">
        <v>1783</v>
      </c>
      <c r="B1555" s="114" t="s">
        <v>390</v>
      </c>
      <c r="C1555" s="114">
        <v>549.95000000000005</v>
      </c>
      <c r="D1555" s="114">
        <v>555</v>
      </c>
      <c r="E1555" s="114">
        <v>535</v>
      </c>
      <c r="F1555" s="114">
        <v>539.20000000000005</v>
      </c>
      <c r="G1555" s="114">
        <v>540</v>
      </c>
      <c r="H1555" s="114">
        <v>548.29999999999995</v>
      </c>
      <c r="I1555" s="114">
        <v>19976</v>
      </c>
      <c r="J1555" s="114">
        <v>10908344.25</v>
      </c>
      <c r="K1555" s="116">
        <v>43362</v>
      </c>
      <c r="L1555" s="114">
        <v>1683</v>
      </c>
      <c r="M1555" s="114" t="s">
        <v>1784</v>
      </c>
      <c r="N1555" s="429"/>
    </row>
    <row r="1556" spans="1:14">
      <c r="A1556" s="114" t="s">
        <v>2171</v>
      </c>
      <c r="B1556" s="114" t="s">
        <v>390</v>
      </c>
      <c r="C1556" s="114">
        <v>759.15</v>
      </c>
      <c r="D1556" s="114">
        <v>768</v>
      </c>
      <c r="E1556" s="114">
        <v>755</v>
      </c>
      <c r="F1556" s="114">
        <v>764.6</v>
      </c>
      <c r="G1556" s="114">
        <v>763</v>
      </c>
      <c r="H1556" s="114">
        <v>750.25</v>
      </c>
      <c r="I1556" s="114">
        <v>15506</v>
      </c>
      <c r="J1556" s="114">
        <v>11821920.949999999</v>
      </c>
      <c r="K1556" s="116">
        <v>43362</v>
      </c>
      <c r="L1556" s="114">
        <v>564</v>
      </c>
      <c r="M1556" s="114" t="s">
        <v>2172</v>
      </c>
      <c r="N1556" s="429"/>
    </row>
    <row r="1557" spans="1:14">
      <c r="A1557" s="114" t="s">
        <v>2812</v>
      </c>
      <c r="B1557" s="114" t="s">
        <v>390</v>
      </c>
      <c r="C1557" s="114">
        <v>37</v>
      </c>
      <c r="D1557" s="114">
        <v>37.35</v>
      </c>
      <c r="E1557" s="114">
        <v>35.700000000000003</v>
      </c>
      <c r="F1557" s="114">
        <v>36.549999999999997</v>
      </c>
      <c r="G1557" s="114">
        <v>36.200000000000003</v>
      </c>
      <c r="H1557" s="114">
        <v>36.799999999999997</v>
      </c>
      <c r="I1557" s="114">
        <v>2893541</v>
      </c>
      <c r="J1557" s="114">
        <v>105342974.3</v>
      </c>
      <c r="K1557" s="116">
        <v>43362</v>
      </c>
      <c r="L1557" s="114">
        <v>18242</v>
      </c>
      <c r="M1557" s="114" t="s">
        <v>2955</v>
      </c>
      <c r="N1557" s="429"/>
    </row>
    <row r="1558" spans="1:14">
      <c r="A1558" s="114" t="s">
        <v>1785</v>
      </c>
      <c r="B1558" s="114" t="s">
        <v>390</v>
      </c>
      <c r="C1558" s="114">
        <v>44.3</v>
      </c>
      <c r="D1558" s="114">
        <v>44.45</v>
      </c>
      <c r="E1558" s="114">
        <v>43.65</v>
      </c>
      <c r="F1558" s="114">
        <v>44</v>
      </c>
      <c r="G1558" s="114">
        <v>43.85</v>
      </c>
      <c r="H1558" s="114">
        <v>44.2</v>
      </c>
      <c r="I1558" s="114">
        <v>21129</v>
      </c>
      <c r="J1558" s="114">
        <v>932681.15</v>
      </c>
      <c r="K1558" s="116">
        <v>43362</v>
      </c>
      <c r="L1558" s="114">
        <v>64</v>
      </c>
      <c r="M1558" s="114" t="s">
        <v>1786</v>
      </c>
      <c r="N1558" s="429"/>
    </row>
    <row r="1559" spans="1:14">
      <c r="A1559" s="114" t="s">
        <v>1787</v>
      </c>
      <c r="B1559" s="114" t="s">
        <v>390</v>
      </c>
      <c r="C1559" s="114">
        <v>12.9</v>
      </c>
      <c r="D1559" s="114">
        <v>12.9</v>
      </c>
      <c r="E1559" s="114">
        <v>12.6</v>
      </c>
      <c r="F1559" s="114">
        <v>12.7</v>
      </c>
      <c r="G1559" s="114">
        <v>12.7</v>
      </c>
      <c r="H1559" s="114">
        <v>12.95</v>
      </c>
      <c r="I1559" s="114">
        <v>7214</v>
      </c>
      <c r="J1559" s="114">
        <v>91796.45</v>
      </c>
      <c r="K1559" s="116">
        <v>43362</v>
      </c>
      <c r="L1559" s="114">
        <v>48</v>
      </c>
      <c r="M1559" s="114" t="s">
        <v>1788</v>
      </c>
      <c r="N1559" s="429"/>
    </row>
    <row r="1560" spans="1:14">
      <c r="A1560" s="114" t="s">
        <v>3018</v>
      </c>
      <c r="B1560" s="114" t="s">
        <v>390</v>
      </c>
      <c r="C1560" s="114">
        <v>1020.95</v>
      </c>
      <c r="D1560" s="114">
        <v>1020.95</v>
      </c>
      <c r="E1560" s="114">
        <v>980</v>
      </c>
      <c r="F1560" s="114">
        <v>988.65</v>
      </c>
      <c r="G1560" s="114">
        <v>989</v>
      </c>
      <c r="H1560" s="114">
        <v>1011.4</v>
      </c>
      <c r="I1560" s="114">
        <v>33084</v>
      </c>
      <c r="J1560" s="114">
        <v>32890316.550000001</v>
      </c>
      <c r="K1560" s="116">
        <v>43362</v>
      </c>
      <c r="L1560" s="114">
        <v>2321</v>
      </c>
      <c r="M1560" s="114" t="s">
        <v>3019</v>
      </c>
      <c r="N1560" s="429"/>
    </row>
    <row r="1561" spans="1:14">
      <c r="A1561" s="114" t="s">
        <v>1789</v>
      </c>
      <c r="B1561" s="114" t="s">
        <v>390</v>
      </c>
      <c r="C1561" s="114">
        <v>28</v>
      </c>
      <c r="D1561" s="114">
        <v>28.25</v>
      </c>
      <c r="E1561" s="114">
        <v>27.25</v>
      </c>
      <c r="F1561" s="114">
        <v>27.45</v>
      </c>
      <c r="G1561" s="114">
        <v>27.65</v>
      </c>
      <c r="H1561" s="114">
        <v>27.75</v>
      </c>
      <c r="I1561" s="114">
        <v>215898</v>
      </c>
      <c r="J1561" s="114">
        <v>5975033</v>
      </c>
      <c r="K1561" s="116">
        <v>43362</v>
      </c>
      <c r="L1561" s="114">
        <v>899</v>
      </c>
      <c r="M1561" s="114" t="s">
        <v>1790</v>
      </c>
      <c r="N1561" s="429"/>
    </row>
    <row r="1562" spans="1:14">
      <c r="A1562" s="114" t="s">
        <v>1791</v>
      </c>
      <c r="B1562" s="114" t="s">
        <v>390</v>
      </c>
      <c r="C1562" s="114">
        <v>11.7</v>
      </c>
      <c r="D1562" s="114">
        <v>12.5</v>
      </c>
      <c r="E1562" s="114">
        <v>11.55</v>
      </c>
      <c r="F1562" s="114">
        <v>11.7</v>
      </c>
      <c r="G1562" s="114">
        <v>11.65</v>
      </c>
      <c r="H1562" s="114">
        <v>11.85</v>
      </c>
      <c r="I1562" s="114">
        <v>4147</v>
      </c>
      <c r="J1562" s="114">
        <v>49059.25</v>
      </c>
      <c r="K1562" s="116">
        <v>43362</v>
      </c>
      <c r="L1562" s="114">
        <v>40</v>
      </c>
      <c r="M1562" s="114" t="s">
        <v>1792</v>
      </c>
      <c r="N1562" s="429"/>
    </row>
    <row r="1563" spans="1:14">
      <c r="A1563" s="114" t="s">
        <v>1987</v>
      </c>
      <c r="B1563" s="114" t="s">
        <v>390</v>
      </c>
      <c r="C1563" s="114">
        <v>785</v>
      </c>
      <c r="D1563" s="114">
        <v>799.9</v>
      </c>
      <c r="E1563" s="114">
        <v>784</v>
      </c>
      <c r="F1563" s="114">
        <v>788.4</v>
      </c>
      <c r="G1563" s="114">
        <v>786</v>
      </c>
      <c r="H1563" s="114">
        <v>792.45</v>
      </c>
      <c r="I1563" s="114">
        <v>14511</v>
      </c>
      <c r="J1563" s="114">
        <v>11486376.300000001</v>
      </c>
      <c r="K1563" s="116">
        <v>43362</v>
      </c>
      <c r="L1563" s="114">
        <v>2284</v>
      </c>
      <c r="M1563" s="114" t="s">
        <v>1988</v>
      </c>
      <c r="N1563" s="429"/>
    </row>
    <row r="1564" spans="1:14">
      <c r="A1564" s="114" t="s">
        <v>228</v>
      </c>
      <c r="B1564" s="114" t="s">
        <v>390</v>
      </c>
      <c r="C1564" s="114">
        <v>230.75</v>
      </c>
      <c r="D1564" s="114">
        <v>232.35</v>
      </c>
      <c r="E1564" s="114">
        <v>227</v>
      </c>
      <c r="F1564" s="114">
        <v>230.1</v>
      </c>
      <c r="G1564" s="114">
        <v>230</v>
      </c>
      <c r="H1564" s="114">
        <v>230.15</v>
      </c>
      <c r="I1564" s="114">
        <v>18255648</v>
      </c>
      <c r="J1564" s="114">
        <v>4200897672.8499999</v>
      </c>
      <c r="K1564" s="116">
        <v>43362</v>
      </c>
      <c r="L1564" s="114">
        <v>88176</v>
      </c>
      <c r="M1564" s="114" t="s">
        <v>1793</v>
      </c>
      <c r="N1564" s="429"/>
    </row>
    <row r="1565" spans="1:14">
      <c r="A1565" s="114" t="s">
        <v>1794</v>
      </c>
      <c r="B1565" s="114" t="s">
        <v>390</v>
      </c>
      <c r="C1565" s="114">
        <v>2724</v>
      </c>
      <c r="D1565" s="114">
        <v>2786.5</v>
      </c>
      <c r="E1565" s="114">
        <v>2660</v>
      </c>
      <c r="F1565" s="114">
        <v>2676.3</v>
      </c>
      <c r="G1565" s="114">
        <v>2679</v>
      </c>
      <c r="H1565" s="114">
        <v>2716.45</v>
      </c>
      <c r="I1565" s="114">
        <v>62669</v>
      </c>
      <c r="J1565" s="114">
        <v>170093439.65000001</v>
      </c>
      <c r="K1565" s="116">
        <v>43362</v>
      </c>
      <c r="L1565" s="114">
        <v>7961</v>
      </c>
      <c r="M1565" s="114" t="s">
        <v>1795</v>
      </c>
      <c r="N1565" s="429"/>
    </row>
    <row r="1566" spans="1:14">
      <c r="A1566" s="114" t="s">
        <v>1796</v>
      </c>
      <c r="B1566" s="114" t="s">
        <v>390</v>
      </c>
      <c r="C1566" s="114">
        <v>55.2</v>
      </c>
      <c r="D1566" s="114">
        <v>55.85</v>
      </c>
      <c r="E1566" s="114">
        <v>54</v>
      </c>
      <c r="F1566" s="114">
        <v>54.75</v>
      </c>
      <c r="G1566" s="114">
        <v>55</v>
      </c>
      <c r="H1566" s="114">
        <v>55.45</v>
      </c>
      <c r="I1566" s="114">
        <v>10193</v>
      </c>
      <c r="J1566" s="114">
        <v>560595.05000000005</v>
      </c>
      <c r="K1566" s="116">
        <v>43362</v>
      </c>
      <c r="L1566" s="114">
        <v>256</v>
      </c>
      <c r="M1566" s="114" t="s">
        <v>1797</v>
      </c>
      <c r="N1566" s="429"/>
    </row>
    <row r="1567" spans="1:14">
      <c r="A1567" s="114" t="s">
        <v>1798</v>
      </c>
      <c r="B1567" s="114" t="s">
        <v>390</v>
      </c>
      <c r="C1567" s="114">
        <v>1189.95</v>
      </c>
      <c r="D1567" s="114">
        <v>1193</v>
      </c>
      <c r="E1567" s="114">
        <v>1160.55</v>
      </c>
      <c r="F1567" s="114">
        <v>1177.05</v>
      </c>
      <c r="G1567" s="114">
        <v>1178</v>
      </c>
      <c r="H1567" s="114">
        <v>1174</v>
      </c>
      <c r="I1567" s="114">
        <v>5361</v>
      </c>
      <c r="J1567" s="114">
        <v>6306485.9000000004</v>
      </c>
      <c r="K1567" s="116">
        <v>43362</v>
      </c>
      <c r="L1567" s="114">
        <v>591</v>
      </c>
      <c r="M1567" s="114" t="s">
        <v>1799</v>
      </c>
      <c r="N1567" s="429"/>
    </row>
    <row r="1568" spans="1:14">
      <c r="A1568" s="114" t="s">
        <v>387</v>
      </c>
      <c r="B1568" s="114" t="s">
        <v>390</v>
      </c>
      <c r="C1568" s="114">
        <v>157.80000000000001</v>
      </c>
      <c r="D1568" s="114">
        <v>158.94999999999999</v>
      </c>
      <c r="E1568" s="114">
        <v>148.35</v>
      </c>
      <c r="F1568" s="114">
        <v>149.65</v>
      </c>
      <c r="G1568" s="114">
        <v>149.94999999999999</v>
      </c>
      <c r="H1568" s="114">
        <v>156.05000000000001</v>
      </c>
      <c r="I1568" s="114">
        <v>42083</v>
      </c>
      <c r="J1568" s="114">
        <v>6449261.9000000004</v>
      </c>
      <c r="K1568" s="116">
        <v>43362</v>
      </c>
      <c r="L1568" s="114">
        <v>1283</v>
      </c>
      <c r="M1568" s="114" t="s">
        <v>1800</v>
      </c>
      <c r="N1568" s="429"/>
    </row>
    <row r="1569" spans="1:14">
      <c r="A1569" s="114" t="s">
        <v>1801</v>
      </c>
      <c r="B1569" s="114" t="s">
        <v>390</v>
      </c>
      <c r="C1569" s="114">
        <v>192</v>
      </c>
      <c r="D1569" s="114">
        <v>193.65</v>
      </c>
      <c r="E1569" s="114">
        <v>190.05</v>
      </c>
      <c r="F1569" s="114">
        <v>192.8</v>
      </c>
      <c r="G1569" s="114">
        <v>193.35</v>
      </c>
      <c r="H1569" s="114">
        <v>190.5</v>
      </c>
      <c r="I1569" s="114">
        <v>1812993</v>
      </c>
      <c r="J1569" s="114">
        <v>347100737.14999998</v>
      </c>
      <c r="K1569" s="116">
        <v>43362</v>
      </c>
      <c r="L1569" s="114">
        <v>17656</v>
      </c>
      <c r="M1569" s="114" t="s">
        <v>1947</v>
      </c>
      <c r="N1569" s="429"/>
    </row>
    <row r="1570" spans="1:14">
      <c r="A1570" s="114" t="s">
        <v>1936</v>
      </c>
      <c r="B1570" s="114" t="s">
        <v>390</v>
      </c>
      <c r="C1570" s="114">
        <v>2610</v>
      </c>
      <c r="D1570" s="114">
        <v>2669.6</v>
      </c>
      <c r="E1570" s="114">
        <v>2610</v>
      </c>
      <c r="F1570" s="114">
        <v>2624.45</v>
      </c>
      <c r="G1570" s="114">
        <v>2617</v>
      </c>
      <c r="H1570" s="114">
        <v>2617.85</v>
      </c>
      <c r="I1570" s="114">
        <v>137</v>
      </c>
      <c r="J1570" s="114">
        <v>361490.75</v>
      </c>
      <c r="K1570" s="116">
        <v>43362</v>
      </c>
      <c r="L1570" s="114">
        <v>63</v>
      </c>
      <c r="M1570" s="114" t="s">
        <v>1937</v>
      </c>
      <c r="N1570" s="429"/>
    </row>
    <row r="1571" spans="1:14">
      <c r="A1571" s="114" t="s">
        <v>1802</v>
      </c>
      <c r="B1571" s="114" t="s">
        <v>390</v>
      </c>
      <c r="C1571" s="114">
        <v>6.7</v>
      </c>
      <c r="D1571" s="114">
        <v>6.9</v>
      </c>
      <c r="E1571" s="114">
        <v>6.55</v>
      </c>
      <c r="F1571" s="114">
        <v>6.6</v>
      </c>
      <c r="G1571" s="114">
        <v>6.6</v>
      </c>
      <c r="H1571" s="114">
        <v>6.65</v>
      </c>
      <c r="I1571" s="114">
        <v>38080</v>
      </c>
      <c r="J1571" s="114">
        <v>252265.2</v>
      </c>
      <c r="K1571" s="116">
        <v>43362</v>
      </c>
      <c r="L1571" s="114">
        <v>184</v>
      </c>
      <c r="M1571" s="114" t="s">
        <v>1803</v>
      </c>
      <c r="N1571" s="429"/>
    </row>
    <row r="1572" spans="1:14">
      <c r="A1572" s="114" t="s">
        <v>2080</v>
      </c>
      <c r="B1572" s="114" t="s">
        <v>390</v>
      </c>
      <c r="C1572" s="114">
        <v>81.150000000000006</v>
      </c>
      <c r="D1572" s="114">
        <v>82.35</v>
      </c>
      <c r="E1572" s="114">
        <v>80.05</v>
      </c>
      <c r="F1572" s="114">
        <v>80.150000000000006</v>
      </c>
      <c r="G1572" s="114">
        <v>80.099999999999994</v>
      </c>
      <c r="H1572" s="114">
        <v>80.75</v>
      </c>
      <c r="I1572" s="114">
        <v>40445</v>
      </c>
      <c r="J1572" s="114">
        <v>3283324.3</v>
      </c>
      <c r="K1572" s="116">
        <v>43362</v>
      </c>
      <c r="L1572" s="114">
        <v>370</v>
      </c>
      <c r="M1572" s="114" t="s">
        <v>1804</v>
      </c>
      <c r="N1572" s="429"/>
    </row>
    <row r="1573" spans="1:14">
      <c r="A1573" s="114" t="s">
        <v>1805</v>
      </c>
      <c r="B1573" s="114" t="s">
        <v>390</v>
      </c>
      <c r="C1573" s="114">
        <v>56.1</v>
      </c>
      <c r="D1573" s="114">
        <v>57.7</v>
      </c>
      <c r="E1573" s="114">
        <v>52.5</v>
      </c>
      <c r="F1573" s="114">
        <v>52.75</v>
      </c>
      <c r="G1573" s="114">
        <v>52.75</v>
      </c>
      <c r="H1573" s="114">
        <v>56.5</v>
      </c>
      <c r="I1573" s="114">
        <v>8281673</v>
      </c>
      <c r="J1573" s="114">
        <v>453863780.60000002</v>
      </c>
      <c r="K1573" s="116">
        <v>43362</v>
      </c>
      <c r="L1573" s="114">
        <v>31035</v>
      </c>
      <c r="M1573" s="114" t="s">
        <v>1806</v>
      </c>
      <c r="N1573" s="429"/>
    </row>
    <row r="1574" spans="1:14">
      <c r="A1574" s="114" t="s">
        <v>2803</v>
      </c>
      <c r="B1574" s="114" t="s">
        <v>390</v>
      </c>
      <c r="C1574" s="114">
        <v>4.5</v>
      </c>
      <c r="D1574" s="114">
        <v>4.5</v>
      </c>
      <c r="E1574" s="114">
        <v>4.1500000000000004</v>
      </c>
      <c r="F1574" s="114">
        <v>4.3499999999999996</v>
      </c>
      <c r="G1574" s="114">
        <v>4.45</v>
      </c>
      <c r="H1574" s="114">
        <v>4.3</v>
      </c>
      <c r="I1574" s="114">
        <v>337840</v>
      </c>
      <c r="J1574" s="114">
        <v>1486964</v>
      </c>
      <c r="K1574" s="116">
        <v>43362</v>
      </c>
      <c r="L1574" s="114">
        <v>405</v>
      </c>
      <c r="M1574" s="114" t="s">
        <v>2804</v>
      </c>
      <c r="N1574" s="429"/>
    </row>
    <row r="1575" spans="1:14">
      <c r="A1575" s="114" t="s">
        <v>1807</v>
      </c>
      <c r="B1575" s="114" t="s">
        <v>390</v>
      </c>
      <c r="C1575" s="114">
        <v>9.1</v>
      </c>
      <c r="D1575" s="114">
        <v>9.3000000000000007</v>
      </c>
      <c r="E1575" s="114">
        <v>8.9499999999999993</v>
      </c>
      <c r="F1575" s="114">
        <v>9.0500000000000007</v>
      </c>
      <c r="G1575" s="114">
        <v>9.3000000000000007</v>
      </c>
      <c r="H1575" s="114">
        <v>9.1</v>
      </c>
      <c r="I1575" s="114">
        <v>10399</v>
      </c>
      <c r="J1575" s="114">
        <v>93791.05</v>
      </c>
      <c r="K1575" s="116">
        <v>43362</v>
      </c>
      <c r="L1575" s="114">
        <v>44</v>
      </c>
      <c r="M1575" s="114" t="s">
        <v>1808</v>
      </c>
      <c r="N1575" s="429"/>
    </row>
    <row r="1576" spans="1:14">
      <c r="A1576" s="114" t="s">
        <v>1809</v>
      </c>
      <c r="B1576" s="114" t="s">
        <v>390</v>
      </c>
      <c r="C1576" s="114">
        <v>16.55</v>
      </c>
      <c r="D1576" s="114">
        <v>17.45</v>
      </c>
      <c r="E1576" s="114">
        <v>16.2</v>
      </c>
      <c r="F1576" s="114">
        <v>16.649999999999999</v>
      </c>
      <c r="G1576" s="114">
        <v>16.899999999999999</v>
      </c>
      <c r="H1576" s="114">
        <v>16.45</v>
      </c>
      <c r="I1576" s="114">
        <v>1846045</v>
      </c>
      <c r="J1576" s="114">
        <v>30811756.800000001</v>
      </c>
      <c r="K1576" s="116">
        <v>43362</v>
      </c>
      <c r="L1576" s="114">
        <v>3483</v>
      </c>
      <c r="M1576" s="114" t="s">
        <v>1810</v>
      </c>
      <c r="N1576" s="429"/>
    </row>
    <row r="1577" spans="1:14">
      <c r="A1577" s="114" t="s">
        <v>3377</v>
      </c>
      <c r="B1577" s="114" t="s">
        <v>2815</v>
      </c>
      <c r="C1577" s="114">
        <v>9.15</v>
      </c>
      <c r="D1577" s="114">
        <v>9.4499999999999993</v>
      </c>
      <c r="E1577" s="114">
        <v>9.15</v>
      </c>
      <c r="F1577" s="114">
        <v>9.4</v>
      </c>
      <c r="G1577" s="114">
        <v>9.4499999999999993</v>
      </c>
      <c r="H1577" s="114">
        <v>9.4499999999999993</v>
      </c>
      <c r="I1577" s="114">
        <v>129</v>
      </c>
      <c r="J1577" s="114">
        <v>1216.05</v>
      </c>
      <c r="K1577" s="116">
        <v>43362</v>
      </c>
      <c r="L1577" s="114">
        <v>3</v>
      </c>
      <c r="M1577" s="114" t="s">
        <v>3378</v>
      </c>
      <c r="N1577" s="429"/>
    </row>
    <row r="1578" spans="1:14">
      <c r="A1578" s="114" t="s">
        <v>2805</v>
      </c>
      <c r="B1578" s="114" t="s">
        <v>390</v>
      </c>
      <c r="C1578" s="114">
        <v>329</v>
      </c>
      <c r="D1578" s="114">
        <v>332.05</v>
      </c>
      <c r="E1578" s="114">
        <v>309.10000000000002</v>
      </c>
      <c r="F1578" s="114">
        <v>320.05</v>
      </c>
      <c r="G1578" s="114">
        <v>316</v>
      </c>
      <c r="H1578" s="114">
        <v>327.2</v>
      </c>
      <c r="I1578" s="114">
        <v>53430</v>
      </c>
      <c r="J1578" s="114">
        <v>17097125.350000001</v>
      </c>
      <c r="K1578" s="116">
        <v>43362</v>
      </c>
      <c r="L1578" s="114">
        <v>1526</v>
      </c>
      <c r="M1578" s="114" t="s">
        <v>2806</v>
      </c>
      <c r="N1578" s="429"/>
    </row>
    <row r="1579" spans="1:14">
      <c r="A1579" s="114" t="s">
        <v>1811</v>
      </c>
      <c r="B1579" s="114" t="s">
        <v>390</v>
      </c>
      <c r="C1579" s="114">
        <v>1346.25</v>
      </c>
      <c r="D1579" s="114">
        <v>1370</v>
      </c>
      <c r="E1579" s="114">
        <v>1340</v>
      </c>
      <c r="F1579" s="114">
        <v>1353.45</v>
      </c>
      <c r="G1579" s="114">
        <v>1357</v>
      </c>
      <c r="H1579" s="114">
        <v>1336.45</v>
      </c>
      <c r="I1579" s="114">
        <v>18022</v>
      </c>
      <c r="J1579" s="114">
        <v>24396101.600000001</v>
      </c>
      <c r="K1579" s="116">
        <v>43362</v>
      </c>
      <c r="L1579" s="114">
        <v>1866</v>
      </c>
      <c r="M1579" s="114" t="s">
        <v>1812</v>
      </c>
      <c r="N1579" s="429"/>
    </row>
    <row r="1580" spans="1:14">
      <c r="A1580" s="114" t="s">
        <v>1813</v>
      </c>
      <c r="B1580" s="114" t="s">
        <v>390</v>
      </c>
      <c r="C1580" s="114">
        <v>1662</v>
      </c>
      <c r="D1580" s="114">
        <v>1668.75</v>
      </c>
      <c r="E1580" s="114">
        <v>1595</v>
      </c>
      <c r="F1580" s="114">
        <v>1603.75</v>
      </c>
      <c r="G1580" s="114">
        <v>1600.05</v>
      </c>
      <c r="H1580" s="114">
        <v>1652.55</v>
      </c>
      <c r="I1580" s="114">
        <v>14900</v>
      </c>
      <c r="J1580" s="114">
        <v>24077428.899999999</v>
      </c>
      <c r="K1580" s="116">
        <v>43362</v>
      </c>
      <c r="L1580" s="114">
        <v>572</v>
      </c>
      <c r="M1580" s="114" t="s">
        <v>1814</v>
      </c>
      <c r="N1580" s="429"/>
    </row>
    <row r="1581" spans="1:14">
      <c r="A1581" s="114" t="s">
        <v>1815</v>
      </c>
      <c r="B1581" s="114" t="s">
        <v>390</v>
      </c>
      <c r="C1581" s="114">
        <v>96.2</v>
      </c>
      <c r="D1581" s="114">
        <v>96.2</v>
      </c>
      <c r="E1581" s="114">
        <v>93.7</v>
      </c>
      <c r="F1581" s="114">
        <v>93.95</v>
      </c>
      <c r="G1581" s="114">
        <v>93.7</v>
      </c>
      <c r="H1581" s="114">
        <v>95.1</v>
      </c>
      <c r="I1581" s="114">
        <v>14236</v>
      </c>
      <c r="J1581" s="114">
        <v>1344346.25</v>
      </c>
      <c r="K1581" s="116">
        <v>43362</v>
      </c>
      <c r="L1581" s="114">
        <v>246</v>
      </c>
      <c r="M1581" s="114" t="s">
        <v>1816</v>
      </c>
      <c r="N1581" s="429"/>
    </row>
    <row r="1582" spans="1:14">
      <c r="A1582" s="114" t="s">
        <v>2045</v>
      </c>
      <c r="B1582" s="114" t="s">
        <v>390</v>
      </c>
      <c r="C1582" s="114">
        <v>51.9</v>
      </c>
      <c r="D1582" s="114">
        <v>52.4</v>
      </c>
      <c r="E1582" s="114">
        <v>50.35</v>
      </c>
      <c r="F1582" s="114">
        <v>50.75</v>
      </c>
      <c r="G1582" s="114">
        <v>50.8</v>
      </c>
      <c r="H1582" s="114">
        <v>51.05</v>
      </c>
      <c r="I1582" s="114">
        <v>79875</v>
      </c>
      <c r="J1582" s="114">
        <v>4093582.75</v>
      </c>
      <c r="K1582" s="116">
        <v>43362</v>
      </c>
      <c r="L1582" s="114">
        <v>592</v>
      </c>
      <c r="M1582" s="114" t="s">
        <v>1185</v>
      </c>
      <c r="N1582" s="429"/>
    </row>
    <row r="1583" spans="1:14">
      <c r="A1583" s="114" t="s">
        <v>1817</v>
      </c>
      <c r="B1583" s="114" t="s">
        <v>390</v>
      </c>
      <c r="C1583" s="114">
        <v>547</v>
      </c>
      <c r="D1583" s="114">
        <v>547</v>
      </c>
      <c r="E1583" s="114">
        <v>515.95000000000005</v>
      </c>
      <c r="F1583" s="114">
        <v>522.95000000000005</v>
      </c>
      <c r="G1583" s="114">
        <v>522.65</v>
      </c>
      <c r="H1583" s="114">
        <v>540.95000000000005</v>
      </c>
      <c r="I1583" s="114">
        <v>182583</v>
      </c>
      <c r="J1583" s="114">
        <v>96182792.400000006</v>
      </c>
      <c r="K1583" s="116">
        <v>43362</v>
      </c>
      <c r="L1583" s="114">
        <v>12659</v>
      </c>
      <c r="M1583" s="114" t="s">
        <v>1818</v>
      </c>
      <c r="N1583" s="429"/>
    </row>
    <row r="1584" spans="1:14">
      <c r="A1584" s="114" t="s">
        <v>1819</v>
      </c>
      <c r="B1584" s="114" t="s">
        <v>390</v>
      </c>
      <c r="C1584" s="114">
        <v>55.05</v>
      </c>
      <c r="D1584" s="114">
        <v>57</v>
      </c>
      <c r="E1584" s="114">
        <v>52.4</v>
      </c>
      <c r="F1584" s="114">
        <v>53.4</v>
      </c>
      <c r="G1584" s="114">
        <v>53.8</v>
      </c>
      <c r="H1584" s="114">
        <v>54.9</v>
      </c>
      <c r="I1584" s="114">
        <v>58387</v>
      </c>
      <c r="J1584" s="114">
        <v>3228662.05</v>
      </c>
      <c r="K1584" s="116">
        <v>43362</v>
      </c>
      <c r="L1584" s="114">
        <v>413</v>
      </c>
      <c r="M1584" s="114" t="s">
        <v>1820</v>
      </c>
      <c r="N1584" s="429"/>
    </row>
    <row r="1585" spans="1:14">
      <c r="A1585" s="114" t="s">
        <v>1821</v>
      </c>
      <c r="B1585" s="114" t="s">
        <v>390</v>
      </c>
      <c r="C1585" s="114">
        <v>534.5</v>
      </c>
      <c r="D1585" s="114">
        <v>539.95000000000005</v>
      </c>
      <c r="E1585" s="114">
        <v>523.95000000000005</v>
      </c>
      <c r="F1585" s="114">
        <v>526</v>
      </c>
      <c r="G1585" s="114">
        <v>527</v>
      </c>
      <c r="H1585" s="114">
        <v>534.20000000000005</v>
      </c>
      <c r="I1585" s="114">
        <v>20045</v>
      </c>
      <c r="J1585" s="114">
        <v>10643748.199999999</v>
      </c>
      <c r="K1585" s="116">
        <v>43362</v>
      </c>
      <c r="L1585" s="114">
        <v>1068</v>
      </c>
      <c r="M1585" s="114" t="s">
        <v>1822</v>
      </c>
      <c r="N1585" s="429"/>
    </row>
    <row r="1586" spans="1:14">
      <c r="A1586" s="114" t="s">
        <v>2678</v>
      </c>
      <c r="B1586" s="114" t="s">
        <v>2815</v>
      </c>
      <c r="C1586" s="114">
        <v>11.55</v>
      </c>
      <c r="D1586" s="114">
        <v>12.2</v>
      </c>
      <c r="E1586" s="114">
        <v>11.4</v>
      </c>
      <c r="F1586" s="114">
        <v>12.05</v>
      </c>
      <c r="G1586" s="114">
        <v>12</v>
      </c>
      <c r="H1586" s="114">
        <v>11.9</v>
      </c>
      <c r="I1586" s="114">
        <v>17463</v>
      </c>
      <c r="J1586" s="114">
        <v>207024.2</v>
      </c>
      <c r="K1586" s="116">
        <v>43362</v>
      </c>
      <c r="L1586" s="114">
        <v>79</v>
      </c>
      <c r="M1586" s="114" t="s">
        <v>2679</v>
      </c>
      <c r="N1586" s="429"/>
    </row>
    <row r="1587" spans="1:14">
      <c r="A1587" s="114" t="s">
        <v>2956</v>
      </c>
      <c r="B1587" s="114" t="s">
        <v>390</v>
      </c>
      <c r="C1587" s="114">
        <v>0.15</v>
      </c>
      <c r="D1587" s="114">
        <v>0.15</v>
      </c>
      <c r="E1587" s="114">
        <v>0.05</v>
      </c>
      <c r="F1587" s="114">
        <v>0.05</v>
      </c>
      <c r="G1587" s="114">
        <v>0.1</v>
      </c>
      <c r="H1587" s="114">
        <v>0.1</v>
      </c>
      <c r="I1587" s="114">
        <v>5589389</v>
      </c>
      <c r="J1587" s="114">
        <v>550843.4</v>
      </c>
      <c r="K1587" s="116">
        <v>43362</v>
      </c>
      <c r="L1587" s="114">
        <v>296</v>
      </c>
      <c r="M1587" s="114" t="s">
        <v>2957</v>
      </c>
      <c r="N1587" s="429"/>
    </row>
    <row r="1588" spans="1:14">
      <c r="A1588" s="114" t="s">
        <v>2680</v>
      </c>
      <c r="B1588" s="114" t="s">
        <v>390</v>
      </c>
      <c r="C1588" s="114">
        <v>224.35</v>
      </c>
      <c r="D1588" s="114">
        <v>227.8</v>
      </c>
      <c r="E1588" s="114">
        <v>221.7</v>
      </c>
      <c r="F1588" s="114">
        <v>223.6</v>
      </c>
      <c r="G1588" s="114">
        <v>224</v>
      </c>
      <c r="H1588" s="114">
        <v>224.9</v>
      </c>
      <c r="I1588" s="114">
        <v>3179</v>
      </c>
      <c r="J1588" s="114">
        <v>710962.4</v>
      </c>
      <c r="K1588" s="116">
        <v>43362</v>
      </c>
      <c r="L1588" s="114">
        <v>239</v>
      </c>
      <c r="M1588" s="114" t="s">
        <v>2681</v>
      </c>
      <c r="N1588" s="429"/>
    </row>
    <row r="1589" spans="1:14">
      <c r="A1589" s="114" t="s">
        <v>1823</v>
      </c>
      <c r="B1589" s="114" t="s">
        <v>390</v>
      </c>
      <c r="C1589" s="114">
        <v>0.9</v>
      </c>
      <c r="D1589" s="114">
        <v>0.95</v>
      </c>
      <c r="E1589" s="114">
        <v>0.85</v>
      </c>
      <c r="F1589" s="114">
        <v>0.9</v>
      </c>
      <c r="G1589" s="114">
        <v>0.95</v>
      </c>
      <c r="H1589" s="114">
        <v>0.9</v>
      </c>
      <c r="I1589" s="114">
        <v>1952227</v>
      </c>
      <c r="J1589" s="114">
        <v>1757113.75</v>
      </c>
      <c r="K1589" s="116">
        <v>43362</v>
      </c>
      <c r="L1589" s="114">
        <v>175</v>
      </c>
      <c r="M1589" s="114" t="s">
        <v>1824</v>
      </c>
      <c r="N1589" s="429"/>
    </row>
    <row r="1590" spans="1:14">
      <c r="A1590" s="114" t="s">
        <v>1825</v>
      </c>
      <c r="B1590" s="114" t="s">
        <v>390</v>
      </c>
      <c r="C1590" s="114">
        <v>60.5</v>
      </c>
      <c r="D1590" s="114">
        <v>61.3</v>
      </c>
      <c r="E1590" s="114">
        <v>58.4</v>
      </c>
      <c r="F1590" s="114">
        <v>59.45</v>
      </c>
      <c r="G1590" s="114">
        <v>59.3</v>
      </c>
      <c r="H1590" s="114">
        <v>60.3</v>
      </c>
      <c r="I1590" s="114">
        <v>201986</v>
      </c>
      <c r="J1590" s="114">
        <v>12059547.199999999</v>
      </c>
      <c r="K1590" s="116">
        <v>43362</v>
      </c>
      <c r="L1590" s="114">
        <v>1766</v>
      </c>
      <c r="M1590" s="114" t="s">
        <v>1826</v>
      </c>
      <c r="N1590" s="429"/>
    </row>
    <row r="1591" spans="1:14">
      <c r="A1591" s="114" t="s">
        <v>1827</v>
      </c>
      <c r="B1591" s="114" t="s">
        <v>390</v>
      </c>
      <c r="C1591" s="114">
        <v>73.25</v>
      </c>
      <c r="D1591" s="114">
        <v>75.7</v>
      </c>
      <c r="E1591" s="114">
        <v>72.95</v>
      </c>
      <c r="F1591" s="114">
        <v>73.45</v>
      </c>
      <c r="G1591" s="114">
        <v>73.099999999999994</v>
      </c>
      <c r="H1591" s="114">
        <v>73.05</v>
      </c>
      <c r="I1591" s="114">
        <v>59388</v>
      </c>
      <c r="J1591" s="114">
        <v>4390951.5</v>
      </c>
      <c r="K1591" s="116">
        <v>43362</v>
      </c>
      <c r="L1591" s="114">
        <v>488</v>
      </c>
      <c r="M1591" s="114" t="s">
        <v>1828</v>
      </c>
      <c r="N1591" s="429"/>
    </row>
    <row r="1592" spans="1:14">
      <c r="A1592" s="114" t="s">
        <v>1829</v>
      </c>
      <c r="B1592" s="114" t="s">
        <v>390</v>
      </c>
      <c r="C1592" s="114">
        <v>2640</v>
      </c>
      <c r="D1592" s="114">
        <v>2669.8</v>
      </c>
      <c r="E1592" s="114">
        <v>2560.75</v>
      </c>
      <c r="F1592" s="114">
        <v>2626.65</v>
      </c>
      <c r="G1592" s="114">
        <v>2626.15</v>
      </c>
      <c r="H1592" s="114">
        <v>2632.85</v>
      </c>
      <c r="I1592" s="114">
        <v>6410</v>
      </c>
      <c r="J1592" s="114">
        <v>16737187.4</v>
      </c>
      <c r="K1592" s="116">
        <v>43362</v>
      </c>
      <c r="L1592" s="114">
        <v>1475</v>
      </c>
      <c r="M1592" s="114" t="s">
        <v>1830</v>
      </c>
      <c r="N1592" s="429"/>
    </row>
    <row r="1593" spans="1:14">
      <c r="A1593" s="114" t="s">
        <v>1831</v>
      </c>
      <c r="B1593" s="114" t="s">
        <v>390</v>
      </c>
      <c r="C1593" s="114">
        <v>910</v>
      </c>
      <c r="D1593" s="114">
        <v>910</v>
      </c>
      <c r="E1593" s="114">
        <v>888.75</v>
      </c>
      <c r="F1593" s="114">
        <v>891.35</v>
      </c>
      <c r="G1593" s="114">
        <v>894.9</v>
      </c>
      <c r="H1593" s="114">
        <v>899.8</v>
      </c>
      <c r="I1593" s="114">
        <v>3221</v>
      </c>
      <c r="J1593" s="114">
        <v>2882512.6</v>
      </c>
      <c r="K1593" s="116">
        <v>43362</v>
      </c>
      <c r="L1593" s="114">
        <v>443</v>
      </c>
      <c r="M1593" s="114" t="s">
        <v>1832</v>
      </c>
      <c r="N1593" s="429"/>
    </row>
    <row r="1594" spans="1:14">
      <c r="A1594" s="114" t="s">
        <v>162</v>
      </c>
      <c r="B1594" s="114" t="s">
        <v>390</v>
      </c>
      <c r="C1594" s="114">
        <v>583.5</v>
      </c>
      <c r="D1594" s="114">
        <v>584.4</v>
      </c>
      <c r="E1594" s="114">
        <v>564.4</v>
      </c>
      <c r="F1594" s="114">
        <v>567.85</v>
      </c>
      <c r="G1594" s="114">
        <v>566</v>
      </c>
      <c r="H1594" s="114">
        <v>578.65</v>
      </c>
      <c r="I1594" s="114">
        <v>1721437</v>
      </c>
      <c r="J1594" s="114">
        <v>982778453.35000002</v>
      </c>
      <c r="K1594" s="116">
        <v>43362</v>
      </c>
      <c r="L1594" s="114">
        <v>34122</v>
      </c>
      <c r="M1594" s="114" t="s">
        <v>1833</v>
      </c>
      <c r="N1594" s="429"/>
    </row>
    <row r="1595" spans="1:14">
      <c r="A1595" s="114" t="s">
        <v>1834</v>
      </c>
      <c r="B1595" s="114" t="s">
        <v>390</v>
      </c>
      <c r="C1595" s="114">
        <v>298</v>
      </c>
      <c r="D1595" s="114">
        <v>300</v>
      </c>
      <c r="E1595" s="114">
        <v>287.05</v>
      </c>
      <c r="F1595" s="114">
        <v>295.64999999999998</v>
      </c>
      <c r="G1595" s="114">
        <v>290</v>
      </c>
      <c r="H1595" s="114">
        <v>295.60000000000002</v>
      </c>
      <c r="I1595" s="114">
        <v>265114</v>
      </c>
      <c r="J1595" s="114">
        <v>77382237.799999997</v>
      </c>
      <c r="K1595" s="116">
        <v>43362</v>
      </c>
      <c r="L1595" s="114">
        <v>2941</v>
      </c>
      <c r="M1595" s="114" t="s">
        <v>1835</v>
      </c>
      <c r="N1595" s="429"/>
    </row>
    <row r="1596" spans="1:14">
      <c r="A1596" s="114" t="s">
        <v>1836</v>
      </c>
      <c r="B1596" s="114" t="s">
        <v>390</v>
      </c>
      <c r="C1596" s="114">
        <v>123</v>
      </c>
      <c r="D1596" s="114">
        <v>124.3</v>
      </c>
      <c r="E1596" s="114">
        <v>120.2</v>
      </c>
      <c r="F1596" s="114">
        <v>121.55</v>
      </c>
      <c r="G1596" s="114">
        <v>121.95</v>
      </c>
      <c r="H1596" s="114">
        <v>121.6</v>
      </c>
      <c r="I1596" s="114">
        <v>4960</v>
      </c>
      <c r="J1596" s="114">
        <v>609433.69999999995</v>
      </c>
      <c r="K1596" s="116">
        <v>43362</v>
      </c>
      <c r="L1596" s="114">
        <v>122</v>
      </c>
      <c r="M1596" s="114" t="s">
        <v>1837</v>
      </c>
      <c r="N1596" s="429"/>
    </row>
    <row r="1597" spans="1:14">
      <c r="A1597" s="114" t="s">
        <v>1838</v>
      </c>
      <c r="B1597" s="114" t="s">
        <v>390</v>
      </c>
      <c r="C1597" s="114">
        <v>3090</v>
      </c>
      <c r="D1597" s="114">
        <v>3141.45</v>
      </c>
      <c r="E1597" s="114">
        <v>2963.85</v>
      </c>
      <c r="F1597" s="114">
        <v>3000</v>
      </c>
      <c r="G1597" s="114">
        <v>3000</v>
      </c>
      <c r="H1597" s="114">
        <v>3089.85</v>
      </c>
      <c r="I1597" s="114">
        <v>2634</v>
      </c>
      <c r="J1597" s="114">
        <v>7982522.2000000002</v>
      </c>
      <c r="K1597" s="116">
        <v>43362</v>
      </c>
      <c r="L1597" s="114">
        <v>603</v>
      </c>
      <c r="M1597" s="114" t="s">
        <v>1839</v>
      </c>
      <c r="N1597" s="429"/>
    </row>
    <row r="1598" spans="1:14">
      <c r="A1598" s="114" t="s">
        <v>1840</v>
      </c>
      <c r="B1598" s="114" t="s">
        <v>390</v>
      </c>
      <c r="C1598" s="114">
        <v>1960.05</v>
      </c>
      <c r="D1598" s="114">
        <v>2005</v>
      </c>
      <c r="E1598" s="114">
        <v>1956</v>
      </c>
      <c r="F1598" s="114">
        <v>1990</v>
      </c>
      <c r="G1598" s="114">
        <v>1995</v>
      </c>
      <c r="H1598" s="114">
        <v>1960.55</v>
      </c>
      <c r="I1598" s="114">
        <v>1678</v>
      </c>
      <c r="J1598" s="114">
        <v>3334861.95</v>
      </c>
      <c r="K1598" s="116">
        <v>43362</v>
      </c>
      <c r="L1598" s="114">
        <v>347</v>
      </c>
      <c r="M1598" s="114" t="s">
        <v>1841</v>
      </c>
      <c r="N1598" s="429"/>
    </row>
    <row r="1599" spans="1:14">
      <c r="A1599" s="114" t="s">
        <v>1842</v>
      </c>
      <c r="B1599" s="114" t="s">
        <v>390</v>
      </c>
      <c r="C1599" s="114">
        <v>1027.2</v>
      </c>
      <c r="D1599" s="114">
        <v>1048</v>
      </c>
      <c r="E1599" s="114">
        <v>1015.1</v>
      </c>
      <c r="F1599" s="114">
        <v>1031.4000000000001</v>
      </c>
      <c r="G1599" s="114">
        <v>1034</v>
      </c>
      <c r="H1599" s="114">
        <v>1037.05</v>
      </c>
      <c r="I1599" s="114">
        <v>45650</v>
      </c>
      <c r="J1599" s="114">
        <v>47000330.350000001</v>
      </c>
      <c r="K1599" s="116">
        <v>43362</v>
      </c>
      <c r="L1599" s="114">
        <v>6622</v>
      </c>
      <c r="M1599" s="114" t="s">
        <v>1843</v>
      </c>
      <c r="N1599" s="429"/>
    </row>
    <row r="1600" spans="1:14">
      <c r="A1600" s="114" t="s">
        <v>1844</v>
      </c>
      <c r="B1600" s="114" t="s">
        <v>390</v>
      </c>
      <c r="C1600" s="114">
        <v>382.35</v>
      </c>
      <c r="D1600" s="114">
        <v>385.2</v>
      </c>
      <c r="E1600" s="114">
        <v>366.15</v>
      </c>
      <c r="F1600" s="114">
        <v>368.45</v>
      </c>
      <c r="G1600" s="114">
        <v>369.7</v>
      </c>
      <c r="H1600" s="114">
        <v>383.15</v>
      </c>
      <c r="I1600" s="114">
        <v>100493</v>
      </c>
      <c r="J1600" s="114">
        <v>37608126.25</v>
      </c>
      <c r="K1600" s="116">
        <v>43362</v>
      </c>
      <c r="L1600" s="114">
        <v>7733</v>
      </c>
      <c r="M1600" s="114" t="s">
        <v>1845</v>
      </c>
      <c r="N1600" s="429"/>
    </row>
    <row r="1601" spans="1:14">
      <c r="A1601" s="114" t="s">
        <v>1846</v>
      </c>
      <c r="B1601" s="114" t="s">
        <v>390</v>
      </c>
      <c r="C1601" s="114">
        <v>6904.4</v>
      </c>
      <c r="D1601" s="114">
        <v>7069.95</v>
      </c>
      <c r="E1601" s="114">
        <v>6825.15</v>
      </c>
      <c r="F1601" s="114">
        <v>6951.6</v>
      </c>
      <c r="G1601" s="114">
        <v>6950</v>
      </c>
      <c r="H1601" s="114">
        <v>6858.15</v>
      </c>
      <c r="I1601" s="114">
        <v>7511</v>
      </c>
      <c r="J1601" s="114">
        <v>52510414.299999997</v>
      </c>
      <c r="K1601" s="116">
        <v>43362</v>
      </c>
      <c r="L1601" s="114">
        <v>944</v>
      </c>
      <c r="M1601" s="114" t="s">
        <v>1847</v>
      </c>
      <c r="N1601" s="429"/>
    </row>
    <row r="1602" spans="1:14">
      <c r="A1602" s="114" t="s">
        <v>1848</v>
      </c>
      <c r="B1602" s="114" t="s">
        <v>390</v>
      </c>
      <c r="C1602" s="114">
        <v>131.85</v>
      </c>
      <c r="D1602" s="114">
        <v>133.5</v>
      </c>
      <c r="E1602" s="114">
        <v>126.65</v>
      </c>
      <c r="F1602" s="114">
        <v>128.69999999999999</v>
      </c>
      <c r="G1602" s="114">
        <v>128</v>
      </c>
      <c r="H1602" s="114">
        <v>130.85</v>
      </c>
      <c r="I1602" s="114">
        <v>149112</v>
      </c>
      <c r="J1602" s="114">
        <v>19430278.149999999</v>
      </c>
      <c r="K1602" s="116">
        <v>43362</v>
      </c>
      <c r="L1602" s="114">
        <v>2691</v>
      </c>
      <c r="M1602" s="114" t="s">
        <v>1849</v>
      </c>
      <c r="N1602" s="429"/>
    </row>
    <row r="1603" spans="1:14">
      <c r="A1603" s="114" t="s">
        <v>2958</v>
      </c>
      <c r="B1603" s="114" t="s">
        <v>2815</v>
      </c>
      <c r="C1603" s="114">
        <v>26.1</v>
      </c>
      <c r="D1603" s="114">
        <v>26.1</v>
      </c>
      <c r="E1603" s="114">
        <v>25</v>
      </c>
      <c r="F1603" s="114">
        <v>25.05</v>
      </c>
      <c r="G1603" s="114">
        <v>26</v>
      </c>
      <c r="H1603" s="114">
        <v>26.3</v>
      </c>
      <c r="I1603" s="114">
        <v>5438</v>
      </c>
      <c r="J1603" s="114">
        <v>137890.95000000001</v>
      </c>
      <c r="K1603" s="116">
        <v>43362</v>
      </c>
      <c r="L1603" s="114">
        <v>32</v>
      </c>
      <c r="M1603" s="114" t="s">
        <v>2959</v>
      </c>
      <c r="N1603" s="429"/>
    </row>
    <row r="1604" spans="1:14">
      <c r="A1604" s="114" t="s">
        <v>2173</v>
      </c>
      <c r="B1604" s="114" t="s">
        <v>390</v>
      </c>
      <c r="C1604" s="114">
        <v>40</v>
      </c>
      <c r="D1604" s="114">
        <v>40.700000000000003</v>
      </c>
      <c r="E1604" s="114">
        <v>38.200000000000003</v>
      </c>
      <c r="F1604" s="114">
        <v>39</v>
      </c>
      <c r="G1604" s="114">
        <v>39</v>
      </c>
      <c r="H1604" s="114">
        <v>40</v>
      </c>
      <c r="I1604" s="114">
        <v>43500</v>
      </c>
      <c r="J1604" s="114">
        <v>1717280.95</v>
      </c>
      <c r="K1604" s="116">
        <v>43362</v>
      </c>
      <c r="L1604" s="114">
        <v>351</v>
      </c>
      <c r="M1604" s="114" t="s">
        <v>2174</v>
      </c>
      <c r="N1604" s="429"/>
    </row>
    <row r="1605" spans="1:14">
      <c r="A1605" s="114" t="s">
        <v>1962</v>
      </c>
      <c r="B1605" s="114" t="s">
        <v>390</v>
      </c>
      <c r="C1605" s="114">
        <v>525</v>
      </c>
      <c r="D1605" s="114">
        <v>607.65</v>
      </c>
      <c r="E1605" s="114">
        <v>525</v>
      </c>
      <c r="F1605" s="114">
        <v>568.25</v>
      </c>
      <c r="G1605" s="114">
        <v>566.15</v>
      </c>
      <c r="H1605" s="114">
        <v>506.4</v>
      </c>
      <c r="I1605" s="114">
        <v>178873</v>
      </c>
      <c r="J1605" s="114">
        <v>103876889.3</v>
      </c>
      <c r="K1605" s="116">
        <v>43362</v>
      </c>
      <c r="L1605" s="114">
        <v>10324</v>
      </c>
      <c r="M1605" s="114" t="s">
        <v>1963</v>
      </c>
      <c r="N1605" s="429"/>
    </row>
    <row r="1606" spans="1:14">
      <c r="A1606" s="114" t="s">
        <v>1850</v>
      </c>
      <c r="B1606" s="114" t="s">
        <v>2815</v>
      </c>
      <c r="C1606" s="114">
        <v>56.05</v>
      </c>
      <c r="D1606" s="114">
        <v>58.85</v>
      </c>
      <c r="E1606" s="114">
        <v>53.5</v>
      </c>
      <c r="F1606" s="114">
        <v>53.95</v>
      </c>
      <c r="G1606" s="114">
        <v>53.7</v>
      </c>
      <c r="H1606" s="114">
        <v>56.05</v>
      </c>
      <c r="I1606" s="114">
        <v>8224</v>
      </c>
      <c r="J1606" s="114">
        <v>466501.25</v>
      </c>
      <c r="K1606" s="116">
        <v>43362</v>
      </c>
      <c r="L1606" s="114">
        <v>76</v>
      </c>
      <c r="M1606" s="114" t="s">
        <v>1851</v>
      </c>
      <c r="N1606" s="429"/>
    </row>
    <row r="1607" spans="1:14">
      <c r="A1607" s="114" t="s">
        <v>1852</v>
      </c>
      <c r="B1607" s="114" t="s">
        <v>390</v>
      </c>
      <c r="C1607" s="114">
        <v>170.25</v>
      </c>
      <c r="D1607" s="114">
        <v>172.55</v>
      </c>
      <c r="E1607" s="114">
        <v>166.1</v>
      </c>
      <c r="F1607" s="114">
        <v>167.15</v>
      </c>
      <c r="G1607" s="114">
        <v>166.7</v>
      </c>
      <c r="H1607" s="114">
        <v>169.1</v>
      </c>
      <c r="I1607" s="114">
        <v>402459</v>
      </c>
      <c r="J1607" s="114">
        <v>68109324.799999997</v>
      </c>
      <c r="K1607" s="116">
        <v>43362</v>
      </c>
      <c r="L1607" s="114">
        <v>5932</v>
      </c>
      <c r="M1607" s="114" t="s">
        <v>1853</v>
      </c>
      <c r="N1607" s="429"/>
    </row>
    <row r="1608" spans="1:14">
      <c r="A1608" s="114" t="s">
        <v>1854</v>
      </c>
      <c r="B1608" s="114" t="s">
        <v>390</v>
      </c>
      <c r="C1608" s="114">
        <v>145.80000000000001</v>
      </c>
      <c r="D1608" s="114">
        <v>148.1</v>
      </c>
      <c r="E1608" s="114">
        <v>140.85</v>
      </c>
      <c r="F1608" s="114">
        <v>145.30000000000001</v>
      </c>
      <c r="G1608" s="114">
        <v>146</v>
      </c>
      <c r="H1608" s="114">
        <v>144.9</v>
      </c>
      <c r="I1608" s="114">
        <v>714859</v>
      </c>
      <c r="J1608" s="114">
        <v>102588833.40000001</v>
      </c>
      <c r="K1608" s="116">
        <v>43362</v>
      </c>
      <c r="L1608" s="114">
        <v>3941</v>
      </c>
      <c r="M1608" s="114" t="s">
        <v>1855</v>
      </c>
      <c r="N1608" s="429"/>
    </row>
    <row r="1609" spans="1:14">
      <c r="A1609" s="114" t="s">
        <v>3112</v>
      </c>
      <c r="B1609" s="114" t="s">
        <v>390</v>
      </c>
      <c r="C1609" s="114">
        <v>157</v>
      </c>
      <c r="D1609" s="114">
        <v>169.95</v>
      </c>
      <c r="E1609" s="114">
        <v>157</v>
      </c>
      <c r="F1609" s="114">
        <v>160</v>
      </c>
      <c r="G1609" s="114">
        <v>160</v>
      </c>
      <c r="H1609" s="114">
        <v>165</v>
      </c>
      <c r="I1609" s="114">
        <v>1310</v>
      </c>
      <c r="J1609" s="114">
        <v>209499.25</v>
      </c>
      <c r="K1609" s="116">
        <v>43362</v>
      </c>
      <c r="L1609" s="114">
        <v>24</v>
      </c>
      <c r="M1609" s="114" t="s">
        <v>3113</v>
      </c>
      <c r="N1609" s="429"/>
    </row>
    <row r="1610" spans="1:14">
      <c r="A1610" s="114" t="s">
        <v>1856</v>
      </c>
      <c r="B1610" s="114" t="s">
        <v>390</v>
      </c>
      <c r="C1610" s="114">
        <v>69.05</v>
      </c>
      <c r="D1610" s="114">
        <v>70.5</v>
      </c>
      <c r="E1610" s="114">
        <v>67.25</v>
      </c>
      <c r="F1610" s="114">
        <v>68.3</v>
      </c>
      <c r="G1610" s="114">
        <v>67.95</v>
      </c>
      <c r="H1610" s="114">
        <v>69</v>
      </c>
      <c r="I1610" s="114">
        <v>830470</v>
      </c>
      <c r="J1610" s="114">
        <v>56890563.850000001</v>
      </c>
      <c r="K1610" s="116">
        <v>43362</v>
      </c>
      <c r="L1610" s="114">
        <v>3565</v>
      </c>
      <c r="M1610" s="114" t="s">
        <v>1857</v>
      </c>
      <c r="N1610" s="429"/>
    </row>
    <row r="1611" spans="1:14">
      <c r="A1611" s="114" t="s">
        <v>1858</v>
      </c>
      <c r="B1611" s="114" t="s">
        <v>390</v>
      </c>
      <c r="C1611" s="114">
        <v>3298.45</v>
      </c>
      <c r="D1611" s="114">
        <v>3298.45</v>
      </c>
      <c r="E1611" s="114">
        <v>3189.95</v>
      </c>
      <c r="F1611" s="114">
        <v>3222.9</v>
      </c>
      <c r="G1611" s="114">
        <v>3202.05</v>
      </c>
      <c r="H1611" s="114">
        <v>3285.2</v>
      </c>
      <c r="I1611" s="114">
        <v>742</v>
      </c>
      <c r="J1611" s="114">
        <v>2401086.2999999998</v>
      </c>
      <c r="K1611" s="116">
        <v>43362</v>
      </c>
      <c r="L1611" s="114">
        <v>175</v>
      </c>
      <c r="M1611" s="114" t="s">
        <v>1859</v>
      </c>
      <c r="N1611" s="429"/>
    </row>
    <row r="1612" spans="1:14">
      <c r="A1612" s="114" t="s">
        <v>1860</v>
      </c>
      <c r="B1612" s="114" t="s">
        <v>390</v>
      </c>
      <c r="C1612" s="114">
        <v>1042</v>
      </c>
      <c r="D1612" s="114">
        <v>1058</v>
      </c>
      <c r="E1612" s="114">
        <v>1022.25</v>
      </c>
      <c r="F1612" s="114">
        <v>1039</v>
      </c>
      <c r="G1612" s="114">
        <v>1040</v>
      </c>
      <c r="H1612" s="114">
        <v>1042</v>
      </c>
      <c r="I1612" s="114">
        <v>3269</v>
      </c>
      <c r="J1612" s="114">
        <v>3396418.75</v>
      </c>
      <c r="K1612" s="116">
        <v>43362</v>
      </c>
      <c r="L1612" s="114">
        <v>385</v>
      </c>
      <c r="M1612" s="114" t="s">
        <v>1861</v>
      </c>
      <c r="N1612" s="429"/>
    </row>
    <row r="1613" spans="1:14">
      <c r="A1613" s="114" t="s">
        <v>1862</v>
      </c>
      <c r="B1613" s="114" t="s">
        <v>390</v>
      </c>
      <c r="C1613" s="114">
        <v>1575.15</v>
      </c>
      <c r="D1613" s="114">
        <v>1579</v>
      </c>
      <c r="E1613" s="114">
        <v>1482.6</v>
      </c>
      <c r="F1613" s="114">
        <v>1495.35</v>
      </c>
      <c r="G1613" s="114">
        <v>1493</v>
      </c>
      <c r="H1613" s="114">
        <v>1565.15</v>
      </c>
      <c r="I1613" s="114">
        <v>183694</v>
      </c>
      <c r="J1613" s="114">
        <v>279140466.39999998</v>
      </c>
      <c r="K1613" s="116">
        <v>43362</v>
      </c>
      <c r="L1613" s="114">
        <v>12168</v>
      </c>
      <c r="M1613" s="114" t="s">
        <v>1863</v>
      </c>
      <c r="N1613" s="429"/>
    </row>
    <row r="1614" spans="1:14">
      <c r="A1614" s="114" t="s">
        <v>2807</v>
      </c>
      <c r="B1614" s="114" t="s">
        <v>390</v>
      </c>
      <c r="C1614" s="114">
        <v>67.2</v>
      </c>
      <c r="D1614" s="114">
        <v>70.900000000000006</v>
      </c>
      <c r="E1614" s="114">
        <v>67.2</v>
      </c>
      <c r="F1614" s="114">
        <v>68.5</v>
      </c>
      <c r="G1614" s="114">
        <v>68.5</v>
      </c>
      <c r="H1614" s="114">
        <v>69.25</v>
      </c>
      <c r="I1614" s="114">
        <v>1603</v>
      </c>
      <c r="J1614" s="114">
        <v>110097.65</v>
      </c>
      <c r="K1614" s="116">
        <v>43362</v>
      </c>
      <c r="L1614" s="114">
        <v>49</v>
      </c>
      <c r="M1614" s="114" t="s">
        <v>2808</v>
      </c>
      <c r="N1614" s="429"/>
    </row>
    <row r="1615" spans="1:14">
      <c r="A1615" s="114" t="s">
        <v>1864</v>
      </c>
      <c r="B1615" s="114" t="s">
        <v>390</v>
      </c>
      <c r="C1615" s="114">
        <v>87.05</v>
      </c>
      <c r="D1615" s="114">
        <v>88.85</v>
      </c>
      <c r="E1615" s="114">
        <v>82.5</v>
      </c>
      <c r="F1615" s="114">
        <v>84.6</v>
      </c>
      <c r="G1615" s="114">
        <v>85</v>
      </c>
      <c r="H1615" s="114">
        <v>86.35</v>
      </c>
      <c r="I1615" s="114">
        <v>186020</v>
      </c>
      <c r="J1615" s="114">
        <v>15971463.85</v>
      </c>
      <c r="K1615" s="116">
        <v>43362</v>
      </c>
      <c r="L1615" s="114">
        <v>1230</v>
      </c>
      <c r="M1615" s="114" t="s">
        <v>1865</v>
      </c>
      <c r="N1615" s="429"/>
    </row>
    <row r="1616" spans="1:14">
      <c r="A1616" s="114" t="s">
        <v>3238</v>
      </c>
      <c r="B1616" s="114" t="s">
        <v>390</v>
      </c>
      <c r="C1616" s="114">
        <v>1.25</v>
      </c>
      <c r="D1616" s="114">
        <v>1.3</v>
      </c>
      <c r="E1616" s="114">
        <v>1.2</v>
      </c>
      <c r="F1616" s="114">
        <v>1.3</v>
      </c>
      <c r="G1616" s="114">
        <v>1.3</v>
      </c>
      <c r="H1616" s="114">
        <v>1.25</v>
      </c>
      <c r="I1616" s="114">
        <v>651</v>
      </c>
      <c r="J1616" s="114">
        <v>789.3</v>
      </c>
      <c r="K1616" s="116">
        <v>43362</v>
      </c>
      <c r="L1616" s="114">
        <v>4</v>
      </c>
      <c r="M1616" s="114" t="s">
        <v>3239</v>
      </c>
      <c r="N1616" s="429"/>
    </row>
    <row r="1617" spans="1:14">
      <c r="A1617" s="114" t="s">
        <v>3123</v>
      </c>
      <c r="B1617" s="114" t="s">
        <v>2815</v>
      </c>
      <c r="C1617" s="114">
        <v>78</v>
      </c>
      <c r="D1617" s="114">
        <v>84</v>
      </c>
      <c r="E1617" s="114">
        <v>78</v>
      </c>
      <c r="F1617" s="114">
        <v>78</v>
      </c>
      <c r="G1617" s="114">
        <v>78</v>
      </c>
      <c r="H1617" s="114">
        <v>80</v>
      </c>
      <c r="I1617" s="114">
        <v>773</v>
      </c>
      <c r="J1617" s="114">
        <v>60414</v>
      </c>
      <c r="K1617" s="116">
        <v>43362</v>
      </c>
      <c r="L1617" s="114">
        <v>4</v>
      </c>
      <c r="M1617" s="114" t="s">
        <v>3124</v>
      </c>
      <c r="N1617" s="429"/>
    </row>
    <row r="1618" spans="1:14">
      <c r="A1618" s="114" t="s">
        <v>163</v>
      </c>
      <c r="B1618" s="114" t="s">
        <v>390</v>
      </c>
      <c r="C1618" s="114">
        <v>333.4</v>
      </c>
      <c r="D1618" s="114">
        <v>333.55</v>
      </c>
      <c r="E1618" s="114">
        <v>327.05</v>
      </c>
      <c r="F1618" s="114">
        <v>332.7</v>
      </c>
      <c r="G1618" s="114">
        <v>331.2</v>
      </c>
      <c r="H1618" s="114">
        <v>332.55</v>
      </c>
      <c r="I1618" s="114">
        <v>2924075</v>
      </c>
      <c r="J1618" s="114">
        <v>968267974.54999995</v>
      </c>
      <c r="K1618" s="116">
        <v>43362</v>
      </c>
      <c r="L1618" s="114">
        <v>73835</v>
      </c>
      <c r="M1618" s="114" t="s">
        <v>1866</v>
      </c>
      <c r="N1618" s="429"/>
    </row>
    <row r="1619" spans="1:14">
      <c r="A1619" s="114" t="s">
        <v>164</v>
      </c>
      <c r="B1619" s="114" t="s">
        <v>390</v>
      </c>
      <c r="C1619" s="114">
        <v>645.65</v>
      </c>
      <c r="D1619" s="114">
        <v>649.85</v>
      </c>
      <c r="E1619" s="114">
        <v>624</v>
      </c>
      <c r="F1619" s="114">
        <v>628.6</v>
      </c>
      <c r="G1619" s="114">
        <v>630</v>
      </c>
      <c r="H1619" s="114">
        <v>639.4</v>
      </c>
      <c r="I1619" s="114">
        <v>1311189</v>
      </c>
      <c r="J1619" s="114">
        <v>834389981.45000005</v>
      </c>
      <c r="K1619" s="116">
        <v>43362</v>
      </c>
      <c r="L1619" s="114">
        <v>28453</v>
      </c>
      <c r="M1619" s="114" t="s">
        <v>1867</v>
      </c>
      <c r="N1619" s="429"/>
    </row>
    <row r="1620" spans="1:14">
      <c r="A1620" s="114" t="s">
        <v>1868</v>
      </c>
      <c r="B1620" s="114" t="s">
        <v>390</v>
      </c>
      <c r="C1620" s="114">
        <v>301</v>
      </c>
      <c r="D1620" s="114">
        <v>306.5</v>
      </c>
      <c r="E1620" s="114">
        <v>300.10000000000002</v>
      </c>
      <c r="F1620" s="114">
        <v>300.75</v>
      </c>
      <c r="G1620" s="114">
        <v>300.7</v>
      </c>
      <c r="H1620" s="114">
        <v>302.64999999999998</v>
      </c>
      <c r="I1620" s="114">
        <v>9941</v>
      </c>
      <c r="J1620" s="114">
        <v>3006946.75</v>
      </c>
      <c r="K1620" s="116">
        <v>43362</v>
      </c>
      <c r="L1620" s="114">
        <v>581</v>
      </c>
      <c r="M1620" s="114" t="s">
        <v>1869</v>
      </c>
      <c r="N1620" s="429"/>
    </row>
    <row r="1621" spans="1:14">
      <c r="A1621" s="114" t="s">
        <v>3191</v>
      </c>
      <c r="B1621" s="114" t="s">
        <v>2815</v>
      </c>
      <c r="C1621" s="114">
        <v>4.2</v>
      </c>
      <c r="D1621" s="114">
        <v>4.2</v>
      </c>
      <c r="E1621" s="114">
        <v>4.2</v>
      </c>
      <c r="F1621" s="114">
        <v>4.2</v>
      </c>
      <c r="G1621" s="114">
        <v>4.2</v>
      </c>
      <c r="H1621" s="114">
        <v>4.2</v>
      </c>
      <c r="I1621" s="114">
        <v>6</v>
      </c>
      <c r="J1621" s="114">
        <v>25.2</v>
      </c>
      <c r="K1621" s="116">
        <v>43362</v>
      </c>
      <c r="L1621" s="114">
        <v>6</v>
      </c>
      <c r="M1621" s="114" t="s">
        <v>3192</v>
      </c>
      <c r="N1621" s="429"/>
    </row>
    <row r="1622" spans="1:14">
      <c r="A1622" s="114" t="s">
        <v>1870</v>
      </c>
      <c r="B1622" s="114" t="s">
        <v>390</v>
      </c>
      <c r="C1622" s="114">
        <v>359.6</v>
      </c>
      <c r="D1622" s="114">
        <v>384.8</v>
      </c>
      <c r="E1622" s="114">
        <v>357.5</v>
      </c>
      <c r="F1622" s="114">
        <v>378.8</v>
      </c>
      <c r="G1622" s="114">
        <v>379.5</v>
      </c>
      <c r="H1622" s="114">
        <v>357.75</v>
      </c>
      <c r="I1622" s="114">
        <v>566872</v>
      </c>
      <c r="J1622" s="114">
        <v>213432872.44999999</v>
      </c>
      <c r="K1622" s="116">
        <v>43362</v>
      </c>
      <c r="L1622" s="114">
        <v>10590</v>
      </c>
      <c r="M1622" s="114" t="s">
        <v>1871</v>
      </c>
      <c r="N1622" s="429"/>
    </row>
    <row r="1623" spans="1:14">
      <c r="A1623" s="114" t="s">
        <v>1872</v>
      </c>
      <c r="B1623" s="114" t="s">
        <v>390</v>
      </c>
      <c r="C1623" s="114">
        <v>50</v>
      </c>
      <c r="D1623" s="114">
        <v>52</v>
      </c>
      <c r="E1623" s="114">
        <v>50</v>
      </c>
      <c r="F1623" s="114">
        <v>50.25</v>
      </c>
      <c r="G1623" s="114">
        <v>50.05</v>
      </c>
      <c r="H1623" s="114">
        <v>50.85</v>
      </c>
      <c r="I1623" s="114">
        <v>3827</v>
      </c>
      <c r="J1623" s="114">
        <v>194138.55</v>
      </c>
      <c r="K1623" s="116">
        <v>43362</v>
      </c>
      <c r="L1623" s="114">
        <v>66</v>
      </c>
      <c r="M1623" s="114" t="s">
        <v>1873</v>
      </c>
      <c r="N1623" s="429"/>
    </row>
    <row r="1624" spans="1:14">
      <c r="A1624" s="114" t="s">
        <v>3026</v>
      </c>
      <c r="B1624" s="114" t="s">
        <v>2815</v>
      </c>
      <c r="C1624" s="114">
        <v>1.2</v>
      </c>
      <c r="D1624" s="114">
        <v>1.2</v>
      </c>
      <c r="E1624" s="114">
        <v>1.2</v>
      </c>
      <c r="F1624" s="114">
        <v>1.2</v>
      </c>
      <c r="G1624" s="114">
        <v>1.2</v>
      </c>
      <c r="H1624" s="114">
        <v>1.25</v>
      </c>
      <c r="I1624" s="114">
        <v>165</v>
      </c>
      <c r="J1624" s="114">
        <v>198</v>
      </c>
      <c r="K1624" s="116">
        <v>43362</v>
      </c>
      <c r="L1624" s="114">
        <v>6</v>
      </c>
      <c r="M1624" s="114" t="s">
        <v>3027</v>
      </c>
      <c r="N1624" s="429"/>
    </row>
    <row r="1625" spans="1:14">
      <c r="A1625" s="114" t="s">
        <v>2682</v>
      </c>
      <c r="B1625" s="114" t="s">
        <v>390</v>
      </c>
      <c r="C1625" s="114">
        <v>46.15</v>
      </c>
      <c r="D1625" s="114">
        <v>46.9</v>
      </c>
      <c r="E1625" s="114">
        <v>45</v>
      </c>
      <c r="F1625" s="114">
        <v>45.6</v>
      </c>
      <c r="G1625" s="114">
        <v>45</v>
      </c>
      <c r="H1625" s="114">
        <v>46.7</v>
      </c>
      <c r="I1625" s="114">
        <v>1629</v>
      </c>
      <c r="J1625" s="114">
        <v>74172.649999999994</v>
      </c>
      <c r="K1625" s="116">
        <v>43362</v>
      </c>
      <c r="L1625" s="114">
        <v>46</v>
      </c>
      <c r="M1625" s="114" t="s">
        <v>2683</v>
      </c>
      <c r="N1625" s="429"/>
    </row>
    <row r="1626" spans="1:14">
      <c r="A1626" s="114" t="s">
        <v>165</v>
      </c>
      <c r="B1626" s="114" t="s">
        <v>390</v>
      </c>
      <c r="C1626" s="114">
        <v>326</v>
      </c>
      <c r="D1626" s="114">
        <v>328.75</v>
      </c>
      <c r="E1626" s="114">
        <v>318.05</v>
      </c>
      <c r="F1626" s="114">
        <v>319.2</v>
      </c>
      <c r="G1626" s="114">
        <v>318.60000000000002</v>
      </c>
      <c r="H1626" s="114">
        <v>323.55</v>
      </c>
      <c r="I1626" s="114">
        <v>16185496</v>
      </c>
      <c r="J1626" s="114">
        <v>5220812878.3999996</v>
      </c>
      <c r="K1626" s="116">
        <v>43362</v>
      </c>
      <c r="L1626" s="114">
        <v>138437</v>
      </c>
      <c r="M1626" s="114" t="s">
        <v>2298</v>
      </c>
      <c r="N1626" s="429"/>
    </row>
    <row r="1627" spans="1:14">
      <c r="A1627" s="114" t="s">
        <v>166</v>
      </c>
      <c r="B1627" s="114" t="s">
        <v>390</v>
      </c>
      <c r="C1627" s="114">
        <v>466</v>
      </c>
      <c r="D1627" s="114">
        <v>467.05</v>
      </c>
      <c r="E1627" s="114">
        <v>449.4</v>
      </c>
      <c r="F1627" s="114">
        <v>450.8</v>
      </c>
      <c r="G1627" s="114">
        <v>450.1</v>
      </c>
      <c r="H1627" s="114">
        <v>464.55</v>
      </c>
      <c r="I1627" s="114">
        <v>2779776</v>
      </c>
      <c r="J1627" s="114">
        <v>1259541282.75</v>
      </c>
      <c r="K1627" s="116">
        <v>43362</v>
      </c>
      <c r="L1627" s="114">
        <v>62013</v>
      </c>
      <c r="M1627" s="114" t="s">
        <v>1874</v>
      </c>
      <c r="N1627" s="429"/>
    </row>
    <row r="1628" spans="1:14">
      <c r="A1628" s="114" t="s">
        <v>1875</v>
      </c>
      <c r="B1628" s="114" t="s">
        <v>390</v>
      </c>
      <c r="C1628" s="114">
        <v>38.700000000000003</v>
      </c>
      <c r="D1628" s="114">
        <v>39.35</v>
      </c>
      <c r="E1628" s="114">
        <v>38.200000000000003</v>
      </c>
      <c r="F1628" s="114">
        <v>38.75</v>
      </c>
      <c r="G1628" s="114">
        <v>38.549999999999997</v>
      </c>
      <c r="H1628" s="114">
        <v>38.700000000000003</v>
      </c>
      <c r="I1628" s="114">
        <v>111141</v>
      </c>
      <c r="J1628" s="114">
        <v>4303895.75</v>
      </c>
      <c r="K1628" s="116">
        <v>43362</v>
      </c>
      <c r="L1628" s="114">
        <v>1605</v>
      </c>
      <c r="M1628" s="114" t="s">
        <v>1876</v>
      </c>
      <c r="N1628" s="429"/>
    </row>
    <row r="1629" spans="1:14">
      <c r="A1629" s="114" t="s">
        <v>1877</v>
      </c>
      <c r="B1629" s="114" t="s">
        <v>390</v>
      </c>
      <c r="C1629" s="114">
        <v>27.5</v>
      </c>
      <c r="D1629" s="114">
        <v>27.8</v>
      </c>
      <c r="E1629" s="114">
        <v>27</v>
      </c>
      <c r="F1629" s="114">
        <v>27.1</v>
      </c>
      <c r="G1629" s="114">
        <v>27.25</v>
      </c>
      <c r="H1629" s="114">
        <v>27.5</v>
      </c>
      <c r="I1629" s="114">
        <v>112181</v>
      </c>
      <c r="J1629" s="114">
        <v>3062454.4</v>
      </c>
      <c r="K1629" s="116">
        <v>43362</v>
      </c>
      <c r="L1629" s="114">
        <v>593</v>
      </c>
      <c r="M1629" s="114" t="s">
        <v>2347</v>
      </c>
      <c r="N1629" s="429"/>
    </row>
    <row r="1630" spans="1:14">
      <c r="A1630" s="114" t="s">
        <v>2960</v>
      </c>
      <c r="B1630" s="114" t="s">
        <v>2815</v>
      </c>
      <c r="C1630" s="114">
        <v>0.75</v>
      </c>
      <c r="D1630" s="114">
        <v>0.75</v>
      </c>
      <c r="E1630" s="114">
        <v>0.7</v>
      </c>
      <c r="F1630" s="114">
        <v>0.7</v>
      </c>
      <c r="G1630" s="114">
        <v>0.75</v>
      </c>
      <c r="H1630" s="114">
        <v>0.75</v>
      </c>
      <c r="I1630" s="114">
        <v>61523</v>
      </c>
      <c r="J1630" s="114">
        <v>44474.15</v>
      </c>
      <c r="K1630" s="116">
        <v>43362</v>
      </c>
      <c r="L1630" s="114">
        <v>25</v>
      </c>
      <c r="M1630" s="114" t="s">
        <v>2961</v>
      </c>
      <c r="N1630" s="429"/>
    </row>
    <row r="1631" spans="1:14">
      <c r="A1631" s="114" t="s">
        <v>2962</v>
      </c>
      <c r="B1631" s="114" t="s">
        <v>2815</v>
      </c>
      <c r="C1631" s="114">
        <v>45.55</v>
      </c>
      <c r="D1631" s="114">
        <v>46</v>
      </c>
      <c r="E1631" s="114">
        <v>45.1</v>
      </c>
      <c r="F1631" s="114">
        <v>45.1</v>
      </c>
      <c r="G1631" s="114">
        <v>45.1</v>
      </c>
      <c r="H1631" s="114">
        <v>45.55</v>
      </c>
      <c r="I1631" s="114">
        <v>116</v>
      </c>
      <c r="J1631" s="114">
        <v>5324.3</v>
      </c>
      <c r="K1631" s="116">
        <v>43362</v>
      </c>
      <c r="L1631" s="114">
        <v>5</v>
      </c>
      <c r="M1631" s="114" t="s">
        <v>2963</v>
      </c>
      <c r="N1631" s="429"/>
    </row>
    <row r="1632" spans="1:14">
      <c r="A1632" s="114" t="s">
        <v>1878</v>
      </c>
      <c r="B1632" s="114" t="s">
        <v>390</v>
      </c>
      <c r="C1632" s="114">
        <v>304.14999999999998</v>
      </c>
      <c r="D1632" s="114">
        <v>305.10000000000002</v>
      </c>
      <c r="E1632" s="114">
        <v>288.2</v>
      </c>
      <c r="F1632" s="114">
        <v>293.35000000000002</v>
      </c>
      <c r="G1632" s="114">
        <v>296.8</v>
      </c>
      <c r="H1632" s="114">
        <v>302.89999999999998</v>
      </c>
      <c r="I1632" s="114">
        <v>89587</v>
      </c>
      <c r="J1632" s="114">
        <v>26458256.300000001</v>
      </c>
      <c r="K1632" s="116">
        <v>43362</v>
      </c>
      <c r="L1632" s="114">
        <v>3753</v>
      </c>
      <c r="M1632" s="114" t="s">
        <v>3208</v>
      </c>
      <c r="N1632" s="429"/>
    </row>
    <row r="1633" spans="1:14">
      <c r="A1633" s="114" t="s">
        <v>1879</v>
      </c>
      <c r="B1633" s="114" t="s">
        <v>390</v>
      </c>
      <c r="C1633" s="114">
        <v>83.3</v>
      </c>
      <c r="D1633" s="114">
        <v>83.9</v>
      </c>
      <c r="E1633" s="114">
        <v>79.45</v>
      </c>
      <c r="F1633" s="114">
        <v>80.650000000000006</v>
      </c>
      <c r="G1633" s="114">
        <v>80</v>
      </c>
      <c r="H1633" s="114">
        <v>83.35</v>
      </c>
      <c r="I1633" s="114">
        <v>35576</v>
      </c>
      <c r="J1633" s="114">
        <v>2896816.35</v>
      </c>
      <c r="K1633" s="116">
        <v>43362</v>
      </c>
      <c r="L1633" s="114">
        <v>350</v>
      </c>
      <c r="M1633" s="114" t="s">
        <v>1880</v>
      </c>
      <c r="N1633" s="429"/>
    </row>
    <row r="1634" spans="1:14">
      <c r="A1634" s="114" t="s">
        <v>1881</v>
      </c>
      <c r="B1634" s="114" t="s">
        <v>390</v>
      </c>
      <c r="C1634" s="114">
        <v>9.9</v>
      </c>
      <c r="D1634" s="114">
        <v>9.9499999999999993</v>
      </c>
      <c r="E1634" s="114">
        <v>9.5</v>
      </c>
      <c r="F1634" s="114">
        <v>9.75</v>
      </c>
      <c r="G1634" s="114">
        <v>9.8000000000000007</v>
      </c>
      <c r="H1634" s="114">
        <v>9.85</v>
      </c>
      <c r="I1634" s="114">
        <v>23162</v>
      </c>
      <c r="J1634" s="114">
        <v>225204.75</v>
      </c>
      <c r="K1634" s="116">
        <v>43362</v>
      </c>
      <c r="L1634" s="114">
        <v>116</v>
      </c>
      <c r="M1634" s="114" t="s">
        <v>1882</v>
      </c>
      <c r="N1634" s="429"/>
    </row>
    <row r="1635" spans="1:14">
      <c r="A1635" s="114" t="s">
        <v>1958</v>
      </c>
      <c r="B1635" s="114" t="s">
        <v>390</v>
      </c>
      <c r="C1635" s="114">
        <v>160.25</v>
      </c>
      <c r="D1635" s="114">
        <v>163.80000000000001</v>
      </c>
      <c r="E1635" s="114">
        <v>151</v>
      </c>
      <c r="F1635" s="114">
        <v>153.75</v>
      </c>
      <c r="G1635" s="114">
        <v>152.5</v>
      </c>
      <c r="H1635" s="114">
        <v>160.25</v>
      </c>
      <c r="I1635" s="114">
        <v>9488</v>
      </c>
      <c r="J1635" s="114">
        <v>1474372.15</v>
      </c>
      <c r="K1635" s="116">
        <v>43362</v>
      </c>
      <c r="L1635" s="114">
        <v>437</v>
      </c>
      <c r="M1635" s="114" t="s">
        <v>1959</v>
      </c>
      <c r="N1635" s="429"/>
    </row>
    <row r="1636" spans="1:14">
      <c r="A1636" s="114" t="s">
        <v>2698</v>
      </c>
      <c r="B1636" s="114" t="s">
        <v>390</v>
      </c>
      <c r="C1636" s="114">
        <v>44.1</v>
      </c>
      <c r="D1636" s="114">
        <v>45.65</v>
      </c>
      <c r="E1636" s="114">
        <v>43.35</v>
      </c>
      <c r="F1636" s="114">
        <v>44.75</v>
      </c>
      <c r="G1636" s="114">
        <v>44.85</v>
      </c>
      <c r="H1636" s="114">
        <v>45</v>
      </c>
      <c r="I1636" s="114">
        <v>4718</v>
      </c>
      <c r="J1636" s="114">
        <v>209672.1</v>
      </c>
      <c r="K1636" s="116">
        <v>43362</v>
      </c>
      <c r="L1636" s="114">
        <v>90</v>
      </c>
      <c r="M1636" s="114" t="s">
        <v>2699</v>
      </c>
      <c r="N1636" s="429"/>
    </row>
    <row r="1637" spans="1:14">
      <c r="A1637" s="114" t="s">
        <v>1883</v>
      </c>
      <c r="B1637" s="114" t="s">
        <v>390</v>
      </c>
      <c r="C1637" s="114">
        <v>295.8</v>
      </c>
      <c r="D1637" s="114">
        <v>297.2</v>
      </c>
      <c r="E1637" s="114">
        <v>284.55</v>
      </c>
      <c r="F1637" s="114">
        <v>286.7</v>
      </c>
      <c r="G1637" s="114">
        <v>288.60000000000002</v>
      </c>
      <c r="H1637" s="114">
        <v>292.45</v>
      </c>
      <c r="I1637" s="114">
        <v>17228</v>
      </c>
      <c r="J1637" s="114">
        <v>5016190.45</v>
      </c>
      <c r="K1637" s="116">
        <v>43362</v>
      </c>
      <c r="L1637" s="114">
        <v>736</v>
      </c>
      <c r="M1637" s="114" t="s">
        <v>1884</v>
      </c>
      <c r="N1637" s="429"/>
    </row>
    <row r="1638" spans="1:14">
      <c r="A1638" s="114" t="s">
        <v>1885</v>
      </c>
      <c r="B1638" s="114" t="s">
        <v>390</v>
      </c>
      <c r="C1638" s="114">
        <v>118.5</v>
      </c>
      <c r="D1638" s="114">
        <v>118.5</v>
      </c>
      <c r="E1638" s="114">
        <v>113.2</v>
      </c>
      <c r="F1638" s="114">
        <v>113.9</v>
      </c>
      <c r="G1638" s="114">
        <v>113.2</v>
      </c>
      <c r="H1638" s="114">
        <v>117.5</v>
      </c>
      <c r="I1638" s="114">
        <v>59552</v>
      </c>
      <c r="J1638" s="114">
        <v>6867732.0999999996</v>
      </c>
      <c r="K1638" s="116">
        <v>43362</v>
      </c>
      <c r="L1638" s="114">
        <v>586</v>
      </c>
      <c r="M1638" s="114" t="s">
        <v>1886</v>
      </c>
      <c r="N1638" s="429"/>
    </row>
    <row r="1639" spans="1:14">
      <c r="A1639" s="114" t="s">
        <v>1887</v>
      </c>
      <c r="B1639" s="114" t="s">
        <v>390</v>
      </c>
      <c r="C1639" s="114">
        <v>1590</v>
      </c>
      <c r="D1639" s="114">
        <v>1629</v>
      </c>
      <c r="E1639" s="114">
        <v>1554.05</v>
      </c>
      <c r="F1639" s="114">
        <v>1573.85</v>
      </c>
      <c r="G1639" s="114">
        <v>1575</v>
      </c>
      <c r="H1639" s="114">
        <v>1583.25</v>
      </c>
      <c r="I1639" s="114">
        <v>15277</v>
      </c>
      <c r="J1639" s="114">
        <v>24381778.75</v>
      </c>
      <c r="K1639" s="116">
        <v>43362</v>
      </c>
      <c r="L1639" s="114">
        <v>2278</v>
      </c>
      <c r="M1639" s="114" t="s">
        <v>1888</v>
      </c>
      <c r="N1639" s="429"/>
    </row>
    <row r="1640" spans="1:14">
      <c r="A1640" s="114" t="s">
        <v>2964</v>
      </c>
      <c r="B1640" s="114" t="s">
        <v>2815</v>
      </c>
      <c r="C1640" s="114">
        <v>1</v>
      </c>
      <c r="D1640" s="114">
        <v>1</v>
      </c>
      <c r="E1640" s="114">
        <v>0.9</v>
      </c>
      <c r="F1640" s="114">
        <v>0.95</v>
      </c>
      <c r="G1640" s="114">
        <v>0.95</v>
      </c>
      <c r="H1640" s="114">
        <v>0.95</v>
      </c>
      <c r="I1640" s="114">
        <v>6743</v>
      </c>
      <c r="J1640" s="114">
        <v>6343.85</v>
      </c>
      <c r="K1640" s="116">
        <v>43362</v>
      </c>
      <c r="L1640" s="114">
        <v>21</v>
      </c>
      <c r="M1640" s="114" t="s">
        <v>2965</v>
      </c>
      <c r="N1640" s="429"/>
    </row>
    <row r="1641" spans="1:14">
      <c r="A1641" s="114"/>
      <c r="B1641" s="114"/>
      <c r="C1641" s="114"/>
      <c r="D1641" s="114"/>
      <c r="E1641" s="114"/>
      <c r="F1641" s="114"/>
      <c r="G1641" s="114"/>
      <c r="H1641" s="114"/>
      <c r="I1641" s="114"/>
      <c r="J1641" s="114"/>
      <c r="K1641" s="116"/>
      <c r="L1641" s="114"/>
      <c r="M1641" s="114"/>
      <c r="N1641" s="429"/>
    </row>
    <row r="1642" spans="1:14">
      <c r="A1642" s="114"/>
      <c r="B1642" s="114"/>
      <c r="C1642" s="114"/>
      <c r="D1642" s="114"/>
      <c r="E1642" s="114"/>
      <c r="F1642" s="114"/>
      <c r="G1642" s="114"/>
      <c r="H1642" s="114"/>
      <c r="I1642" s="114"/>
      <c r="J1642" s="114"/>
      <c r="K1642" s="116"/>
      <c r="L1642" s="114"/>
      <c r="M1642" s="114"/>
      <c r="N1642" s="429"/>
    </row>
    <row r="1643" spans="1:14">
      <c r="A1643" s="114"/>
      <c r="B1643" s="114"/>
      <c r="C1643" s="114"/>
      <c r="D1643" s="114"/>
      <c r="E1643" s="114"/>
      <c r="F1643" s="114"/>
      <c r="G1643" s="114"/>
      <c r="H1643" s="114"/>
      <c r="I1643" s="114"/>
      <c r="J1643" s="114"/>
      <c r="K1643" s="116"/>
      <c r="L1643" s="114"/>
      <c r="M1643" s="114"/>
      <c r="N1643" s="429"/>
    </row>
    <row r="1644" spans="1:14">
      <c r="A1644" s="114"/>
      <c r="B1644" s="114"/>
      <c r="C1644" s="114"/>
      <c r="D1644" s="114"/>
      <c r="E1644" s="114"/>
      <c r="F1644" s="114"/>
      <c r="G1644" s="114"/>
      <c r="H1644" s="114"/>
      <c r="I1644" s="114"/>
      <c r="J1644" s="114"/>
      <c r="K1644" s="116"/>
      <c r="L1644" s="114"/>
      <c r="M1644" s="114"/>
      <c r="N1644" s="429"/>
    </row>
    <row r="1645" spans="1:14">
      <c r="A1645" s="114"/>
      <c r="B1645" s="114"/>
      <c r="C1645" s="114"/>
      <c r="D1645" s="114"/>
      <c r="E1645" s="114"/>
      <c r="F1645" s="114"/>
      <c r="G1645" s="114"/>
      <c r="H1645" s="114"/>
      <c r="I1645" s="114"/>
      <c r="J1645" s="114"/>
      <c r="K1645" s="116"/>
      <c r="L1645" s="114"/>
      <c r="M1645" s="114"/>
      <c r="N1645" s="429"/>
    </row>
    <row r="1646" spans="1:14">
      <c r="A1646" s="114"/>
      <c r="B1646" s="114"/>
      <c r="C1646" s="114"/>
      <c r="D1646" s="114"/>
      <c r="E1646" s="114"/>
      <c r="F1646" s="114"/>
      <c r="G1646" s="114"/>
      <c r="H1646" s="114"/>
      <c r="I1646" s="114"/>
      <c r="J1646" s="114"/>
      <c r="K1646" s="116"/>
      <c r="L1646" s="114"/>
      <c r="M1646" s="114"/>
    </row>
    <row r="1647" spans="1:14">
      <c r="A1647" s="114"/>
      <c r="B1647" s="114"/>
      <c r="C1647" s="114"/>
      <c r="D1647" s="114"/>
      <c r="E1647" s="114"/>
      <c r="F1647" s="114"/>
      <c r="G1647" s="114"/>
      <c r="H1647" s="114"/>
      <c r="I1647" s="114"/>
      <c r="J1647" s="114"/>
      <c r="K1647" s="116"/>
      <c r="L1647" s="114"/>
      <c r="M1647" s="114"/>
    </row>
    <row r="1648" spans="1:14">
      <c r="A1648" s="114"/>
      <c r="B1648" s="114"/>
      <c r="C1648" s="114"/>
      <c r="D1648" s="114"/>
      <c r="E1648" s="114"/>
      <c r="F1648" s="114"/>
      <c r="G1648" s="114"/>
      <c r="H1648" s="114"/>
      <c r="I1648" s="114"/>
      <c r="J1648" s="114"/>
      <c r="K1648" s="116"/>
      <c r="L1648" s="114"/>
      <c r="M1648" s="114"/>
    </row>
    <row r="1649" spans="1:13">
      <c r="A1649" s="114"/>
      <c r="B1649" s="114"/>
      <c r="C1649" s="114"/>
      <c r="D1649" s="114"/>
      <c r="E1649" s="114"/>
      <c r="F1649" s="114"/>
      <c r="G1649" s="114"/>
      <c r="H1649" s="114"/>
      <c r="I1649" s="114"/>
      <c r="J1649" s="114"/>
      <c r="K1649" s="116"/>
      <c r="L1649" s="114"/>
      <c r="M1649" s="114"/>
    </row>
    <row r="1650" spans="1:13">
      <c r="A1650" s="114"/>
      <c r="B1650" s="114"/>
      <c r="C1650" s="114"/>
      <c r="D1650" s="114"/>
      <c r="E1650" s="114"/>
      <c r="F1650" s="114"/>
      <c r="G1650" s="114"/>
      <c r="H1650" s="114"/>
      <c r="I1650" s="114"/>
      <c r="J1650" s="114"/>
      <c r="K1650" s="116"/>
      <c r="L1650" s="114"/>
      <c r="M1650" s="114"/>
    </row>
    <row r="1651" spans="1:13">
      <c r="A1651" s="114"/>
      <c r="B1651" s="114"/>
      <c r="C1651" s="114"/>
      <c r="D1651" s="114"/>
      <c r="E1651" s="114"/>
      <c r="F1651" s="114"/>
      <c r="G1651" s="114"/>
      <c r="H1651" s="114"/>
      <c r="I1651" s="114"/>
      <c r="J1651" s="114"/>
      <c r="K1651" s="116"/>
      <c r="L1651" s="114"/>
      <c r="M1651" s="114"/>
    </row>
    <row r="1652" spans="1:13">
      <c r="A1652" s="114"/>
      <c r="B1652" s="114"/>
      <c r="C1652" s="114"/>
      <c r="D1652" s="114"/>
      <c r="E1652" s="114"/>
      <c r="F1652" s="114"/>
      <c r="G1652" s="114"/>
      <c r="H1652" s="114"/>
      <c r="I1652" s="114"/>
      <c r="J1652" s="114"/>
      <c r="K1652" s="116"/>
      <c r="L1652" s="114"/>
      <c r="M1652" s="114"/>
    </row>
    <row r="1653" spans="1:13">
      <c r="A1653" s="114"/>
      <c r="B1653" s="114"/>
      <c r="C1653" s="114"/>
      <c r="D1653" s="114"/>
      <c r="E1653" s="114"/>
      <c r="F1653" s="114"/>
      <c r="G1653" s="114"/>
      <c r="H1653" s="114"/>
      <c r="I1653" s="114"/>
      <c r="J1653" s="114"/>
      <c r="K1653" s="116"/>
      <c r="L1653" s="114"/>
      <c r="M1653" s="114"/>
    </row>
    <row r="1654" spans="1:13">
      <c r="A1654" s="114"/>
      <c r="B1654" s="114"/>
      <c r="C1654" s="114"/>
      <c r="D1654" s="114"/>
      <c r="E1654" s="114"/>
      <c r="F1654" s="114"/>
      <c r="G1654" s="114"/>
      <c r="H1654" s="114"/>
      <c r="I1654" s="114"/>
      <c r="J1654" s="114"/>
      <c r="K1654" s="116"/>
      <c r="L1654" s="114"/>
      <c r="M1654" s="114"/>
    </row>
    <row r="1655" spans="1:13">
      <c r="K1655" s="286"/>
    </row>
    <row r="1656" spans="1:13">
      <c r="K1656" s="286"/>
    </row>
    <row r="1657" spans="1:13">
      <c r="K1657" s="286"/>
    </row>
    <row r="1658" spans="1:13">
      <c r="K1658" s="286"/>
    </row>
    <row r="1659" spans="1:13">
      <c r="K1659" s="286"/>
    </row>
    <row r="1660" spans="1:13">
      <c r="K1660" s="286"/>
    </row>
    <row r="1661" spans="1:13">
      <c r="K1661" s="286"/>
    </row>
    <row r="1662" spans="1:13">
      <c r="K1662" s="286"/>
    </row>
    <row r="1663" spans="1:13">
      <c r="K1663" s="286"/>
    </row>
    <row r="1664" spans="1:13">
      <c r="K1664" s="286"/>
    </row>
    <row r="1665" spans="11:11">
      <c r="K1665" s="286"/>
    </row>
    <row r="1666" spans="11:11">
      <c r="K1666" s="286"/>
    </row>
    <row r="1667" spans="11:11">
      <c r="K1667" s="286"/>
    </row>
    <row r="1668" spans="11:11">
      <c r="K1668" s="286"/>
    </row>
    <row r="1669" spans="11:11">
      <c r="K1669" s="286"/>
    </row>
    <row r="1670" spans="11:11">
      <c r="K1670" s="286"/>
    </row>
    <row r="1671" spans="11:11">
      <c r="K1671" s="286"/>
    </row>
    <row r="1672" spans="11:11">
      <c r="K1672" s="286"/>
    </row>
    <row r="1673" spans="11:11">
      <c r="K1673" s="286"/>
    </row>
    <row r="1674" spans="11:11">
      <c r="K1674" s="2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2018-09-24T03:00:03Z</dcterms:modified>
</cp:coreProperties>
</file>